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2Q/Investor Kit/ESP/"/>
    </mc:Choice>
  </mc:AlternateContent>
  <xr:revisionPtr revIDLastSave="463" documentId="13_ncr:1_{E332BEFA-16CE-44B1-BCE4-8675883AA9BA}" xr6:coauthVersionLast="47" xr6:coauthVersionMax="47" xr10:uidLastSave="{CDBA2BDE-C7FA-4067-B13A-9B6B1D2B0E17}"/>
  <bookViews>
    <workbookView xWindow="-120" yWindow="-120" windowWidth="20730" windowHeight="11160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RF" sheetId="15" r:id="rId6"/>
    <sheet name="SC CHILE" sheetId="7" r:id="rId7"/>
    <sheet name="SC ARG" sheetId="8" r:id="rId8"/>
    <sheet name="SC PERÚ" sheetId="11" r:id="rId9"/>
    <sheet name="SC COL" sheetId="10" r:id="rId10"/>
    <sheet name="GMV" sheetId="18" r:id="rId11"/>
  </sheets>
  <externalReferences>
    <externalReference r:id="rId12"/>
    <externalReference r:id="rId13"/>
    <externalReference r:id="rId14"/>
  </externalReferences>
  <definedNames>
    <definedName name="_ftn1" localSheetId="5">RF!#REF!</definedName>
    <definedName name="_ftn2" localSheetId="5">RF!#REF!</definedName>
    <definedName name="_ftn3" localSheetId="5">RF!#REF!</definedName>
    <definedName name="_ftn4" localSheetId="5">RF!#REF!</definedName>
    <definedName name="_ftn5" localSheetId="5">RF!#REF!</definedName>
    <definedName name="_ftn6" localSheetId="5">RF!#REF!</definedName>
    <definedName name="_ftn7" localSheetId="5">RF!#REF!</definedName>
    <definedName name="_ftn8" localSheetId="5">RF!#REF!</definedName>
    <definedName name="_ftnref1" localSheetId="5">RF!#REF!</definedName>
    <definedName name="_ftnref2" localSheetId="5">RF!#REF!</definedName>
    <definedName name="_ftnref3" localSheetId="5">RF!#REF!</definedName>
    <definedName name="_Toc332285091" localSheetId="5">RF!#REF!</definedName>
    <definedName name="_Toc332285092" localSheetId="5">RF!#REF!</definedName>
    <definedName name="_Toc332285093" localSheetId="5">RF!#REF!</definedName>
    <definedName name="_Toc332285094" localSheetId="5">RF!#REF!</definedName>
    <definedName name="_Toc332285095" localSheetId="5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10">#REF!</definedName>
    <definedName name="_xlnm.Extract" localSheetId="2">#REF!</definedName>
    <definedName name="_xlnm.Extract" localSheetId="5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10">#REF!</definedName>
    <definedName name="_xlnm.Print_Area" localSheetId="2">#REF!</definedName>
    <definedName name="_xlnm.Print_Area" localSheetId="5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10">#REF!</definedName>
    <definedName name="_xlnm.Database" localSheetId="2">#REF!</definedName>
    <definedName name="_xlnm.Database" localSheetId="5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10">#REF!</definedName>
    <definedName name="felipe" localSheetId="2">#REF!</definedName>
    <definedName name="felipe" localSheetId="5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 localSheetId="3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RF!plotting.DialogEnd</definedName>
    <definedName name="plotting.DialogEnd">#N/A</definedName>
    <definedName name="plotting.DialogOK" localSheetId="5">RF!plotting.DialogOK</definedName>
    <definedName name="plotting.DialogOK">#N/A</definedName>
    <definedName name="_xlnm.Print_Titles" localSheetId="10">#REF!</definedName>
    <definedName name="_xlnm.Print_Titles" localSheetId="2">#REF!</definedName>
    <definedName name="_xlnm.Print_Titles" localSheetId="5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 localSheetId="3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atlq" localSheetId="5">(SUM([3]Passivo!A$44:'[3]Passivo'!A$46)-SUM([3]Passivo!XFC$44:'[3]Passivo'!XFC$46))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L13" i="7" s="1"/>
  <c r="P13" i="7" s="1"/>
  <c r="D13" i="7"/>
  <c r="C13" i="7"/>
  <c r="G13" i="7" s="1"/>
  <c r="K13" i="7" s="1"/>
  <c r="O13" i="7" s="1"/>
  <c r="H5" i="7"/>
  <c r="L5" i="7" s="1"/>
  <c r="P5" i="7" s="1"/>
  <c r="G5" i="7"/>
  <c r="K5" i="7" s="1"/>
  <c r="O5" i="7" s="1"/>
  <c r="H32" i="15" l="1"/>
  <c r="H44" i="15" s="1"/>
  <c r="H56" i="15" s="1"/>
  <c r="G32" i="15"/>
  <c r="G44" i="15" s="1"/>
  <c r="G56" i="15" s="1"/>
  <c r="F32" i="15"/>
  <c r="F44" i="15" s="1"/>
  <c r="F56" i="15" s="1"/>
  <c r="E32" i="15"/>
  <c r="E44" i="15" s="1"/>
  <c r="E56" i="15" s="1"/>
  <c r="D32" i="15"/>
  <c r="D44" i="15" s="1"/>
  <c r="D56" i="15" s="1"/>
  <c r="C32" i="15"/>
  <c r="C44" i="15" s="1"/>
  <c r="C56" i="15" s="1"/>
  <c r="H19" i="15"/>
  <c r="G19" i="15"/>
  <c r="F19" i="15"/>
  <c r="E19" i="15"/>
  <c r="D19" i="15"/>
  <c r="C19" i="15"/>
</calcChain>
</file>

<file path=xl/sharedStrings.xml><?xml version="1.0" encoding="utf-8"?>
<sst xmlns="http://schemas.openxmlformats.org/spreadsheetml/2006/main" count="696" uniqueCount="149">
  <si>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</si>
  <si>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</si>
  <si>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</si>
  <si>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</si>
  <si>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</si>
  <si>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</si>
  <si>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</si>
  <si>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</si>
  <si>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</si>
  <si>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</si>
  <si>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</si>
  <si>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</si>
  <si>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</si>
  <si>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</si>
  <si>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</si>
  <si>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</si>
  <si>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</si>
  <si>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</si>
  <si>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</si>
  <si>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</si>
  <si>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</si>
  <si>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</si>
  <si>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</si>
  <si>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</si>
  <si>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</si>
  <si>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</si>
  <si>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</si>
  <si>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</si>
  <si>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</si>
  <si>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</si>
  <si>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n.a.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</si>
  <si>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</si>
  <si>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</si>
  <si>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</si>
  <si>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</si>
  <si>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</si>
  <si>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</si>
  <si>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</si>
  <si>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n.a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</si>
  <si>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</si>
  <si>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</si>
  <si>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</si>
  <si>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</si>
  <si>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</si>
  <si>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</si>
  <si>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</si>
  <si>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</si>
  <si>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</si>
  <si>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</si>
  <si>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</si>
  <si>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</si>
  <si>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</si>
  <si>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</si>
  <si>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</si>
  <si>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</si>
  <si>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</si>
  <si>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</si>
  <si>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</si>
  <si>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</si>
  <si>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</si>
  <si>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</si>
  <si>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</si>
  <si>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</si>
  <si>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</si>
  <si>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</si>
  <si>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</si>
  <si>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</si>
  <si>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</si>
  <si>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</si>
  <si>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</si>
  <si>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</si>
  <si>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</si>
  <si>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</si>
  <si>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</si>
  <si>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</si>
  <si>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</si>
  <si>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</si>
  <si>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1 Las Torres son parte del IPO y están incluidas dentro de las 33 ubicaciones como el Complejo Costanera Center</t>
  </si>
  <si>
    <t>DATOS NO CONTABLES</t>
  </si>
  <si>
    <t>1T21</t>
  </si>
  <si>
    <r>
      <t>Venta Mismas Tiendas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</si>
  <si>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t>1 Venta Same Store incluye solamente la venta física de las tiendas abiertas al menos el 2/3 del trimestre, no incluye remodelaciones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</si>
  <si>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</si>
  <si>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</si>
  <si>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</si>
  <si>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</si>
  <si>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</si>
  <si>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</si>
  <si>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</si>
  <si>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</si>
  <si>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</si>
  <si>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</si>
  <si>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</si>
  <si>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</si>
  <si>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</si>
  <si>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</si>
  <si>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</si>
  <si>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</si>
  <si>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Ingresos Online</t>
  </si>
  <si>
    <t>TOTAL</t>
  </si>
  <si>
    <t>2T21</t>
  </si>
  <si>
    <t>3T21</t>
  </si>
  <si>
    <t>OTROS</t>
  </si>
  <si>
    <r>
      <t>SS Tickets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</si>
  <si>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r>
      <t>Ticket Promedio</t>
    </r>
    <r>
      <rPr>
        <b/>
        <vertAlign val="superscript"/>
        <sz val="10"/>
        <color rgb="FFFFFFFF"/>
        <rFont val="Calibri"/>
        <family val="2"/>
        <scheme val="minor"/>
      </rPr>
      <t>3</t>
    </r>
  </si>
  <si>
    <t>Var %</t>
  </si>
  <si>
    <t>∆ % M. Local</t>
  </si>
  <si>
    <t>CLP</t>
  </si>
  <si>
    <t>M. Local</t>
  </si>
  <si>
    <t>TxD</t>
  </si>
  <si>
    <t>MdH</t>
  </si>
  <si>
    <t>GMV (CLP miles)</t>
  </si>
  <si>
    <t>4T21</t>
  </si>
  <si>
    <t>1T22</t>
  </si>
  <si>
    <t>TOTAL SUPERMERCADO</t>
  </si>
  <si>
    <t>CASH&amp;CARRY</t>
  </si>
  <si>
    <t>Total</t>
  </si>
  <si>
    <t>SPID</t>
  </si>
  <si>
    <t>2T22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</si>
  <si>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</si>
  <si>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</si>
  <si>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</si>
  <si>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</si>
  <si>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</si>
  <si>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</si>
  <si>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</si>
  <si>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GMV</t>
  </si>
  <si>
    <t>Canal Online - E-commerce</t>
  </si>
  <si>
    <t>Superficie de Ventas (m2)</t>
  </si>
  <si>
    <t>6M22</t>
  </si>
  <si>
    <t>6M21</t>
  </si>
  <si>
    <t>Superficie de Ventas (m2) totales</t>
  </si>
  <si>
    <r>
      <t>Torres</t>
    </r>
    <r>
      <rPr>
        <vertAlign val="superscript"/>
        <sz val="10"/>
        <rFont val="Calibri"/>
        <family val="2"/>
        <scheme val="minor"/>
      </rPr>
      <t>1</t>
    </r>
  </si>
  <si>
    <r>
      <t>GLA 3</t>
    </r>
    <r>
      <rPr>
        <b/>
        <vertAlign val="superscript"/>
        <sz val="12"/>
        <color rgb="FF595959"/>
        <rFont val="Calibri"/>
        <family val="2"/>
        <scheme val="minor"/>
      </rPr>
      <t>ros</t>
    </r>
  </si>
  <si>
    <r>
      <t>Ventas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(CLP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</si>
  <si>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(CLP 'MM)</t>
    </r>
  </si>
  <si>
    <t>Power Center / Otros</t>
  </si>
  <si>
    <r>
      <t>Ventas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(ARS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</si>
  <si>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(ARS 'MM)</t>
    </r>
  </si>
  <si>
    <t>*Se incluye visitas de Portal Salta en el año anterior</t>
  </si>
  <si>
    <t>Visitas (miles)*</t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</si>
  <si>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(PEN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</si>
  <si>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(COP 'MM)</t>
    </r>
  </si>
  <si>
    <t>Penetración Online</t>
  </si>
  <si>
    <t>Super Total</t>
  </si>
  <si>
    <t>Cash&amp;Carry</t>
  </si>
  <si>
    <t>Convenience</t>
  </si>
  <si>
    <t>CLP miles</t>
  </si>
  <si>
    <t>Variación
Moneda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</si>
</sst>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sz val="9"/>
      <color theme="1"/>
      <name val="Calibri Light"/>
      <family val="2"/>
      <scheme val="major"/>
    </font>
    <font>
      <sz val="8"/>
      <color theme="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3366"/>
      <name val="Arial"/>
      <family val="2"/>
    </font>
    <font>
      <b/>
      <sz val="8"/>
      <color theme="0"/>
      <name val="Arial"/>
      <family val="2"/>
    </font>
    <font>
      <b/>
      <sz val="11"/>
      <color rgb="FF0569B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48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perscript"/>
      <sz val="11"/>
      <color rgb="FF0569B3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9595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3366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vertAlign val="superscript"/>
      <sz val="12"/>
      <color rgb="FF595959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59595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theme="0"/>
      </right>
      <top style="thin">
        <color rgb="FF7F7F7F"/>
      </top>
      <bottom style="thin">
        <color rgb="FF7F7F7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FFFF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 style="medium">
        <color theme="0"/>
      </right>
      <top style="thin">
        <color rgb="FF0569B3"/>
      </top>
      <bottom style="thin">
        <color rgb="FF0569B3"/>
      </bottom>
      <diagonal/>
    </border>
    <border>
      <left style="medium">
        <color theme="0"/>
      </left>
      <right/>
      <top style="thin">
        <color rgb="FF0569B3"/>
      </top>
      <bottom style="thin">
        <color rgb="FF0569B3"/>
      </bottom>
      <diagonal/>
    </border>
    <border>
      <left style="medium">
        <color theme="0"/>
      </left>
      <right style="medium">
        <color theme="0"/>
      </right>
      <top style="thin">
        <color rgb="FF0569B3"/>
      </top>
      <bottom style="thin">
        <color rgb="FF0569B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/>
      <top/>
      <bottom style="medium">
        <color rgb="FF0569B3"/>
      </bottom>
      <diagonal/>
    </border>
    <border>
      <left/>
      <right style="medium">
        <color theme="0"/>
      </right>
      <top/>
      <bottom style="medium">
        <color rgb="FF0569B3"/>
      </bottom>
      <diagonal/>
    </border>
    <border>
      <left/>
      <right style="medium">
        <color theme="0"/>
      </right>
      <top/>
      <bottom style="thin">
        <color rgb="FF0569B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65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2" fillId="2" borderId="0" xfId="0" applyFont="1" applyFill="1" applyBorder="1"/>
    <xf numFmtId="0" fontId="10" fillId="2" borderId="0" xfId="0" applyFont="1" applyFill="1"/>
    <xf numFmtId="0" fontId="12" fillId="2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0" fillId="0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2" borderId="0" xfId="0" applyFont="1" applyFill="1" applyAlignment="1"/>
    <xf numFmtId="0" fontId="16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2" fillId="2" borderId="0" xfId="0" applyFont="1" applyFill="1" applyBorder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centerContinuous"/>
    </xf>
    <xf numFmtId="165" fontId="9" fillId="0" borderId="0" xfId="1" applyNumberFormat="1" applyFont="1" applyFill="1" applyBorder="1" applyAlignment="1">
      <alignment horizontal="centerContinuous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0" fillId="2" borderId="0" xfId="0" applyFont="1" applyFill="1"/>
    <xf numFmtId="0" fontId="0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left" indent="3"/>
    </xf>
    <xf numFmtId="0" fontId="24" fillId="2" borderId="0" xfId="0" applyFont="1" applyFill="1" applyAlignment="1">
      <alignment horizontal="left" indent="3"/>
    </xf>
    <xf numFmtId="0" fontId="24" fillId="2" borderId="0" xfId="0" applyFont="1" applyFill="1"/>
    <xf numFmtId="0" fontId="19" fillId="2" borderId="0" xfId="0" applyFont="1" applyFill="1" applyAlignment="1">
      <alignment horizontal="right"/>
    </xf>
    <xf numFmtId="9" fontId="20" fillId="0" borderId="0" xfId="3" applyFont="1"/>
    <xf numFmtId="164" fontId="20" fillId="0" borderId="0" xfId="3" applyNumberFormat="1" applyFont="1"/>
    <xf numFmtId="0" fontId="20" fillId="0" borderId="0" xfId="0" applyFont="1"/>
    <xf numFmtId="0" fontId="25" fillId="0" borderId="0" xfId="0" applyFont="1"/>
    <xf numFmtId="0" fontId="26" fillId="0" borderId="0" xfId="0" applyFont="1" applyAlignment="1"/>
    <xf numFmtId="0" fontId="28" fillId="0" borderId="0" xfId="0" applyFont="1" applyAlignment="1">
      <alignment vertical="center" wrapText="1"/>
    </xf>
    <xf numFmtId="41" fontId="28" fillId="0" borderId="0" xfId="2" applyFont="1" applyBorder="1" applyAlignment="1">
      <alignment horizontal="right" vertical="center" wrapText="1"/>
    </xf>
    <xf numFmtId="41" fontId="28" fillId="0" borderId="2" xfId="2" applyFont="1" applyBorder="1" applyAlignment="1">
      <alignment horizontal="right" vertical="center" wrapText="1"/>
    </xf>
    <xf numFmtId="41" fontId="28" fillId="0" borderId="0" xfId="2" applyFont="1" applyAlignment="1">
      <alignment horizontal="right" vertical="center" wrapText="1"/>
    </xf>
    <xf numFmtId="164" fontId="19" fillId="0" borderId="0" xfId="3" applyNumberFormat="1" applyFont="1" applyFill="1" applyBorder="1" applyAlignment="1">
      <alignment horizontal="right" vertical="center" wrapText="1"/>
    </xf>
    <xf numFmtId="0" fontId="12" fillId="2" borderId="5" xfId="0" applyFont="1" applyFill="1" applyBorder="1"/>
    <xf numFmtId="164" fontId="28" fillId="0" borderId="0" xfId="3" applyNumberFormat="1" applyFont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30" fillId="0" borderId="0" xfId="0" applyFont="1" applyAlignme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164" fontId="28" fillId="0" borderId="4" xfId="3" applyNumberFormat="1" applyFont="1" applyBorder="1" applyAlignment="1">
      <alignment vertical="center" wrapText="1"/>
    </xf>
    <xf numFmtId="164" fontId="28" fillId="0" borderId="2" xfId="3" applyNumberFormat="1" applyFont="1" applyBorder="1" applyAlignment="1">
      <alignment vertical="center" wrapText="1"/>
    </xf>
    <xf numFmtId="41" fontId="28" fillId="0" borderId="0" xfId="2" applyFont="1" applyFill="1" applyBorder="1" applyAlignment="1">
      <alignment horizontal="right" vertical="center" wrapText="1"/>
    </xf>
    <xf numFmtId="41" fontId="28" fillId="0" borderId="2" xfId="2" applyFont="1" applyFill="1" applyBorder="1" applyAlignment="1">
      <alignment horizontal="right" vertical="center" wrapText="1"/>
    </xf>
    <xf numFmtId="164" fontId="28" fillId="0" borderId="4" xfId="3" applyNumberFormat="1" applyFont="1" applyFill="1" applyBorder="1" applyAlignment="1">
      <alignment vertical="center" wrapText="1"/>
    </xf>
    <xf numFmtId="164" fontId="28" fillId="0" borderId="2" xfId="3" applyNumberFormat="1" applyFont="1" applyFill="1" applyBorder="1" applyAlignment="1">
      <alignment vertical="center" wrapText="1"/>
    </xf>
    <xf numFmtId="41" fontId="28" fillId="0" borderId="0" xfId="2" applyFont="1" applyFill="1" applyAlignment="1">
      <alignment horizontal="right" vertical="center" wrapText="1"/>
    </xf>
    <xf numFmtId="0" fontId="19" fillId="0" borderId="0" xfId="0" applyFont="1" applyAlignment="1">
      <alignment horizontal="left" vertical="center" wrapText="1" indent="1"/>
    </xf>
    <xf numFmtId="164" fontId="19" fillId="0" borderId="2" xfId="3" applyNumberFormat="1" applyFont="1" applyFill="1" applyBorder="1" applyAlignment="1">
      <alignment horizontal="right" vertical="center" wrapText="1"/>
    </xf>
    <xf numFmtId="164" fontId="19" fillId="0" borderId="4" xfId="3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41" fontId="21" fillId="0" borderId="0" xfId="2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64" fontId="23" fillId="2" borderId="0" xfId="3" applyNumberFormat="1" applyFont="1" applyFill="1" applyAlignment="1">
      <alignment horizontal="center" vertical="center" wrapText="1"/>
    </xf>
    <xf numFmtId="164" fontId="24" fillId="2" borderId="0" xfId="3" applyNumberFormat="1" applyFont="1" applyFill="1" applyAlignment="1">
      <alignment horizontal="center" vertical="center" wrapText="1"/>
    </xf>
    <xf numFmtId="0" fontId="20" fillId="2" borderId="0" xfId="0" applyFont="1" applyFill="1" applyBorder="1" applyAlignment="1">
      <alignment horizontal="center"/>
    </xf>
    <xf numFmtId="164" fontId="23" fillId="2" borderId="0" xfId="3" applyNumberFormat="1" applyFont="1" applyFill="1" applyBorder="1" applyAlignment="1">
      <alignment horizontal="center" vertical="center" wrapText="1"/>
    </xf>
    <xf numFmtId="164" fontId="24" fillId="2" borderId="0" xfId="3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30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3" fillId="0" borderId="0" xfId="4"/>
    <xf numFmtId="0" fontId="32" fillId="4" borderId="13" xfId="0" applyFont="1" applyFill="1" applyBorder="1" applyAlignment="1">
      <alignment horizontal="center" vertical="center" wrapText="1"/>
    </xf>
    <xf numFmtId="0" fontId="34" fillId="3" borderId="14" xfId="0" quotePrefix="1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/>
    </xf>
    <xf numFmtId="164" fontId="34" fillId="0" borderId="13" xfId="3" applyNumberFormat="1" applyFont="1" applyBorder="1" applyAlignment="1">
      <alignment horizontal="right" vertical="center"/>
    </xf>
    <xf numFmtId="41" fontId="34" fillId="0" borderId="13" xfId="2" applyFont="1" applyBorder="1" applyAlignment="1">
      <alignment horizontal="right" vertical="center"/>
    </xf>
    <xf numFmtId="0" fontId="35" fillId="2" borderId="0" xfId="0" applyFont="1" applyFill="1" applyAlignment="1"/>
    <xf numFmtId="0" fontId="36" fillId="2" borderId="0" xfId="0" applyFont="1" applyFill="1"/>
    <xf numFmtId="0" fontId="37" fillId="2" borderId="0" xfId="0" applyFont="1" applyFill="1"/>
    <xf numFmtId="0" fontId="38" fillId="2" borderId="0" xfId="0" applyFont="1" applyFill="1" applyAlignment="1">
      <alignment horizontal="center"/>
    </xf>
    <xf numFmtId="0" fontId="14" fillId="2" borderId="0" xfId="0" applyFont="1" applyFill="1"/>
    <xf numFmtId="0" fontId="39" fillId="0" borderId="0" xfId="0" applyFont="1" applyAlignment="1">
      <alignment vertical="center" wrapText="1"/>
    </xf>
    <xf numFmtId="41" fontId="39" fillId="0" borderId="0" xfId="2" applyFont="1" applyBorder="1" applyAlignment="1">
      <alignment horizontal="right" vertical="center" wrapText="1"/>
    </xf>
    <xf numFmtId="41" fontId="39" fillId="0" borderId="2" xfId="2" applyFont="1" applyBorder="1" applyAlignment="1">
      <alignment horizontal="right" vertical="center" wrapText="1"/>
    </xf>
    <xf numFmtId="164" fontId="39" fillId="0" borderId="4" xfId="3" applyNumberFormat="1" applyFont="1" applyBorder="1" applyAlignment="1">
      <alignment vertical="center" wrapText="1"/>
    </xf>
    <xf numFmtId="164" fontId="39" fillId="0" borderId="2" xfId="3" applyNumberFormat="1" applyFont="1" applyBorder="1" applyAlignment="1">
      <alignment vertical="center" wrapText="1"/>
    </xf>
    <xf numFmtId="3" fontId="40" fillId="2" borderId="0" xfId="0" applyNumberFormat="1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41" fontId="39" fillId="0" borderId="2" xfId="2" applyFont="1" applyFill="1" applyBorder="1" applyAlignment="1">
      <alignment horizontal="right" vertical="center" wrapText="1"/>
    </xf>
    <xf numFmtId="3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41" fillId="2" borderId="0" xfId="0" applyFont="1" applyFill="1" applyBorder="1" applyAlignment="1">
      <alignment horizontal="left" vertical="center"/>
    </xf>
    <xf numFmtId="165" fontId="41" fillId="2" borderId="0" xfId="1" applyNumberFormat="1" applyFont="1" applyFill="1" applyBorder="1" applyAlignment="1">
      <alignment horizontal="center" vertical="center"/>
    </xf>
    <xf numFmtId="165" fontId="41" fillId="2" borderId="0" xfId="1" applyNumberFormat="1" applyFont="1" applyFill="1" applyBorder="1" applyAlignment="1">
      <alignment horizontal="centerContinuous" vertical="center"/>
    </xf>
    <xf numFmtId="3" fontId="36" fillId="2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 wrapText="1"/>
    </xf>
    <xf numFmtId="3" fontId="36" fillId="2" borderId="0" xfId="0" applyNumberFormat="1" applyFont="1" applyFill="1" applyAlignment="1">
      <alignment vertical="center" wrapText="1"/>
    </xf>
    <xf numFmtId="41" fontId="39" fillId="0" borderId="0" xfId="2" applyFont="1" applyAlignment="1">
      <alignment horizontal="right" vertical="center" wrapText="1"/>
    </xf>
    <xf numFmtId="0" fontId="37" fillId="0" borderId="0" xfId="0" applyFont="1" applyFill="1"/>
    <xf numFmtId="0" fontId="14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42" fillId="2" borderId="0" xfId="0" applyFont="1" applyFill="1" applyBorder="1" applyAlignment="1">
      <alignment horizontal="right" vertical="center" wrapText="1"/>
    </xf>
    <xf numFmtId="0" fontId="42" fillId="2" borderId="0" xfId="0" applyFont="1" applyFill="1" applyBorder="1" applyAlignment="1">
      <alignment horizontal="right" wrapText="1"/>
    </xf>
    <xf numFmtId="0" fontId="37" fillId="2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42" fillId="0" borderId="0" xfId="0" applyFont="1" applyFill="1"/>
    <xf numFmtId="165" fontId="43" fillId="0" borderId="0" xfId="1" applyNumberFormat="1" applyFont="1" applyFill="1" applyBorder="1" applyAlignment="1">
      <alignment horizontal="centerContinuous"/>
    </xf>
    <xf numFmtId="0" fontId="44" fillId="2" borderId="0" xfId="0" applyFont="1" applyFill="1" applyAlignment="1">
      <alignment wrapText="1"/>
    </xf>
    <xf numFmtId="0" fontId="42" fillId="2" borderId="0" xfId="0" applyFont="1" applyFill="1" applyBorder="1" applyAlignment="1">
      <alignment wrapText="1"/>
    </xf>
    <xf numFmtId="0" fontId="42" fillId="2" borderId="0" xfId="0" applyFont="1" applyFill="1" applyBorder="1"/>
    <xf numFmtId="165" fontId="41" fillId="0" borderId="0" xfId="1" applyNumberFormat="1" applyFont="1" applyFill="1" applyBorder="1" applyAlignment="1">
      <alignment horizontal="centerContinuous"/>
    </xf>
    <xf numFmtId="0" fontId="44" fillId="2" borderId="0" xfId="0" applyFont="1" applyFill="1"/>
    <xf numFmtId="0" fontId="44" fillId="0" borderId="0" xfId="0" applyFont="1" applyFill="1"/>
    <xf numFmtId="0" fontId="42" fillId="2" borderId="0" xfId="0" applyFont="1" applyFill="1"/>
    <xf numFmtId="41" fontId="34" fillId="0" borderId="15" xfId="2" applyFont="1" applyBorder="1" applyAlignment="1">
      <alignment horizontal="right" vertical="center"/>
    </xf>
    <xf numFmtId="164" fontId="34" fillId="0" borderId="16" xfId="3" applyNumberFormat="1" applyFont="1" applyBorder="1" applyAlignment="1">
      <alignment horizontal="right" vertical="center"/>
    </xf>
    <xf numFmtId="164" fontId="34" fillId="0" borderId="15" xfId="3" applyNumberFormat="1" applyFont="1" applyBorder="1" applyAlignment="1">
      <alignment horizontal="right" vertical="center"/>
    </xf>
    <xf numFmtId="0" fontId="19" fillId="0" borderId="18" xfId="0" applyFont="1" applyBorder="1" applyAlignment="1">
      <alignment horizontal="left" vertical="center" wrapText="1" indent="1"/>
    </xf>
    <xf numFmtId="164" fontId="19" fillId="0" borderId="18" xfId="3" applyNumberFormat="1" applyFont="1" applyFill="1" applyBorder="1" applyAlignment="1">
      <alignment horizontal="right" vertical="center" wrapText="1"/>
    </xf>
    <xf numFmtId="164" fontId="19" fillId="0" borderId="19" xfId="3" applyNumberFormat="1" applyFont="1" applyFill="1" applyBorder="1" applyAlignment="1">
      <alignment horizontal="right" vertical="center" wrapText="1"/>
    </xf>
    <xf numFmtId="164" fontId="19" fillId="0" borderId="20" xfId="3" applyNumberFormat="1" applyFont="1" applyFill="1" applyBorder="1" applyAlignment="1">
      <alignment horizontal="right" vertical="center" wrapText="1"/>
    </xf>
    <xf numFmtId="0" fontId="34" fillId="3" borderId="14" xfId="0" quotePrefix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42" fillId="2" borderId="5" xfId="0" applyFont="1" applyFill="1" applyBorder="1"/>
    <xf numFmtId="164" fontId="28" fillId="0" borderId="0" xfId="3" applyNumberFormat="1" applyFont="1" applyFill="1" applyAlignment="1">
      <alignment vertical="center" wrapText="1"/>
    </xf>
    <xf numFmtId="3" fontId="42" fillId="2" borderId="5" xfId="0" applyNumberFormat="1" applyFont="1" applyFill="1" applyBorder="1" applyAlignment="1">
      <alignment horizontal="center" wrapText="1"/>
    </xf>
    <xf numFmtId="0" fontId="0" fillId="0" borderId="0" xfId="0" applyFont="1"/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right" wrapText="1"/>
    </xf>
    <xf numFmtId="0" fontId="21" fillId="2" borderId="8" xfId="0" applyFont="1" applyFill="1" applyBorder="1" applyAlignment="1">
      <alignment horizontal="right" wrapText="1"/>
    </xf>
    <xf numFmtId="3" fontId="21" fillId="2" borderId="9" xfId="2" applyNumberFormat="1" applyFont="1" applyFill="1" applyBorder="1" applyAlignment="1">
      <alignment horizontal="right" wrapText="1"/>
    </xf>
    <xf numFmtId="3" fontId="21" fillId="2" borderId="8" xfId="2" applyNumberFormat="1" applyFont="1" applyFill="1" applyBorder="1" applyAlignment="1">
      <alignment horizontal="right" wrapText="1"/>
    </xf>
    <xf numFmtId="164" fontId="21" fillId="0" borderId="0" xfId="3" applyNumberFormat="1" applyFont="1" applyFill="1" applyAlignment="1">
      <alignment wrapText="1"/>
    </xf>
    <xf numFmtId="164" fontId="21" fillId="2" borderId="0" xfId="3" applyNumberFormat="1" applyFont="1" applyFill="1" applyAlignment="1">
      <alignment horizontal="right" wrapText="1"/>
    </xf>
    <xf numFmtId="164" fontId="21" fillId="2" borderId="0" xfId="3" applyNumberFormat="1" applyFont="1" applyFill="1" applyAlignment="1">
      <alignment wrapText="1"/>
    </xf>
    <xf numFmtId="0" fontId="21" fillId="2" borderId="0" xfId="0" applyFont="1" applyFill="1"/>
    <xf numFmtId="0" fontId="21" fillId="2" borderId="8" xfId="0" applyFont="1" applyFill="1" applyBorder="1"/>
    <xf numFmtId="3" fontId="21" fillId="2" borderId="9" xfId="2" applyNumberFormat="1" applyFont="1" applyFill="1" applyBorder="1" applyAlignment="1">
      <alignment horizontal="right"/>
    </xf>
    <xf numFmtId="3" fontId="21" fillId="2" borderId="8" xfId="2" applyNumberFormat="1" applyFont="1" applyFill="1" applyBorder="1" applyAlignment="1">
      <alignment horizontal="right"/>
    </xf>
    <xf numFmtId="164" fontId="21" fillId="2" borderId="0" xfId="3" applyNumberFormat="1" applyFont="1" applyFill="1"/>
    <xf numFmtId="164" fontId="21" fillId="0" borderId="0" xfId="3" applyNumberFormat="1" applyFont="1" applyFill="1" applyAlignment="1">
      <alignment horizontal="right" wrapText="1"/>
    </xf>
    <xf numFmtId="3" fontId="21" fillId="2" borderId="9" xfId="2" applyNumberFormat="1" applyFont="1" applyFill="1" applyBorder="1"/>
    <xf numFmtId="3" fontId="21" fillId="2" borderId="8" xfId="2" applyNumberFormat="1" applyFont="1" applyFill="1" applyBorder="1"/>
    <xf numFmtId="0" fontId="21" fillId="0" borderId="0" xfId="0" applyFont="1"/>
    <xf numFmtId="0" fontId="21" fillId="0" borderId="8" xfId="0" applyFont="1" applyBorder="1"/>
    <xf numFmtId="3" fontId="21" fillId="0" borderId="9" xfId="2" applyNumberFormat="1" applyFont="1" applyFill="1" applyBorder="1"/>
    <xf numFmtId="3" fontId="21" fillId="0" borderId="8" xfId="2" applyNumberFormat="1" applyFont="1" applyFill="1" applyBorder="1"/>
    <xf numFmtId="164" fontId="21" fillId="0" borderId="0" xfId="3" applyNumberFormat="1" applyFont="1" applyFill="1"/>
    <xf numFmtId="0" fontId="46" fillId="4" borderId="10" xfId="0" applyFont="1" applyFill="1" applyBorder="1" applyAlignment="1">
      <alignment vertical="center" wrapText="1"/>
    </xf>
    <xf numFmtId="41" fontId="46" fillId="4" borderId="10" xfId="2" applyFont="1" applyFill="1" applyBorder="1" applyAlignment="1">
      <alignment horizontal="center" vertical="center" wrapText="1"/>
    </xf>
    <xf numFmtId="41" fontId="46" fillId="4" borderId="11" xfId="2" applyFont="1" applyFill="1" applyBorder="1" applyAlignment="1">
      <alignment horizontal="center" vertical="center" wrapText="1"/>
    </xf>
    <xf numFmtId="3" fontId="46" fillId="4" borderId="12" xfId="2" applyNumberFormat="1" applyFont="1" applyFill="1" applyBorder="1" applyAlignment="1">
      <alignment horizontal="center" vertical="center" wrapText="1"/>
    </xf>
    <xf numFmtId="3" fontId="46" fillId="4" borderId="11" xfId="2" applyNumberFormat="1" applyFont="1" applyFill="1" applyBorder="1" applyAlignment="1">
      <alignment horizontal="center" vertical="center" wrapText="1"/>
    </xf>
    <xf numFmtId="164" fontId="46" fillId="4" borderId="10" xfId="3" applyNumberFormat="1" applyFont="1" applyFill="1" applyBorder="1" applyAlignment="1">
      <alignment horizontal="center" vertical="center" wrapText="1"/>
    </xf>
    <xf numFmtId="0" fontId="47" fillId="0" borderId="0" xfId="0" applyFont="1"/>
    <xf numFmtId="0" fontId="34" fillId="3" borderId="23" xfId="0" quotePrefix="1" applyFont="1" applyFill="1" applyBorder="1" applyAlignment="1">
      <alignment horizontal="center" vertical="center" wrapText="1"/>
    </xf>
    <xf numFmtId="0" fontId="48" fillId="0" borderId="0" xfId="0" applyFont="1" applyAlignment="1"/>
    <xf numFmtId="0" fontId="37" fillId="2" borderId="2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left"/>
    </xf>
    <xf numFmtId="0" fontId="49" fillId="2" borderId="2" xfId="0" applyFont="1" applyFill="1" applyBorder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3" fontId="21" fillId="2" borderId="0" xfId="0" applyNumberFormat="1" applyFont="1" applyFill="1" applyBorder="1" applyAlignment="1">
      <alignment horizontal="center"/>
    </xf>
    <xf numFmtId="3" fontId="21" fillId="2" borderId="2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 vertical="center" wrapText="1"/>
    </xf>
    <xf numFmtId="164" fontId="21" fillId="2" borderId="0" xfId="0" applyNumberFormat="1" applyFont="1" applyFill="1" applyBorder="1" applyAlignment="1">
      <alignment horizontal="center"/>
    </xf>
    <xf numFmtId="164" fontId="21" fillId="2" borderId="2" xfId="3" applyNumberFormat="1" applyFont="1" applyFill="1" applyBorder="1" applyAlignment="1">
      <alignment horizontal="center" vertical="center" wrapText="1"/>
    </xf>
    <xf numFmtId="164" fontId="21" fillId="2" borderId="0" xfId="3" applyNumberFormat="1" applyFont="1" applyFill="1" applyBorder="1" applyAlignment="1">
      <alignment horizontal="center" vertical="center" wrapText="1"/>
    </xf>
    <xf numFmtId="41" fontId="50" fillId="0" borderId="6" xfId="0" applyNumberFormat="1" applyFont="1" applyBorder="1" applyAlignment="1">
      <alignment horizontal="center"/>
    </xf>
    <xf numFmtId="41" fontId="50" fillId="0" borderId="7" xfId="2" applyFont="1" applyBorder="1" applyAlignment="1">
      <alignment horizontal="center"/>
    </xf>
    <xf numFmtId="41" fontId="50" fillId="0" borderId="6" xfId="2" applyFont="1" applyBorder="1" applyAlignment="1">
      <alignment horizontal="center"/>
    </xf>
    <xf numFmtId="0" fontId="21" fillId="2" borderId="0" xfId="0" applyFont="1" applyFill="1" applyAlignment="1">
      <alignment horizontal="left" indent="3"/>
    </xf>
    <xf numFmtId="0" fontId="21" fillId="2" borderId="21" xfId="0" applyFont="1" applyFill="1" applyBorder="1" applyAlignment="1">
      <alignment horizontal="left" indent="3"/>
    </xf>
    <xf numFmtId="164" fontId="21" fillId="2" borderId="21" xfId="0" applyNumberFormat="1" applyFont="1" applyFill="1" applyBorder="1" applyAlignment="1">
      <alignment horizontal="center"/>
    </xf>
    <xf numFmtId="164" fontId="21" fillId="2" borderId="22" xfId="3" applyNumberFormat="1" applyFont="1" applyFill="1" applyBorder="1" applyAlignment="1">
      <alignment horizontal="center" vertical="center" wrapText="1"/>
    </xf>
    <xf numFmtId="164" fontId="21" fillId="2" borderId="21" xfId="3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/>
    </xf>
    <xf numFmtId="41" fontId="54" fillId="0" borderId="0" xfId="2" applyFont="1" applyAlignment="1">
      <alignment horizontal="right" vertical="center"/>
    </xf>
    <xf numFmtId="164" fontId="54" fillId="0" borderId="0" xfId="3" applyNumberFormat="1" applyFont="1" applyFill="1" applyBorder="1" applyAlignment="1">
      <alignment horizontal="right" vertical="center"/>
    </xf>
    <xf numFmtId="0" fontId="32" fillId="4" borderId="13" xfId="0" applyFont="1" applyFill="1" applyBorder="1" applyAlignment="1">
      <alignment vertical="center"/>
    </xf>
    <xf numFmtId="41" fontId="32" fillId="4" borderId="13" xfId="2" applyFont="1" applyFill="1" applyBorder="1" applyAlignment="1">
      <alignment horizontal="right" vertical="center"/>
    </xf>
    <xf numFmtId="164" fontId="32" fillId="4" borderId="13" xfId="3" applyNumberFormat="1" applyFont="1" applyFill="1" applyBorder="1" applyAlignment="1">
      <alignment horizontal="right" vertical="center"/>
    </xf>
    <xf numFmtId="164" fontId="32" fillId="0" borderId="0" xfId="3" applyNumberFormat="1" applyFont="1" applyFill="1" applyBorder="1" applyAlignment="1">
      <alignment horizontal="right" vertical="center"/>
    </xf>
    <xf numFmtId="0" fontId="37" fillId="2" borderId="0" xfId="0" applyFont="1" applyFill="1" applyBorder="1"/>
    <xf numFmtId="0" fontId="36" fillId="2" borderId="0" xfId="0" applyFont="1" applyFill="1" applyBorder="1"/>
    <xf numFmtId="0" fontId="14" fillId="0" borderId="0" xfId="0" applyFont="1"/>
    <xf numFmtId="0" fontId="0" fillId="0" borderId="0" xfId="0" applyFont="1" applyAlignment="1">
      <alignment horizontal="center"/>
    </xf>
    <xf numFmtId="0" fontId="54" fillId="0" borderId="0" xfId="0" applyFont="1" applyAlignment="1">
      <alignment vertical="center" wrapText="1"/>
    </xf>
    <xf numFmtId="41" fontId="54" fillId="0" borderId="0" xfId="2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1" xfId="0" applyFont="1" applyBorder="1"/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167" fontId="54" fillId="0" borderId="0" xfId="2" applyNumberFormat="1" applyFont="1" applyAlignment="1">
      <alignment horizontal="right" vertical="center"/>
    </xf>
    <xf numFmtId="167" fontId="32" fillId="4" borderId="13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indent="1"/>
    </xf>
    <xf numFmtId="164" fontId="54" fillId="0" borderId="0" xfId="0" applyNumberFormat="1" applyFont="1" applyAlignment="1">
      <alignment horizontal="center" vertical="center"/>
    </xf>
    <xf numFmtId="164" fontId="54" fillId="0" borderId="3" xfId="0" applyNumberFormat="1" applyFont="1" applyBorder="1" applyAlignment="1">
      <alignment horizontal="center" vertical="center"/>
    </xf>
    <xf numFmtId="164" fontId="54" fillId="0" borderId="4" xfId="0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left" vertical="center" indent="1"/>
    </xf>
    <xf numFmtId="164" fontId="32" fillId="4" borderId="13" xfId="0" applyNumberFormat="1" applyFont="1" applyFill="1" applyBorder="1" applyAlignment="1">
      <alignment horizontal="center" vertical="center"/>
    </xf>
    <xf numFmtId="164" fontId="32" fillId="4" borderId="17" xfId="0" applyNumberFormat="1" applyFont="1" applyFill="1" applyBorder="1" applyAlignment="1">
      <alignment horizontal="center" vertical="center"/>
    </xf>
    <xf numFmtId="164" fontId="32" fillId="4" borderId="16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left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1" fontId="21" fillId="0" borderId="0" xfId="0" applyNumberFormat="1" applyFont="1" applyAlignment="1">
      <alignment horizontal="center" vertical="center"/>
    </xf>
    <xf numFmtId="0" fontId="46" fillId="4" borderId="0" xfId="0" applyFont="1" applyFill="1" applyAlignment="1">
      <alignment vertical="center" wrapText="1"/>
    </xf>
    <xf numFmtId="41" fontId="46" fillId="4" borderId="0" xfId="2" applyFont="1" applyFill="1" applyBorder="1" applyAlignment="1">
      <alignment horizontal="center" vertical="center" wrapText="1"/>
    </xf>
    <xf numFmtId="164" fontId="46" fillId="4" borderId="0" xfId="3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569B3"/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470480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tabSelected="1" workbookViewId="0"/>
  </sheetViews>
  <sheetFormatPr baseColWidth="10" defaultRowHeight="15" x14ac:dyDescent="0.25"/>
  <sheetData>
    <row r="1" spans="3:3" ht="5.0999999999999996" customHeight="1" x14ac:dyDescent="0.25"/>
    <row r="4" spans="3:3" ht="61.5" x14ac:dyDescent="0.9">
      <c r="C4" s="57" t="s">
        <v>78</v>
      </c>
    </row>
    <row r="5" spans="3:3" ht="61.5" x14ac:dyDescent="0.9">
      <c r="C5" s="57" t="s">
        <v>118</v>
      </c>
    </row>
    <row r="7" spans="3:3" x14ac:dyDescent="0.25">
      <c r="C7" s="98" t="s">
        <v>119</v>
      </c>
    </row>
    <row r="8" spans="3:3" x14ac:dyDescent="0.25">
      <c r="C8" s="98" t="s">
        <v>8</v>
      </c>
    </row>
    <row r="9" spans="3:3" x14ac:dyDescent="0.25">
      <c r="C9" s="98" t="s">
        <v>11</v>
      </c>
    </row>
    <row r="10" spans="3:3" x14ac:dyDescent="0.25">
      <c r="C10" s="98" t="s">
        <v>122</v>
      </c>
    </row>
    <row r="11" spans="3:3" x14ac:dyDescent="0.25">
      <c r="C11" s="98" t="s">
        <v>120</v>
      </c>
    </row>
    <row r="12" spans="3:3" x14ac:dyDescent="0.25">
      <c r="C12" s="98" t="s">
        <v>121</v>
      </c>
    </row>
    <row r="13" spans="3:3" x14ac:dyDescent="0.25">
      <c r="C13" s="98" t="s">
        <v>123</v>
      </c>
    </row>
    <row r="14" spans="3:3" x14ac:dyDescent="0.25">
      <c r="C14" s="98" t="s">
        <v>124</v>
      </c>
    </row>
    <row r="15" spans="3:3" x14ac:dyDescent="0.25">
      <c r="C15" s="98" t="s">
        <v>125</v>
      </c>
    </row>
    <row r="16" spans="3:3" x14ac:dyDescent="0.25">
      <c r="C16" s="98" t="s">
        <v>127</v>
      </c>
    </row>
  </sheetData>
  <hyperlinks>
    <hyperlink ref="C7" location="SM!A1" display="Supermercado" xr:uid="{D33AC87C-168D-480F-A5BE-3EFC1F4A2C7F}"/>
    <hyperlink ref="C8" location="MdH!A1" display="Mejoramiento del Hogar" xr:uid="{34ECF5C8-97B2-48EA-996C-EF38B275BFEE}"/>
    <hyperlink ref="C9" location="TxD!A1" display="Tiendas por Departamento" xr:uid="{17ACD4A9-DB84-48E7-A419-34AB3454EDC4}"/>
    <hyperlink ref="C10" location="SC!A1" display="Shopping Centers" xr:uid="{EF60A510-284D-470B-B2BE-407C553510ED}"/>
    <hyperlink ref="C11" location="RF!A1" display="Retail Financiero" xr:uid="{60513F74-E613-45DB-BE60-03A86EE8257C}"/>
    <hyperlink ref="C12" location="'SC CHILE'!A1" display="Shopping Center - Chile" xr:uid="{EBF170DC-F7E8-4AC8-B749-516C804A84D7}"/>
    <hyperlink ref="C13" location="'SC ARG'!A1" display="Shopping Center - Argentina" xr:uid="{10E9A212-44E0-4F7B-9307-66B194739800}"/>
    <hyperlink ref="C14" location="'SC PERÚ'!A1" display="Shopping Center - Perú" xr:uid="{C17BFF8C-AA8A-4FC2-B29E-D62CA0D1BC5C}"/>
    <hyperlink ref="C15" location="'SC COL'!A1" display="Shopping Center - Colombia" xr:uid="{71E80079-F5D0-493A-8D1E-E557BEE1654F}"/>
    <hyperlink ref="C16" location="GMV!A1" display="GMV" xr:uid="{888D1F98-BE37-4F57-8700-C0F01A12502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3"/>
  <sheetViews>
    <sheetView showGridLines="0" zoomScale="90" zoomScaleNormal="90" zoomScaleSheetLayoutView="90" workbookViewId="0">
      <selection activeCell="B2" sqref="B2"/>
    </sheetView>
  </sheetViews>
  <sheetFormatPr baseColWidth="10" defaultColWidth="11.42578125" defaultRowHeight="15" x14ac:dyDescent="0.25"/>
  <cols>
    <col min="1" max="1" width="0.85546875" style="20" customWidth="1"/>
    <col min="2" max="2" width="16.85546875" style="20" customWidth="1"/>
    <col min="3" max="4" width="9.5703125" style="21" bestFit="1" customWidth="1"/>
    <col min="5" max="5" width="7.140625" style="21" bestFit="1" customWidth="1"/>
    <col min="6" max="6" width="0.85546875" style="21" customWidth="1"/>
    <col min="7" max="7" width="10.85546875" style="20" bestFit="1" customWidth="1"/>
    <col min="8" max="8" width="9.5703125" style="20" bestFit="1" customWidth="1"/>
    <col min="9" max="9" width="7.5703125" style="20" bestFit="1" customWidth="1"/>
    <col min="10" max="10" width="0.85546875" style="20" customWidth="1"/>
    <col min="11" max="12" width="10.85546875" style="20" bestFit="1" customWidth="1"/>
    <col min="13" max="13" width="7.5703125" style="21" bestFit="1" customWidth="1"/>
    <col min="14" max="14" width="9.28515625" style="21" customWidth="1"/>
    <col min="15" max="15" width="9.28515625" style="20" customWidth="1"/>
    <col min="16" max="16" width="7" style="20" customWidth="1"/>
    <col min="17" max="17" width="1.7109375" style="20" customWidth="1"/>
    <col min="18" max="16384" width="11.42578125" style="20"/>
  </cols>
  <sheetData>
    <row r="1" spans="1:14" s="3" customFormat="1" ht="6.75" customHeight="1" x14ac:dyDescent="0.2">
      <c r="A1" s="4"/>
    </row>
    <row r="2" spans="1:14" s="2" customFormat="1" ht="21" x14ac:dyDescent="0.35">
      <c r="B2" s="188" t="s">
        <v>70</v>
      </c>
      <c r="C2" s="1"/>
      <c r="D2" s="1"/>
      <c r="E2" s="1"/>
      <c r="F2" s="1"/>
      <c r="G2" s="1"/>
      <c r="H2" s="1"/>
      <c r="I2" s="1"/>
      <c r="J2" s="1"/>
      <c r="K2" s="1"/>
    </row>
    <row r="3" spans="1:14" s="3" customFormat="1" ht="6.75" customHeight="1" x14ac:dyDescent="0.2">
      <c r="A3" s="4"/>
    </row>
    <row r="4" spans="1:14" s="22" customFormat="1" ht="15" customHeight="1" x14ac:dyDescent="0.25">
      <c r="B4" s="214"/>
      <c r="C4" s="215" t="s">
        <v>133</v>
      </c>
      <c r="D4" s="215"/>
      <c r="E4" s="215"/>
      <c r="F4" s="216"/>
      <c r="G4" s="215" t="s">
        <v>31</v>
      </c>
      <c r="H4" s="215"/>
      <c r="I4" s="215"/>
      <c r="J4" s="216"/>
      <c r="K4" s="215" t="s">
        <v>32</v>
      </c>
      <c r="L4" s="215"/>
      <c r="M4" s="215"/>
      <c r="N4" s="25"/>
    </row>
    <row r="5" spans="1:14" s="22" customFormat="1" ht="15" customHeight="1" x14ac:dyDescent="0.25">
      <c r="B5" s="217"/>
      <c r="C5" s="99" t="s">
        <v>118</v>
      </c>
      <c r="D5" s="99" t="s">
        <v>100</v>
      </c>
      <c r="E5" s="99" t="s">
        <v>34</v>
      </c>
      <c r="F5" s="218"/>
      <c r="G5" s="99" t="s">
        <v>118</v>
      </c>
      <c r="H5" s="99" t="s">
        <v>100</v>
      </c>
      <c r="I5" s="99" t="s">
        <v>34</v>
      </c>
      <c r="J5" s="218"/>
      <c r="K5" s="99" t="s">
        <v>118</v>
      </c>
      <c r="L5" s="99" t="s">
        <v>100</v>
      </c>
      <c r="M5" s="99" t="s">
        <v>34</v>
      </c>
      <c r="N5" s="25"/>
    </row>
    <row r="6" spans="1:14" s="26" customFormat="1" ht="15" customHeight="1" x14ac:dyDescent="0.25">
      <c r="B6" s="219" t="s">
        <v>64</v>
      </c>
      <c r="C6" s="220">
        <v>46175.900000000016</v>
      </c>
      <c r="D6" s="220">
        <v>46175.900000000016</v>
      </c>
      <c r="E6" s="221">
        <v>0</v>
      </c>
      <c r="F6" s="221"/>
      <c r="G6" s="220">
        <v>854.5</v>
      </c>
      <c r="H6" s="220">
        <v>854.5</v>
      </c>
      <c r="I6" s="221">
        <v>0</v>
      </c>
      <c r="J6" s="221"/>
      <c r="K6" s="220">
        <v>47030.400000000016</v>
      </c>
      <c r="L6" s="220">
        <v>47030.400000000016</v>
      </c>
      <c r="M6" s="221">
        <v>0</v>
      </c>
      <c r="N6" s="27"/>
    </row>
    <row r="7" spans="1:14" s="26" customFormat="1" ht="15" customHeight="1" x14ac:dyDescent="0.25">
      <c r="B7" s="219" t="s">
        <v>39</v>
      </c>
      <c r="C7" s="220">
        <v>10292.029999999999</v>
      </c>
      <c r="D7" s="220">
        <v>11367</v>
      </c>
      <c r="E7" s="221">
        <v>-9.456936746722977E-2</v>
      </c>
      <c r="F7" s="221"/>
      <c r="G7" s="220">
        <v>54493</v>
      </c>
      <c r="H7" s="220">
        <v>54493</v>
      </c>
      <c r="I7" s="221">
        <v>0</v>
      </c>
      <c r="J7" s="221"/>
      <c r="K7" s="220">
        <v>64785.03</v>
      </c>
      <c r="L7" s="220">
        <v>65860</v>
      </c>
      <c r="M7" s="221">
        <v>-1.6322046765867015E-2</v>
      </c>
      <c r="N7" s="27"/>
    </row>
    <row r="8" spans="1:14" s="22" customFormat="1" ht="15" customHeight="1" x14ac:dyDescent="0.25">
      <c r="B8" s="222" t="s">
        <v>65</v>
      </c>
      <c r="C8" s="223">
        <v>56467.930000000015</v>
      </c>
      <c r="D8" s="223">
        <v>57542.900000000016</v>
      </c>
      <c r="E8" s="224">
        <v>-1.868119264062118E-2</v>
      </c>
      <c r="F8" s="225"/>
      <c r="G8" s="223">
        <v>55347.5</v>
      </c>
      <c r="H8" s="223">
        <v>55347.5</v>
      </c>
      <c r="I8" s="224">
        <v>0</v>
      </c>
      <c r="J8" s="225"/>
      <c r="K8" s="223">
        <v>111815.43000000002</v>
      </c>
      <c r="L8" s="223">
        <v>112890.40000000002</v>
      </c>
      <c r="M8" s="224">
        <v>-9.5222445841276482E-3</v>
      </c>
      <c r="N8" s="25"/>
    </row>
    <row r="9" spans="1:14" s="28" customFormat="1" ht="9.9499999999999993" customHeight="1" x14ac:dyDescent="0.25">
      <c r="B9" s="219"/>
      <c r="C9" s="236"/>
      <c r="D9" s="236"/>
      <c r="E9" s="236"/>
      <c r="F9" s="236"/>
      <c r="G9" s="219"/>
      <c r="H9" s="219"/>
      <c r="I9" s="219"/>
      <c r="J9" s="236"/>
      <c r="K9" s="219"/>
      <c r="L9" s="219"/>
      <c r="M9" s="236"/>
      <c r="N9" s="29"/>
    </row>
    <row r="10" spans="1:14" s="22" customFormat="1" ht="15" customHeight="1" x14ac:dyDescent="0.25">
      <c r="B10" s="214"/>
      <c r="C10" s="215" t="s">
        <v>62</v>
      </c>
      <c r="D10" s="215"/>
      <c r="E10" s="215"/>
      <c r="F10" s="216"/>
      <c r="G10" s="215" t="s">
        <v>66</v>
      </c>
      <c r="H10" s="215"/>
      <c r="I10" s="215"/>
      <c r="J10" s="216"/>
      <c r="K10" s="215" t="s">
        <v>142</v>
      </c>
      <c r="L10" s="215"/>
      <c r="M10" s="215"/>
      <c r="N10" s="25"/>
    </row>
    <row r="11" spans="1:14" s="22" customFormat="1" ht="15" customHeight="1" x14ac:dyDescent="0.25">
      <c r="B11" s="217"/>
      <c r="C11" s="99" t="s">
        <v>118</v>
      </c>
      <c r="D11" s="99" t="s">
        <v>100</v>
      </c>
      <c r="E11" s="99" t="s">
        <v>34</v>
      </c>
      <c r="F11" s="218"/>
      <c r="G11" s="99" t="s">
        <v>118</v>
      </c>
      <c r="H11" s="99" t="s">
        <v>100</v>
      </c>
      <c r="I11" s="99" t="s">
        <v>34</v>
      </c>
      <c r="J11" s="218"/>
      <c r="K11" s="99" t="s">
        <v>118</v>
      </c>
      <c r="L11" s="99" t="s">
        <v>100</v>
      </c>
      <c r="M11" s="99" t="s">
        <v>34</v>
      </c>
      <c r="N11" s="25"/>
    </row>
    <row r="12" spans="1:14" s="26" customFormat="1" ht="15" customHeight="1" x14ac:dyDescent="0.25">
      <c r="B12" s="219" t="s">
        <v>64</v>
      </c>
      <c r="C12" s="242" t="s">
        <v>38</v>
      </c>
      <c r="D12" s="242" t="s">
        <v>38</v>
      </c>
      <c r="E12" s="221" t="s">
        <v>38</v>
      </c>
      <c r="F12" s="221"/>
      <c r="G12" s="220" t="s">
        <v>38</v>
      </c>
      <c r="H12" s="220" t="s">
        <v>38</v>
      </c>
      <c r="I12" s="221" t="s">
        <v>38</v>
      </c>
      <c r="J12" s="221"/>
      <c r="K12" s="220">
        <v>9721.9321259999997</v>
      </c>
      <c r="L12" s="220">
        <v>7682.3849770000006</v>
      </c>
      <c r="M12" s="221">
        <v>0.26548359072164729</v>
      </c>
      <c r="N12" s="27"/>
    </row>
    <row r="13" spans="1:14" s="26" customFormat="1" ht="15" customHeight="1" x14ac:dyDescent="0.25">
      <c r="B13" s="219" t="s">
        <v>39</v>
      </c>
      <c r="C13" s="242" t="s">
        <v>38</v>
      </c>
      <c r="D13" s="242" t="s">
        <v>38</v>
      </c>
      <c r="E13" s="221" t="s">
        <v>38</v>
      </c>
      <c r="F13" s="221"/>
      <c r="G13" s="220">
        <v>89420.965398999993</v>
      </c>
      <c r="H13" s="220">
        <v>73276.081472999998</v>
      </c>
      <c r="I13" s="221">
        <v>0.22032952092217006</v>
      </c>
      <c r="J13" s="221"/>
      <c r="K13" s="220">
        <v>1107.7230689999999</v>
      </c>
      <c r="L13" s="220">
        <v>802.68081199999995</v>
      </c>
      <c r="M13" s="221">
        <v>0.38002933724046706</v>
      </c>
      <c r="N13" s="27"/>
    </row>
    <row r="14" spans="1:14" s="22" customFormat="1" ht="15" customHeight="1" x14ac:dyDescent="0.25">
      <c r="B14" s="222" t="s">
        <v>65</v>
      </c>
      <c r="C14" s="223" t="s">
        <v>38</v>
      </c>
      <c r="D14" s="223" t="s">
        <v>38</v>
      </c>
      <c r="E14" s="224" t="s">
        <v>38</v>
      </c>
      <c r="F14" s="225"/>
      <c r="G14" s="223">
        <v>89420.965398999993</v>
      </c>
      <c r="H14" s="223">
        <v>73276.081472999998</v>
      </c>
      <c r="I14" s="224">
        <v>0.22032952092217006</v>
      </c>
      <c r="J14" s="225"/>
      <c r="K14" s="223">
        <v>10829.655194999999</v>
      </c>
      <c r="L14" s="223">
        <v>8485.0657890000002</v>
      </c>
      <c r="M14" s="224">
        <v>0.27631953178719182</v>
      </c>
      <c r="N14" s="25"/>
    </row>
    <row r="15" spans="1:14" x14ac:dyDescent="0.25">
      <c r="B15" s="23"/>
      <c r="C15" s="24"/>
      <c r="D15" s="24"/>
      <c r="E15" s="24"/>
      <c r="F15" s="24"/>
      <c r="G15" s="23"/>
      <c r="H15" s="23"/>
      <c r="I15" s="23"/>
      <c r="J15" s="23"/>
      <c r="K15" s="23"/>
      <c r="L15" s="23"/>
    </row>
    <row r="16" spans="1:14" x14ac:dyDescent="0.25">
      <c r="C16" s="20"/>
      <c r="D16" s="20"/>
      <c r="E16" s="20"/>
      <c r="F16" s="20"/>
      <c r="M16" s="20"/>
      <c r="N16" s="20"/>
    </row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0"/>
  <sheetViews>
    <sheetView showGridLines="0" zoomScaleNormal="100" zoomScaleSheetLayoutView="90" workbookViewId="0">
      <selection activeCell="B2" sqref="B2"/>
    </sheetView>
  </sheetViews>
  <sheetFormatPr baseColWidth="10" defaultColWidth="11.42578125" defaultRowHeight="15" x14ac:dyDescent="0.25"/>
  <cols>
    <col min="1" max="1" width="0.85546875" style="20" customWidth="1"/>
    <col min="2" max="2" width="16.85546875" style="20" customWidth="1"/>
    <col min="3" max="5" width="15" style="21" customWidth="1"/>
    <col min="6" max="6" width="15" style="20" customWidth="1"/>
    <col min="7" max="7" width="1.7109375" style="20" customWidth="1"/>
    <col min="8" max="8" width="26.140625" style="20" bestFit="1" customWidth="1"/>
    <col min="9" max="11" width="15" style="21" customWidth="1"/>
    <col min="12" max="12" width="15" style="20" customWidth="1"/>
    <col min="13" max="13" width="7" style="20" customWidth="1"/>
    <col min="14" max="14" width="1.7109375" style="20" customWidth="1"/>
    <col min="15" max="16384" width="11.42578125" style="20"/>
  </cols>
  <sheetData>
    <row r="1" spans="1:12" s="3" customFormat="1" ht="6.75" customHeight="1" x14ac:dyDescent="0.2">
      <c r="A1" s="4"/>
    </row>
    <row r="2" spans="1:12" s="2" customFormat="1" ht="18.75" x14ac:dyDescent="0.3">
      <c r="B2" s="66" t="s">
        <v>111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" customFormat="1" ht="6.75" customHeight="1" x14ac:dyDescent="0.2">
      <c r="A3" s="4"/>
    </row>
    <row r="4" spans="1:12" s="3" customFormat="1" ht="15" customHeight="1" x14ac:dyDescent="0.2">
      <c r="A4" s="4"/>
      <c r="B4" s="243" t="s">
        <v>148</v>
      </c>
      <c r="C4" s="244" t="s">
        <v>126</v>
      </c>
      <c r="D4" s="245"/>
      <c r="E4" s="246" t="s">
        <v>143</v>
      </c>
      <c r="F4" s="245"/>
      <c r="H4" s="243" t="s">
        <v>148</v>
      </c>
      <c r="I4" s="244" t="s">
        <v>126</v>
      </c>
      <c r="J4" s="245"/>
      <c r="K4" s="246" t="s">
        <v>143</v>
      </c>
      <c r="L4" s="245"/>
    </row>
    <row r="5" spans="1:12" s="3" customFormat="1" ht="15" customHeight="1" x14ac:dyDescent="0.2">
      <c r="A5" s="4"/>
      <c r="B5" s="243"/>
      <c r="C5" s="247" t="s">
        <v>118</v>
      </c>
      <c r="D5" s="248" t="s">
        <v>100</v>
      </c>
      <c r="E5" s="247" t="s">
        <v>118</v>
      </c>
      <c r="F5" s="248" t="s">
        <v>100</v>
      </c>
      <c r="H5" s="243"/>
      <c r="I5" s="247" t="s">
        <v>129</v>
      </c>
      <c r="J5" s="248" t="s">
        <v>130</v>
      </c>
      <c r="K5" s="247" t="s">
        <v>129</v>
      </c>
      <c r="L5" s="248" t="s">
        <v>130</v>
      </c>
    </row>
    <row r="6" spans="1:12" s="3" customFormat="1" ht="15" customHeight="1" x14ac:dyDescent="0.2">
      <c r="A6" s="4"/>
      <c r="B6" s="249" t="s">
        <v>144</v>
      </c>
      <c r="C6" s="250">
        <v>-7.0777346945000374E-2</v>
      </c>
      <c r="D6" s="251">
        <v>1.6819434449027222</v>
      </c>
      <c r="E6" s="250">
        <v>8.4856713898815647E-2</v>
      </c>
      <c r="F6" s="252">
        <v>0.10982246501141343</v>
      </c>
      <c r="H6" s="249" t="s">
        <v>144</v>
      </c>
      <c r="I6" s="250">
        <v>-9.0726603376235504E-3</v>
      </c>
      <c r="J6" s="251">
        <v>2.6142965894720769</v>
      </c>
      <c r="K6" s="250">
        <v>8.2705350454353774E-2</v>
      </c>
      <c r="L6" s="252">
        <v>9.991447186247257E-2</v>
      </c>
    </row>
    <row r="7" spans="1:12" s="3" customFormat="1" ht="15" customHeight="1" x14ac:dyDescent="0.2">
      <c r="A7" s="4"/>
      <c r="B7" s="249" t="s">
        <v>7</v>
      </c>
      <c r="C7" s="250" t="s">
        <v>30</v>
      </c>
      <c r="D7" s="251" t="s">
        <v>30</v>
      </c>
      <c r="E7" s="250" t="s">
        <v>30</v>
      </c>
      <c r="F7" s="252" t="s">
        <v>30</v>
      </c>
      <c r="H7" s="249" t="s">
        <v>7</v>
      </c>
      <c r="I7" s="250" t="s">
        <v>30</v>
      </c>
      <c r="J7" s="251" t="s">
        <v>30</v>
      </c>
      <c r="K7" s="250" t="s">
        <v>30</v>
      </c>
      <c r="L7" s="252" t="s">
        <v>30</v>
      </c>
    </row>
    <row r="8" spans="1:12" s="3" customFormat="1" ht="15" customHeight="1" x14ac:dyDescent="0.2">
      <c r="A8" s="4"/>
      <c r="B8" s="249" t="s">
        <v>145</v>
      </c>
      <c r="C8" s="250" t="s">
        <v>30</v>
      </c>
      <c r="D8" s="251" t="s">
        <v>30</v>
      </c>
      <c r="E8" s="250" t="s">
        <v>30</v>
      </c>
      <c r="F8" s="252" t="s">
        <v>30</v>
      </c>
      <c r="H8" s="249" t="s">
        <v>145</v>
      </c>
      <c r="I8" s="250" t="s">
        <v>30</v>
      </c>
      <c r="J8" s="251" t="s">
        <v>30</v>
      </c>
      <c r="K8" s="250" t="s">
        <v>30</v>
      </c>
      <c r="L8" s="252" t="s">
        <v>30</v>
      </c>
    </row>
    <row r="9" spans="1:12" s="3" customFormat="1" ht="15" customHeight="1" x14ac:dyDescent="0.2">
      <c r="A9" s="4"/>
      <c r="B9" s="249" t="s">
        <v>146</v>
      </c>
      <c r="C9" s="250" t="s">
        <v>30</v>
      </c>
      <c r="D9" s="251" t="s">
        <v>30</v>
      </c>
      <c r="E9" s="250" t="s">
        <v>30</v>
      </c>
      <c r="F9" s="252" t="s">
        <v>30</v>
      </c>
      <c r="H9" s="249" t="s">
        <v>146</v>
      </c>
      <c r="I9" s="250" t="s">
        <v>30</v>
      </c>
      <c r="J9" s="251" t="s">
        <v>30</v>
      </c>
      <c r="K9" s="250" t="s">
        <v>30</v>
      </c>
      <c r="L9" s="252" t="s">
        <v>30</v>
      </c>
    </row>
    <row r="10" spans="1:12" s="3" customFormat="1" ht="15" customHeight="1" x14ac:dyDescent="0.2">
      <c r="A10" s="4"/>
      <c r="B10" s="249" t="s">
        <v>11</v>
      </c>
      <c r="C10" s="250">
        <v>-0.41046964897936966</v>
      </c>
      <c r="D10" s="251">
        <v>0.75539048153987221</v>
      </c>
      <c r="E10" s="250">
        <v>0.36739389742514389</v>
      </c>
      <c r="F10" s="252">
        <v>0.62089891514612205</v>
      </c>
      <c r="H10" s="249" t="s">
        <v>11</v>
      </c>
      <c r="I10" s="250">
        <v>-0.32208360364619693</v>
      </c>
      <c r="J10" s="251">
        <v>1.0265584366292018</v>
      </c>
      <c r="K10" s="250">
        <v>0.34771830681003218</v>
      </c>
      <c r="L10" s="252">
        <v>0.54984685228474772</v>
      </c>
    </row>
    <row r="11" spans="1:12" s="3" customFormat="1" ht="15" customHeight="1" x14ac:dyDescent="0.2">
      <c r="A11" s="4"/>
      <c r="B11" s="249" t="s">
        <v>8</v>
      </c>
      <c r="C11" s="250">
        <v>-0.33496654157061256</v>
      </c>
      <c r="D11" s="251">
        <v>0.66108856518831827</v>
      </c>
      <c r="E11" s="250">
        <v>7.5092109488710243E-2</v>
      </c>
      <c r="F11" s="252">
        <v>0.12868264688306091</v>
      </c>
      <c r="H11" s="249" t="s">
        <v>8</v>
      </c>
      <c r="I11" s="250">
        <v>-0.20482046644626761</v>
      </c>
      <c r="J11" s="251">
        <v>0.86110927685170413</v>
      </c>
      <c r="K11" s="250">
        <v>6.9281881501298312E-2</v>
      </c>
      <c r="L11" s="252">
        <v>0.10273843235798462</v>
      </c>
    </row>
    <row r="12" spans="1:12" s="3" customFormat="1" ht="15" customHeight="1" x14ac:dyDescent="0.2">
      <c r="A12" s="4"/>
      <c r="B12" s="253" t="s">
        <v>116</v>
      </c>
      <c r="C12" s="254">
        <v>-0.24083593448224783</v>
      </c>
      <c r="D12" s="255">
        <v>1.0913766844300543</v>
      </c>
      <c r="E12" s="254">
        <v>0.11077085601651056</v>
      </c>
      <c r="F12" s="256">
        <v>0.17132628470805236</v>
      </c>
      <c r="H12" s="253" t="s">
        <v>116</v>
      </c>
      <c r="I12" s="254">
        <v>-0.15140716672639354</v>
      </c>
      <c r="J12" s="255">
        <v>1.5877344258405057</v>
      </c>
      <c r="K12" s="254">
        <v>0.10575428323288776</v>
      </c>
      <c r="L12" s="256">
        <v>0.14750873449534932</v>
      </c>
    </row>
    <row r="13" spans="1:12" s="3" customFormat="1" ht="15" customHeight="1" x14ac:dyDescent="0.2">
      <c r="A13" s="4"/>
    </row>
    <row r="14" spans="1:12" ht="15" customHeight="1" x14ac:dyDescent="0.25">
      <c r="B14" s="264" t="s">
        <v>147</v>
      </c>
      <c r="C14" s="216" t="s">
        <v>118</v>
      </c>
      <c r="D14" s="216" t="s">
        <v>100</v>
      </c>
      <c r="E14" s="215" t="s">
        <v>105</v>
      </c>
      <c r="F14" s="215" t="s">
        <v>106</v>
      </c>
      <c r="G14" s="23"/>
      <c r="H14" s="264" t="s">
        <v>147</v>
      </c>
      <c r="I14" s="216" t="s">
        <v>129</v>
      </c>
      <c r="J14" s="216" t="s">
        <v>130</v>
      </c>
      <c r="K14" s="215" t="s">
        <v>105</v>
      </c>
      <c r="L14" s="215" t="s">
        <v>106</v>
      </c>
    </row>
    <row r="15" spans="1:12" x14ac:dyDescent="0.25">
      <c r="B15" s="264"/>
      <c r="C15" s="244" t="s">
        <v>98</v>
      </c>
      <c r="D15" s="244"/>
      <c r="E15" s="247" t="s">
        <v>107</v>
      </c>
      <c r="F15" s="247" t="s">
        <v>108</v>
      </c>
      <c r="H15" s="264"/>
      <c r="I15" s="244" t="s">
        <v>98</v>
      </c>
      <c r="J15" s="244"/>
      <c r="K15" s="247" t="s">
        <v>107</v>
      </c>
      <c r="L15" s="247" t="s">
        <v>108</v>
      </c>
    </row>
    <row r="16" spans="1:12" x14ac:dyDescent="0.25">
      <c r="B16" s="257" t="s">
        <v>2</v>
      </c>
      <c r="C16" s="80">
        <v>278237951.41636008</v>
      </c>
      <c r="D16" s="80">
        <v>386041430.04341364</v>
      </c>
      <c r="E16" s="258">
        <v>-0.27925365061187901</v>
      </c>
      <c r="F16" s="258">
        <v>-0.27925365061187901</v>
      </c>
      <c r="H16" s="257" t="s">
        <v>2</v>
      </c>
      <c r="I16" s="80">
        <v>515596430.00885653</v>
      </c>
      <c r="J16" s="80">
        <v>634843269.92061591</v>
      </c>
      <c r="K16" s="258">
        <v>-0.18783666073465755</v>
      </c>
      <c r="L16" s="258">
        <v>-0.18783666073465755</v>
      </c>
    </row>
    <row r="17" spans="2:12" x14ac:dyDescent="0.25">
      <c r="B17" s="257" t="s">
        <v>3</v>
      </c>
      <c r="C17" s="80">
        <v>22698012.495537516</v>
      </c>
      <c r="D17" s="80">
        <v>25750343.619873125</v>
      </c>
      <c r="E17" s="258">
        <v>-0.11853554924913456</v>
      </c>
      <c r="F17" s="258">
        <v>-6.1388367040939751E-2</v>
      </c>
      <c r="H17" s="257" t="s">
        <v>3</v>
      </c>
      <c r="I17" s="80">
        <v>42706038.753983662</v>
      </c>
      <c r="J17" s="80">
        <v>40245186.683646411</v>
      </c>
      <c r="K17" s="258">
        <v>6.1146494105771332E-2</v>
      </c>
      <c r="L17" s="258">
        <v>0.13536788386514487</v>
      </c>
    </row>
    <row r="18" spans="2:12" x14ac:dyDescent="0.25">
      <c r="B18" s="257" t="s">
        <v>4</v>
      </c>
      <c r="C18" s="80">
        <v>9240931.1616444848</v>
      </c>
      <c r="D18" s="80">
        <v>4328251.9670040142</v>
      </c>
      <c r="E18" s="258">
        <v>1.1350261565388933</v>
      </c>
      <c r="F18" s="258">
        <v>0.68321598654597238</v>
      </c>
      <c r="H18" s="257" t="s">
        <v>4</v>
      </c>
      <c r="I18" s="80">
        <v>16452792.074993154</v>
      </c>
      <c r="J18" s="80">
        <v>7437307.8886500522</v>
      </c>
      <c r="K18" s="258">
        <v>1.2121972521941005</v>
      </c>
      <c r="L18" s="258">
        <v>0.81228953327674636</v>
      </c>
    </row>
    <row r="19" spans="2:12" x14ac:dyDescent="0.25">
      <c r="B19" s="259" t="s">
        <v>5</v>
      </c>
      <c r="C19" s="260">
        <v>13511706.69460585</v>
      </c>
      <c r="D19" s="260">
        <v>13118442.331467696</v>
      </c>
      <c r="E19" s="258">
        <v>2.9977977049517213E-2</v>
      </c>
      <c r="F19" s="258">
        <v>-0.13355596042102935</v>
      </c>
      <c r="H19" s="259" t="s">
        <v>5</v>
      </c>
      <c r="I19" s="260">
        <v>25519652.921419058</v>
      </c>
      <c r="J19" s="260">
        <v>26669241.025996145</v>
      </c>
      <c r="K19" s="258">
        <v>-4.3105392592781788E-2</v>
      </c>
      <c r="L19" s="258">
        <v>-0.15446665754688405</v>
      </c>
    </row>
    <row r="20" spans="2:12" x14ac:dyDescent="0.25">
      <c r="B20" s="259" t="s">
        <v>6</v>
      </c>
      <c r="C20" s="260">
        <v>14310360.297464902</v>
      </c>
      <c r="D20" s="260">
        <v>10493287.396600598</v>
      </c>
      <c r="E20" s="258">
        <v>0.36376330472954366</v>
      </c>
      <c r="F20" s="258">
        <v>0.21689648729713151</v>
      </c>
      <c r="H20" s="259" t="s">
        <v>6</v>
      </c>
      <c r="I20" s="260">
        <v>24805124.490990728</v>
      </c>
      <c r="J20" s="260">
        <v>21719312.310113139</v>
      </c>
      <c r="K20" s="258">
        <v>0.14207688239929883</v>
      </c>
      <c r="L20" s="258">
        <v>5.5781201632075117E-2</v>
      </c>
    </row>
    <row r="21" spans="2:12" x14ac:dyDescent="0.25">
      <c r="B21" s="261" t="s">
        <v>99</v>
      </c>
      <c r="C21" s="262">
        <v>337998962.06561279</v>
      </c>
      <c r="D21" s="262">
        <v>439731755.35835904</v>
      </c>
      <c r="E21" s="263">
        <v>-0.2313519368412208</v>
      </c>
      <c r="F21" s="263">
        <v>-0.2408359344822476</v>
      </c>
      <c r="H21" s="261" t="s">
        <v>99</v>
      </c>
      <c r="I21" s="262">
        <v>625080038.25024307</v>
      </c>
      <c r="J21" s="262">
        <v>730914317.82902169</v>
      </c>
      <c r="K21" s="263">
        <v>-0.14479710822074199</v>
      </c>
      <c r="L21" s="263">
        <v>-0.15140716672639365</v>
      </c>
    </row>
    <row r="22" spans="2:12" x14ac:dyDescent="0.25">
      <c r="C22" s="20"/>
      <c r="D22" s="20"/>
      <c r="E22" s="20"/>
      <c r="I22" s="20"/>
      <c r="J22" s="20"/>
      <c r="K22" s="20"/>
    </row>
    <row r="23" spans="2:12" ht="15" customHeight="1" x14ac:dyDescent="0.25">
      <c r="B23" s="264" t="s">
        <v>147</v>
      </c>
      <c r="C23" s="216" t="s">
        <v>118</v>
      </c>
      <c r="D23" s="216" t="s">
        <v>100</v>
      </c>
      <c r="E23" s="215" t="s">
        <v>105</v>
      </c>
      <c r="F23" s="215"/>
      <c r="H23" s="264" t="s">
        <v>147</v>
      </c>
      <c r="I23" s="216" t="s">
        <v>129</v>
      </c>
      <c r="J23" s="216" t="s">
        <v>130</v>
      </c>
      <c r="K23" s="215" t="s">
        <v>105</v>
      </c>
      <c r="L23" s="215"/>
    </row>
    <row r="24" spans="2:12" ht="15" customHeight="1" x14ac:dyDescent="0.25">
      <c r="B24" s="264"/>
      <c r="C24" s="244" t="s">
        <v>98</v>
      </c>
      <c r="D24" s="244"/>
      <c r="E24" s="247" t="s">
        <v>107</v>
      </c>
      <c r="F24" s="247" t="s">
        <v>108</v>
      </c>
      <c r="H24" s="264"/>
      <c r="I24" s="244" t="s">
        <v>98</v>
      </c>
      <c r="J24" s="244"/>
      <c r="K24" s="247" t="s">
        <v>107</v>
      </c>
      <c r="L24" s="247" t="s">
        <v>108</v>
      </c>
    </row>
    <row r="25" spans="2:12" x14ac:dyDescent="0.25">
      <c r="B25" s="257" t="s">
        <v>7</v>
      </c>
      <c r="C25" s="80">
        <v>198715942.38611934</v>
      </c>
      <c r="D25" s="80">
        <v>209078520.01299536</v>
      </c>
      <c r="E25" s="258">
        <v>-4.9563090585450609E-2</v>
      </c>
      <c r="F25" s="258">
        <v>-7.0777346945000374E-2</v>
      </c>
      <c r="H25" s="257" t="s">
        <v>7</v>
      </c>
      <c r="I25" s="80">
        <v>372686296.59981418</v>
      </c>
      <c r="J25" s="80">
        <v>370589701.8726539</v>
      </c>
      <c r="K25" s="258">
        <v>5.6574554461870097E-3</v>
      </c>
      <c r="L25" s="258">
        <v>-9.0726603376235504E-3</v>
      </c>
    </row>
    <row r="26" spans="2:12" x14ac:dyDescent="0.25">
      <c r="B26" s="257" t="s">
        <v>109</v>
      </c>
      <c r="C26" s="80">
        <v>108094871.54599999</v>
      </c>
      <c r="D26" s="80">
        <v>183357602.13000003</v>
      </c>
      <c r="E26" s="258">
        <v>-0.41046964897936966</v>
      </c>
      <c r="F26" s="258">
        <v>-0.41046964897936966</v>
      </c>
      <c r="H26" s="257" t="s">
        <v>109</v>
      </c>
      <c r="I26" s="80">
        <v>193677808.14899999</v>
      </c>
      <c r="J26" s="80">
        <v>285695712.90900004</v>
      </c>
      <c r="K26" s="258">
        <v>-0.32208360364619693</v>
      </c>
      <c r="L26" s="258">
        <v>-0.32208360364619693</v>
      </c>
    </row>
    <row r="27" spans="2:12" x14ac:dyDescent="0.25">
      <c r="B27" s="257" t="s">
        <v>110</v>
      </c>
      <c r="C27" s="80">
        <v>31188148.133493505</v>
      </c>
      <c r="D27" s="80">
        <v>47295633.215363674</v>
      </c>
      <c r="E27" s="258">
        <v>-0.34057023845148049</v>
      </c>
      <c r="F27" s="258">
        <v>-0.33496654157061256</v>
      </c>
      <c r="H27" s="257" t="s">
        <v>110</v>
      </c>
      <c r="I27" s="80">
        <v>58715933.501428932</v>
      </c>
      <c r="J27" s="80">
        <v>74628903.047367737</v>
      </c>
      <c r="K27" s="258">
        <v>-0.2132279706139949</v>
      </c>
      <c r="L27" s="258">
        <v>-0.20482046644626761</v>
      </c>
    </row>
    <row r="28" spans="2:12" x14ac:dyDescent="0.25">
      <c r="B28" s="261" t="s">
        <v>99</v>
      </c>
      <c r="C28" s="262">
        <v>337998962.06561279</v>
      </c>
      <c r="D28" s="262">
        <v>439731755.35835904</v>
      </c>
      <c r="E28" s="263">
        <v>-0.2313519368412208</v>
      </c>
      <c r="F28" s="263">
        <v>-0.24083593448224783</v>
      </c>
      <c r="H28" s="261" t="s">
        <v>99</v>
      </c>
      <c r="I28" s="262">
        <v>625080038.25024307</v>
      </c>
      <c r="J28" s="262">
        <v>730914317.82902157</v>
      </c>
      <c r="K28" s="263">
        <v>-0.14479710822074177</v>
      </c>
      <c r="L28" s="263">
        <v>-0.15140716672639354</v>
      </c>
    </row>
    <row r="29" spans="2:12" x14ac:dyDescent="0.25">
      <c r="I29" s="23"/>
      <c r="J29" s="23"/>
      <c r="K29" s="23"/>
      <c r="L29" s="23"/>
    </row>
    <row r="30" spans="2:12" x14ac:dyDescent="0.25">
      <c r="I30" s="23"/>
      <c r="J30" s="23"/>
      <c r="K30" s="23"/>
      <c r="L30" s="23"/>
    </row>
  </sheetData>
  <mergeCells count="18">
    <mergeCell ref="H14:H15"/>
    <mergeCell ref="K14:L14"/>
    <mergeCell ref="I15:J15"/>
    <mergeCell ref="H23:H24"/>
    <mergeCell ref="K23:L23"/>
    <mergeCell ref="I24:J24"/>
    <mergeCell ref="I4:J4"/>
    <mergeCell ref="K4:L4"/>
    <mergeCell ref="B4:B5"/>
    <mergeCell ref="C4:D4"/>
    <mergeCell ref="E4:F4"/>
    <mergeCell ref="H4:H5"/>
    <mergeCell ref="B14:B15"/>
    <mergeCell ref="C15:D15"/>
    <mergeCell ref="B23:B24"/>
    <mergeCell ref="C24:D24"/>
    <mergeCell ref="E14:F14"/>
    <mergeCell ref="E23:F2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6"/>
  <sheetViews>
    <sheetView showGridLines="0" zoomScaleNormal="100" zoomScaleSheetLayoutView="100" workbookViewId="0">
      <selection activeCell="B2" sqref="B2"/>
    </sheetView>
  </sheetViews>
  <sheetFormatPr baseColWidth="10" defaultColWidth="11.42578125" defaultRowHeight="11.25" x14ac:dyDescent="0.2"/>
  <cols>
    <col min="1" max="1" width="0.85546875" style="108" customWidth="1"/>
    <col min="2" max="2" width="13.7109375" style="108" customWidth="1"/>
    <col min="3" max="6" width="10.7109375" style="108" customWidth="1"/>
    <col min="7" max="8" width="13.140625" style="108" customWidth="1"/>
    <col min="9" max="9" width="5.7109375" style="108" customWidth="1"/>
    <col min="10" max="10" width="11.42578125" style="108" customWidth="1"/>
    <col min="11" max="18" width="9.42578125" style="108" customWidth="1"/>
    <col min="19" max="16384" width="11.42578125" style="108"/>
  </cols>
  <sheetData>
    <row r="2" spans="2:18" s="107" customFormat="1" ht="18.75" x14ac:dyDescent="0.3">
      <c r="B2" s="66" t="s">
        <v>114</v>
      </c>
      <c r="C2" s="106"/>
      <c r="D2" s="106"/>
    </row>
    <row r="3" spans="2:18" ht="6.75" customHeight="1" x14ac:dyDescent="0.2">
      <c r="D3" s="109"/>
    </row>
    <row r="4" spans="2:18" s="79" customFormat="1" ht="15.75" customHeight="1" x14ac:dyDescent="0.2">
      <c r="C4" s="100" t="s">
        <v>0</v>
      </c>
      <c r="D4" s="100"/>
      <c r="E4" s="100" t="s">
        <v>1</v>
      </c>
      <c r="F4" s="100"/>
      <c r="G4" s="100" t="s">
        <v>128</v>
      </c>
      <c r="H4" s="100"/>
      <c r="J4" s="110"/>
      <c r="K4" s="97" t="s">
        <v>80</v>
      </c>
      <c r="L4" s="97"/>
      <c r="M4" s="97"/>
      <c r="N4" s="97"/>
      <c r="O4" s="97"/>
      <c r="P4" s="97"/>
      <c r="Q4" s="97"/>
      <c r="R4" s="97"/>
    </row>
    <row r="5" spans="2:18" s="110" customFormat="1" ht="15" customHeight="1" x14ac:dyDescent="0.2">
      <c r="C5" s="99" t="s">
        <v>118</v>
      </c>
      <c r="D5" s="101" t="s">
        <v>100</v>
      </c>
      <c r="E5" s="102" t="s">
        <v>118</v>
      </c>
      <c r="F5" s="101" t="s">
        <v>100</v>
      </c>
      <c r="G5" s="99" t="s">
        <v>118</v>
      </c>
      <c r="H5" s="101" t="s">
        <v>100</v>
      </c>
      <c r="K5" s="100" t="s">
        <v>71</v>
      </c>
      <c r="L5" s="100"/>
      <c r="M5" s="100"/>
      <c r="N5" s="100"/>
      <c r="O5" s="100" t="s">
        <v>103</v>
      </c>
      <c r="P5" s="100"/>
      <c r="Q5" s="100" t="s">
        <v>104</v>
      </c>
      <c r="R5" s="100"/>
    </row>
    <row r="6" spans="2:18" s="117" customFormat="1" ht="15" customHeight="1" x14ac:dyDescent="0.2">
      <c r="B6" s="111" t="s">
        <v>2</v>
      </c>
      <c r="C6" s="112">
        <v>253</v>
      </c>
      <c r="D6" s="113">
        <v>248</v>
      </c>
      <c r="E6" s="114">
        <v>0.66798418972332019</v>
      </c>
      <c r="F6" s="115">
        <v>0.66935483870967738</v>
      </c>
      <c r="G6" s="112">
        <v>614775.99</v>
      </c>
      <c r="H6" s="113">
        <v>601865</v>
      </c>
      <c r="I6" s="116"/>
      <c r="J6" s="110"/>
      <c r="K6" s="99" t="s">
        <v>118</v>
      </c>
      <c r="L6" s="101" t="s">
        <v>100</v>
      </c>
      <c r="M6" s="99" t="s">
        <v>129</v>
      </c>
      <c r="N6" s="99" t="s">
        <v>130</v>
      </c>
      <c r="O6" s="102" t="s">
        <v>118</v>
      </c>
      <c r="P6" s="101" t="s">
        <v>100</v>
      </c>
      <c r="Q6" s="99" t="s">
        <v>118</v>
      </c>
      <c r="R6" s="101" t="s">
        <v>100</v>
      </c>
    </row>
    <row r="7" spans="2:18" s="117" customFormat="1" ht="15" customHeight="1" x14ac:dyDescent="0.25">
      <c r="B7" s="111" t="s">
        <v>3</v>
      </c>
      <c r="C7" s="112">
        <v>276</v>
      </c>
      <c r="D7" s="113">
        <v>281</v>
      </c>
      <c r="E7" s="114">
        <v>0.54347826086956519</v>
      </c>
      <c r="F7" s="115">
        <v>0.55516014234875444</v>
      </c>
      <c r="G7" s="112">
        <v>420223.92000000016</v>
      </c>
      <c r="H7" s="113">
        <v>0</v>
      </c>
      <c r="I7" s="116"/>
      <c r="J7" s="76" t="s">
        <v>2</v>
      </c>
      <c r="K7" s="62">
        <v>0.14818073783311117</v>
      </c>
      <c r="L7" s="77">
        <v>0.21299999999999999</v>
      </c>
      <c r="M7" s="62">
        <v>0.161</v>
      </c>
      <c r="N7" s="62">
        <v>0.14199999999999999</v>
      </c>
      <c r="O7" s="78">
        <v>0.59395252555345568</v>
      </c>
      <c r="P7" s="77">
        <v>0.05</v>
      </c>
      <c r="Q7" s="62">
        <v>-0.27969268090406096</v>
      </c>
      <c r="R7" s="62">
        <v>0.155</v>
      </c>
    </row>
    <row r="8" spans="2:18" s="117" customFormat="1" ht="15" customHeight="1" x14ac:dyDescent="0.25">
      <c r="B8" s="111" t="s">
        <v>4</v>
      </c>
      <c r="C8" s="112">
        <v>207</v>
      </c>
      <c r="D8" s="113">
        <v>200</v>
      </c>
      <c r="E8" s="114">
        <v>0.92270531400966183</v>
      </c>
      <c r="F8" s="115">
        <v>0.92</v>
      </c>
      <c r="G8" s="112">
        <v>514111.37000000005</v>
      </c>
      <c r="H8" s="113">
        <v>524976.5</v>
      </c>
      <c r="I8" s="116"/>
      <c r="J8" s="76" t="s">
        <v>3</v>
      </c>
      <c r="K8" s="62">
        <v>0.66517736044183517</v>
      </c>
      <c r="L8" s="77">
        <v>0.42499999999999999</v>
      </c>
      <c r="M8" s="62">
        <v>0.627</v>
      </c>
      <c r="N8" s="62">
        <v>0.375</v>
      </c>
      <c r="O8" s="78">
        <v>8.9773809079282785E-2</v>
      </c>
      <c r="P8" s="77">
        <v>0.20399999999999999</v>
      </c>
      <c r="Q8" s="62">
        <v>0.52800273466719982</v>
      </c>
      <c r="R8" s="62">
        <v>0.184</v>
      </c>
    </row>
    <row r="9" spans="2:18" s="117" customFormat="1" ht="15" customHeight="1" x14ac:dyDescent="0.25">
      <c r="B9" s="111" t="s">
        <v>5</v>
      </c>
      <c r="C9" s="112">
        <v>92</v>
      </c>
      <c r="D9" s="113">
        <v>92</v>
      </c>
      <c r="E9" s="114">
        <v>0.54347826086956519</v>
      </c>
      <c r="F9" s="115">
        <v>0.54347826086956519</v>
      </c>
      <c r="G9" s="112">
        <v>270303.97333333339</v>
      </c>
      <c r="H9" s="113">
        <v>270174.97333333304</v>
      </c>
      <c r="I9" s="116"/>
      <c r="J9" s="76" t="s">
        <v>4</v>
      </c>
      <c r="K9" s="62">
        <v>5.1868812745666792E-2</v>
      </c>
      <c r="L9" s="77">
        <v>-3.7968263845832628E-2</v>
      </c>
      <c r="M9" s="62">
        <v>1.7999999999999999E-2</v>
      </c>
      <c r="N9" s="62">
        <v>-6.0000000000000001E-3</v>
      </c>
      <c r="O9" s="78">
        <v>2.4929391600133854E-2</v>
      </c>
      <c r="P9" s="77">
        <v>-3.6087416730659294E-2</v>
      </c>
      <c r="Q9" s="62">
        <v>2.6284172711131593E-2</v>
      </c>
      <c r="R9" s="62">
        <v>-1.9512631620535181E-3</v>
      </c>
    </row>
    <row r="10" spans="2:18" s="117" customFormat="1" ht="15" customHeight="1" x14ac:dyDescent="0.25">
      <c r="B10" s="111" t="s">
        <v>6</v>
      </c>
      <c r="C10" s="112">
        <v>92</v>
      </c>
      <c r="D10" s="118">
        <v>93</v>
      </c>
      <c r="E10" s="114">
        <v>0.31521739130434784</v>
      </c>
      <c r="F10" s="115">
        <v>0.30107526881720431</v>
      </c>
      <c r="G10" s="112">
        <v>357283.23000000004</v>
      </c>
      <c r="H10" s="113">
        <v>381262.60000000003</v>
      </c>
      <c r="I10" s="116"/>
      <c r="J10" s="76" t="s">
        <v>5</v>
      </c>
      <c r="K10" s="62">
        <v>7.9578367144991446E-2</v>
      </c>
      <c r="L10" s="77">
        <v>-7.6999999999999999E-2</v>
      </c>
      <c r="M10" s="62">
        <v>5.7000000000000002E-2</v>
      </c>
      <c r="N10" s="62">
        <v>-3.9E-2</v>
      </c>
      <c r="O10" s="78">
        <v>0.10118174604513408</v>
      </c>
      <c r="P10" s="77">
        <v>4.2999999999999997E-2</v>
      </c>
      <c r="Q10" s="62">
        <v>-1.9618359074449421E-2</v>
      </c>
      <c r="R10" s="62">
        <v>-0.115</v>
      </c>
    </row>
    <row r="11" spans="2:18" s="120" customFormat="1" ht="15" customHeight="1" thickBot="1" x14ac:dyDescent="0.3">
      <c r="B11" s="103" t="s">
        <v>116</v>
      </c>
      <c r="C11" s="105">
        <v>920</v>
      </c>
      <c r="D11" s="146">
        <v>914</v>
      </c>
      <c r="E11" s="147">
        <v>0.64021739130434785</v>
      </c>
      <c r="F11" s="148">
        <v>0.6389496717724289</v>
      </c>
      <c r="G11" s="105">
        <v>2176698.4833333339</v>
      </c>
      <c r="H11" s="105">
        <v>1778279.0733333332</v>
      </c>
      <c r="I11" s="119"/>
      <c r="J11" s="149" t="s">
        <v>6</v>
      </c>
      <c r="K11" s="150">
        <v>0.19428885910168869</v>
      </c>
      <c r="L11" s="151">
        <v>2.7639398867081999E-2</v>
      </c>
      <c r="M11" s="150">
        <v>0.16900000000000001</v>
      </c>
      <c r="N11" s="150">
        <v>-1.9E-2</v>
      </c>
      <c r="O11" s="152">
        <v>0.20115770161877822</v>
      </c>
      <c r="P11" s="151">
        <v>0.44658534904114311</v>
      </c>
      <c r="Q11" s="150">
        <v>-5.7185184824879443E-3</v>
      </c>
      <c r="R11" s="150">
        <v>-0.28961025386559869</v>
      </c>
    </row>
    <row r="12" spans="2:18" s="125" customFormat="1" ht="15" customHeight="1" x14ac:dyDescent="0.25">
      <c r="B12" s="121"/>
      <c r="C12" s="122"/>
      <c r="D12" s="122"/>
      <c r="E12" s="122"/>
      <c r="F12" s="122"/>
      <c r="G12" s="123"/>
      <c r="H12" s="123"/>
      <c r="I12" s="124"/>
      <c r="J12" s="65" t="s">
        <v>81</v>
      </c>
    </row>
    <row r="13" spans="2:18" s="126" customFormat="1" ht="15" customHeight="1" x14ac:dyDescent="0.25">
      <c r="C13" s="127"/>
      <c r="D13" s="127"/>
      <c r="E13" s="127"/>
      <c r="F13" s="128"/>
      <c r="G13" s="123"/>
      <c r="H13" s="123"/>
    </row>
    <row r="14" spans="2:18" s="107" customFormat="1" ht="18.75" x14ac:dyDescent="0.3">
      <c r="B14" s="66" t="s">
        <v>9</v>
      </c>
      <c r="C14" s="106"/>
      <c r="D14" s="106"/>
    </row>
    <row r="15" spans="2:18" ht="6.75" customHeight="1" x14ac:dyDescent="0.2">
      <c r="D15" s="109"/>
    </row>
    <row r="16" spans="2:18" s="79" customFormat="1" ht="15.75" customHeight="1" x14ac:dyDescent="0.2">
      <c r="C16" s="100" t="s">
        <v>0</v>
      </c>
      <c r="D16" s="100"/>
      <c r="E16" s="100" t="s">
        <v>1</v>
      </c>
      <c r="F16" s="100"/>
      <c r="G16" s="100" t="s">
        <v>128</v>
      </c>
      <c r="H16" s="100"/>
      <c r="J16" s="110"/>
      <c r="K16" s="97" t="s">
        <v>80</v>
      </c>
      <c r="L16" s="97"/>
      <c r="M16" s="97"/>
      <c r="N16" s="97"/>
      <c r="O16" s="97"/>
      <c r="P16" s="97"/>
      <c r="Q16" s="97"/>
      <c r="R16" s="97"/>
    </row>
    <row r="17" spans="2:18" s="110" customFormat="1" ht="15" customHeight="1" x14ac:dyDescent="0.2">
      <c r="C17" s="99" t="s">
        <v>118</v>
      </c>
      <c r="D17" s="101" t="s">
        <v>100</v>
      </c>
      <c r="E17" s="102" t="s">
        <v>118</v>
      </c>
      <c r="F17" s="101" t="s">
        <v>100</v>
      </c>
      <c r="G17" s="102" t="s">
        <v>118</v>
      </c>
      <c r="H17" s="101" t="s">
        <v>100</v>
      </c>
      <c r="K17" s="100" t="s">
        <v>71</v>
      </c>
      <c r="L17" s="100"/>
      <c r="M17" s="100"/>
      <c r="N17" s="100"/>
      <c r="O17" s="100" t="s">
        <v>103</v>
      </c>
      <c r="P17" s="100"/>
      <c r="Q17" s="100" t="s">
        <v>104</v>
      </c>
      <c r="R17" s="100"/>
    </row>
    <row r="18" spans="2:18" s="117" customFormat="1" ht="15" customHeight="1" x14ac:dyDescent="0.2">
      <c r="B18" s="111" t="s">
        <v>2</v>
      </c>
      <c r="C18" s="112">
        <v>248</v>
      </c>
      <c r="D18" s="113">
        <v>246</v>
      </c>
      <c r="E18" s="114">
        <v>0.66532258064516125</v>
      </c>
      <c r="F18" s="115">
        <v>0.66666666666666663</v>
      </c>
      <c r="G18" s="129">
        <v>613970.99</v>
      </c>
      <c r="H18" s="129">
        <v>601605</v>
      </c>
      <c r="I18" s="116"/>
      <c r="J18" s="110"/>
      <c r="K18" s="99" t="s">
        <v>118</v>
      </c>
      <c r="L18" s="101" t="s">
        <v>100</v>
      </c>
      <c r="M18" s="99" t="s">
        <v>129</v>
      </c>
      <c r="N18" s="99" t="s">
        <v>130</v>
      </c>
      <c r="O18" s="102" t="s">
        <v>118</v>
      </c>
      <c r="P18" s="101" t="s">
        <v>100</v>
      </c>
      <c r="Q18" s="99" t="s">
        <v>118</v>
      </c>
      <c r="R18" s="101" t="s">
        <v>100</v>
      </c>
    </row>
    <row r="19" spans="2:18" s="117" customFormat="1" ht="15" customHeight="1" x14ac:dyDescent="0.25">
      <c r="B19" s="111" t="s">
        <v>3</v>
      </c>
      <c r="C19" s="112">
        <v>273</v>
      </c>
      <c r="D19" s="113">
        <v>281</v>
      </c>
      <c r="E19" s="114">
        <v>0.5494505494505495</v>
      </c>
      <c r="F19" s="115">
        <v>0.55516014234875444</v>
      </c>
      <c r="G19" s="129">
        <v>419801.92000000016</v>
      </c>
      <c r="H19" s="129">
        <v>439189.1</v>
      </c>
      <c r="I19" s="116"/>
      <c r="J19" s="76" t="s">
        <v>2</v>
      </c>
      <c r="K19" s="62">
        <v>0.14813567044761111</v>
      </c>
      <c r="L19" s="77">
        <v>0.21299999999999999</v>
      </c>
      <c r="M19" s="62">
        <v>0.161</v>
      </c>
      <c r="N19" s="62">
        <v>0.14199999999999999</v>
      </c>
      <c r="O19" s="78">
        <v>0.59395252555345568</v>
      </c>
      <c r="P19" s="77">
        <v>0.05</v>
      </c>
      <c r="Q19" s="62">
        <v>-0.27969268090406096</v>
      </c>
      <c r="R19" s="62">
        <v>0.155</v>
      </c>
    </row>
    <row r="20" spans="2:18" s="117" customFormat="1" ht="15" customHeight="1" x14ac:dyDescent="0.25">
      <c r="B20" s="111" t="s">
        <v>4</v>
      </c>
      <c r="C20" s="112">
        <v>162</v>
      </c>
      <c r="D20" s="113">
        <v>165</v>
      </c>
      <c r="E20" s="114">
        <v>0.9320987654320988</v>
      </c>
      <c r="F20" s="115">
        <v>0.91515151515151516</v>
      </c>
      <c r="G20" s="129">
        <v>397344.95</v>
      </c>
      <c r="H20" s="129">
        <v>420775.99</v>
      </c>
      <c r="I20" s="116"/>
      <c r="J20" s="76" t="s">
        <v>3</v>
      </c>
      <c r="K20" s="62">
        <v>0.66517736044183517</v>
      </c>
      <c r="L20" s="77">
        <v>0.42499999999999999</v>
      </c>
      <c r="M20" s="62">
        <v>0.627</v>
      </c>
      <c r="N20" s="62">
        <v>0.375</v>
      </c>
      <c r="O20" s="78">
        <v>8.9773809079282785E-2</v>
      </c>
      <c r="P20" s="77">
        <v>0.20399999999999999</v>
      </c>
      <c r="Q20" s="62">
        <v>0.52800273466719982</v>
      </c>
      <c r="R20" s="62">
        <v>0.184</v>
      </c>
    </row>
    <row r="21" spans="2:18" s="117" customFormat="1" ht="15" customHeight="1" x14ac:dyDescent="0.25">
      <c r="B21" s="111" t="s">
        <v>5</v>
      </c>
      <c r="C21" s="112">
        <v>75</v>
      </c>
      <c r="D21" s="113">
        <v>79</v>
      </c>
      <c r="E21" s="114">
        <v>0.58666666666666667</v>
      </c>
      <c r="F21" s="115">
        <v>0.58227848101265822</v>
      </c>
      <c r="G21" s="129">
        <v>234002.7333333334</v>
      </c>
      <c r="H21" s="129">
        <v>242445.97333333304</v>
      </c>
      <c r="I21" s="116"/>
      <c r="J21" s="76" t="s">
        <v>4</v>
      </c>
      <c r="K21" s="62">
        <v>3.5716346086987816E-2</v>
      </c>
      <c r="L21" s="77" t="s">
        <v>30</v>
      </c>
      <c r="M21" s="62">
        <v>-5.0000000000000001E-3</v>
      </c>
      <c r="N21" s="62" t="s">
        <v>30</v>
      </c>
      <c r="O21" s="78">
        <v>3.11473713865138E-2</v>
      </c>
      <c r="P21" s="77" t="s">
        <v>30</v>
      </c>
      <c r="Q21" s="62">
        <v>4.430961885041329E-3</v>
      </c>
      <c r="R21" s="62" t="s">
        <v>30</v>
      </c>
    </row>
    <row r="22" spans="2:18" s="117" customFormat="1" ht="15" customHeight="1" x14ac:dyDescent="0.25">
      <c r="B22" s="111" t="s">
        <v>6</v>
      </c>
      <c r="C22" s="112">
        <v>78</v>
      </c>
      <c r="D22" s="118">
        <v>83</v>
      </c>
      <c r="E22" s="114">
        <v>0.19230769230769232</v>
      </c>
      <c r="F22" s="115">
        <v>0.21686746987951808</v>
      </c>
      <c r="G22" s="129">
        <v>355358.55000000005</v>
      </c>
      <c r="H22" s="129">
        <v>379823.02</v>
      </c>
      <c r="I22" s="116"/>
      <c r="J22" s="76" t="s">
        <v>5</v>
      </c>
      <c r="K22" s="62">
        <v>6.0911897726817488E-2</v>
      </c>
      <c r="L22" s="77" t="s">
        <v>30</v>
      </c>
      <c r="M22" s="62">
        <v>4.7E-2</v>
      </c>
      <c r="N22" s="62" t="s">
        <v>30</v>
      </c>
      <c r="O22" s="78">
        <v>0.10461824621488636</v>
      </c>
      <c r="P22" s="77" t="s">
        <v>30</v>
      </c>
      <c r="Q22" s="62">
        <v>-3.9566926074084074E-2</v>
      </c>
      <c r="R22" s="62" t="s">
        <v>30</v>
      </c>
    </row>
    <row r="23" spans="2:18" s="120" customFormat="1" ht="15" customHeight="1" thickBot="1" x14ac:dyDescent="0.3">
      <c r="B23" s="103" t="s">
        <v>116</v>
      </c>
      <c r="C23" s="105">
        <v>836</v>
      </c>
      <c r="D23" s="146">
        <v>854</v>
      </c>
      <c r="E23" s="147">
        <v>0.62799043062200954</v>
      </c>
      <c r="F23" s="148">
        <v>0.62646370023419207</v>
      </c>
      <c r="G23" s="105">
        <v>2020479.1433333335</v>
      </c>
      <c r="H23" s="105">
        <v>2083839.083333333</v>
      </c>
      <c r="I23" s="119"/>
      <c r="J23" s="149" t="s">
        <v>6</v>
      </c>
      <c r="K23" s="150">
        <v>0.19255097250623865</v>
      </c>
      <c r="L23" s="151" t="s">
        <v>30</v>
      </c>
      <c r="M23" s="150">
        <v>0.16700000000000001</v>
      </c>
      <c r="N23" s="150" t="s">
        <v>30</v>
      </c>
      <c r="O23" s="152">
        <v>0.19986943900752108</v>
      </c>
      <c r="P23" s="151" t="s">
        <v>30</v>
      </c>
      <c r="Q23" s="150">
        <v>-6.0993857026111487E-3</v>
      </c>
      <c r="R23" s="150" t="s">
        <v>30</v>
      </c>
    </row>
    <row r="24" spans="2:18" s="125" customFormat="1" ht="15" customHeight="1" x14ac:dyDescent="0.25">
      <c r="B24" s="121"/>
      <c r="C24" s="122"/>
      <c r="D24" s="122"/>
      <c r="E24" s="122"/>
      <c r="F24" s="122"/>
      <c r="G24" s="123"/>
      <c r="H24" s="123"/>
      <c r="I24" s="124"/>
      <c r="J24" s="65" t="s">
        <v>81</v>
      </c>
    </row>
    <row r="25" spans="2:18" s="126" customFormat="1" ht="15" customHeight="1" x14ac:dyDescent="0.25">
      <c r="C25" s="127"/>
      <c r="D25" s="127"/>
      <c r="E25" s="127"/>
      <c r="F25" s="128"/>
      <c r="G25" s="123"/>
      <c r="H25" s="123"/>
    </row>
    <row r="26" spans="2:18" s="107" customFormat="1" ht="18.75" x14ac:dyDescent="0.3">
      <c r="B26" s="96" t="s">
        <v>115</v>
      </c>
      <c r="C26" s="106"/>
      <c r="D26" s="106"/>
    </row>
    <row r="27" spans="2:18" ht="6.75" customHeight="1" x14ac:dyDescent="0.2">
      <c r="D27" s="109"/>
    </row>
    <row r="28" spans="2:18" s="79" customFormat="1" ht="15.75" customHeight="1" x14ac:dyDescent="0.2">
      <c r="C28" s="100" t="s">
        <v>0</v>
      </c>
      <c r="D28" s="100"/>
      <c r="E28" s="100" t="s">
        <v>1</v>
      </c>
      <c r="F28" s="100"/>
      <c r="G28" s="100" t="s">
        <v>128</v>
      </c>
      <c r="H28" s="100"/>
      <c r="J28" s="110"/>
      <c r="K28" s="97" t="s">
        <v>80</v>
      </c>
      <c r="L28" s="97"/>
      <c r="M28" s="97"/>
      <c r="N28" s="97"/>
      <c r="O28" s="97"/>
      <c r="P28" s="97"/>
      <c r="Q28" s="97"/>
      <c r="R28" s="97"/>
    </row>
    <row r="29" spans="2:18" s="110" customFormat="1" ht="15" customHeight="1" x14ac:dyDescent="0.2">
      <c r="C29" s="99" t="s">
        <v>118</v>
      </c>
      <c r="D29" s="101" t="s">
        <v>100</v>
      </c>
      <c r="E29" s="102" t="s">
        <v>118</v>
      </c>
      <c r="F29" s="101" t="s">
        <v>100</v>
      </c>
      <c r="G29" s="102" t="s">
        <v>118</v>
      </c>
      <c r="H29" s="101" t="s">
        <v>100</v>
      </c>
      <c r="K29" s="100" t="s">
        <v>71</v>
      </c>
      <c r="L29" s="100"/>
      <c r="M29" s="100"/>
      <c r="N29" s="100"/>
      <c r="O29" s="100" t="s">
        <v>103</v>
      </c>
      <c r="P29" s="100"/>
      <c r="Q29" s="100" t="s">
        <v>104</v>
      </c>
      <c r="R29" s="100"/>
    </row>
    <row r="30" spans="2:18" s="117" customFormat="1" ht="15" customHeight="1" x14ac:dyDescent="0.2">
      <c r="B30" s="111" t="s">
        <v>4</v>
      </c>
      <c r="C30" s="112">
        <v>38</v>
      </c>
      <c r="D30" s="113">
        <v>34</v>
      </c>
      <c r="E30" s="114">
        <v>0.86842105263157898</v>
      </c>
      <c r="F30" s="115">
        <v>0.94117647058823528</v>
      </c>
      <c r="G30" s="129">
        <v>115819.14</v>
      </c>
      <c r="H30" s="129">
        <v>104100.51</v>
      </c>
      <c r="I30" s="116"/>
      <c r="J30" s="110"/>
      <c r="K30" s="99" t="s">
        <v>118</v>
      </c>
      <c r="L30" s="101" t="s">
        <v>100</v>
      </c>
      <c r="M30" s="99" t="s">
        <v>129</v>
      </c>
      <c r="N30" s="99" t="s">
        <v>130</v>
      </c>
      <c r="O30" s="102" t="s">
        <v>118</v>
      </c>
      <c r="P30" s="101" t="s">
        <v>100</v>
      </c>
      <c r="Q30" s="99" t="s">
        <v>118</v>
      </c>
      <c r="R30" s="101" t="s">
        <v>100</v>
      </c>
    </row>
    <row r="31" spans="2:18" s="117" customFormat="1" ht="15" customHeight="1" x14ac:dyDescent="0.25">
      <c r="B31" s="111" t="s">
        <v>5</v>
      </c>
      <c r="C31" s="112">
        <v>16</v>
      </c>
      <c r="D31" s="118">
        <v>13</v>
      </c>
      <c r="E31" s="114">
        <v>0.3125</v>
      </c>
      <c r="F31" s="115">
        <v>0.30769230769230771</v>
      </c>
      <c r="G31" s="129">
        <v>36172.239999999998</v>
      </c>
      <c r="H31" s="129">
        <v>27729</v>
      </c>
      <c r="I31" s="116"/>
      <c r="J31" s="76" t="s">
        <v>4</v>
      </c>
      <c r="K31" s="62">
        <v>0.12300857955499289</v>
      </c>
      <c r="L31" s="77" t="s">
        <v>30</v>
      </c>
      <c r="M31" s="62">
        <v>0.126</v>
      </c>
      <c r="N31" s="62" t="s">
        <v>30</v>
      </c>
      <c r="O31" s="78">
        <v>-9.2389245143020826E-3</v>
      </c>
      <c r="P31" s="77" t="s">
        <v>30</v>
      </c>
      <c r="Q31" s="62">
        <v>0.13348072238754827</v>
      </c>
      <c r="R31" s="62" t="s">
        <v>30</v>
      </c>
    </row>
    <row r="32" spans="2:18" s="120" customFormat="1" ht="15" customHeight="1" thickBot="1" x14ac:dyDescent="0.3">
      <c r="B32" s="103" t="s">
        <v>116</v>
      </c>
      <c r="C32" s="105">
        <v>54</v>
      </c>
      <c r="D32" s="146">
        <v>47</v>
      </c>
      <c r="E32" s="147">
        <v>0.70370370370370372</v>
      </c>
      <c r="F32" s="148">
        <v>0.76595744680851063</v>
      </c>
      <c r="G32" s="105">
        <v>151991.38</v>
      </c>
      <c r="H32" s="105">
        <v>131829.51</v>
      </c>
      <c r="I32" s="119"/>
      <c r="J32" s="149" t="s">
        <v>5</v>
      </c>
      <c r="K32" s="150">
        <v>0.23858587950135401</v>
      </c>
      <c r="L32" s="151" t="s">
        <v>30</v>
      </c>
      <c r="M32" s="150">
        <v>0.187</v>
      </c>
      <c r="N32" s="150" t="s">
        <v>30</v>
      </c>
      <c r="O32" s="152">
        <v>6.1404172005698365E-2</v>
      </c>
      <c r="P32" s="151" t="s">
        <v>30</v>
      </c>
      <c r="Q32" s="150">
        <v>0.16693142176070563</v>
      </c>
      <c r="R32" s="150" t="s">
        <v>30</v>
      </c>
    </row>
    <row r="33" spans="2:18" s="125" customFormat="1" ht="15" customHeight="1" x14ac:dyDescent="0.25">
      <c r="B33" s="121"/>
      <c r="C33" s="122"/>
      <c r="D33" s="122"/>
      <c r="E33" s="122"/>
      <c r="F33" s="122"/>
      <c r="G33" s="123"/>
      <c r="H33" s="123"/>
      <c r="I33" s="124"/>
      <c r="J33" s="65" t="s">
        <v>81</v>
      </c>
    </row>
    <row r="34" spans="2:18" s="126" customFormat="1" ht="15" customHeight="1" x14ac:dyDescent="0.25">
      <c r="C34" s="127"/>
      <c r="D34" s="127"/>
      <c r="E34" s="127"/>
      <c r="F34" s="128"/>
      <c r="G34" s="123"/>
      <c r="H34" s="123"/>
    </row>
    <row r="35" spans="2:18" s="107" customFormat="1" ht="18.75" x14ac:dyDescent="0.3">
      <c r="B35" s="96" t="s">
        <v>117</v>
      </c>
      <c r="C35" s="106"/>
      <c r="D35" s="106"/>
    </row>
    <row r="36" spans="2:18" ht="6.75" customHeight="1" x14ac:dyDescent="0.2">
      <c r="D36" s="109"/>
    </row>
    <row r="37" spans="2:18" s="79" customFormat="1" ht="15.75" customHeight="1" x14ac:dyDescent="0.2">
      <c r="C37" s="100" t="s">
        <v>0</v>
      </c>
      <c r="D37" s="100"/>
      <c r="E37" s="100" t="s">
        <v>1</v>
      </c>
      <c r="F37" s="100"/>
      <c r="G37" s="100" t="s">
        <v>128</v>
      </c>
      <c r="H37" s="100"/>
      <c r="J37" s="110"/>
      <c r="K37" s="97" t="s">
        <v>80</v>
      </c>
      <c r="L37" s="97"/>
      <c r="M37" s="97"/>
      <c r="N37" s="97"/>
      <c r="O37" s="97"/>
      <c r="P37" s="97"/>
      <c r="Q37" s="97"/>
      <c r="R37" s="97"/>
    </row>
    <row r="38" spans="2:18" s="110" customFormat="1" ht="15" customHeight="1" x14ac:dyDescent="0.2">
      <c r="C38" s="99" t="s">
        <v>118</v>
      </c>
      <c r="D38" s="101" t="s">
        <v>100</v>
      </c>
      <c r="E38" s="102" t="s">
        <v>118</v>
      </c>
      <c r="F38" s="101" t="s">
        <v>100</v>
      </c>
      <c r="G38" s="102" t="s">
        <v>118</v>
      </c>
      <c r="H38" s="101" t="s">
        <v>100</v>
      </c>
      <c r="K38" s="100" t="s">
        <v>71</v>
      </c>
      <c r="L38" s="100"/>
      <c r="M38" s="100"/>
      <c r="N38" s="100"/>
      <c r="O38" s="100" t="s">
        <v>103</v>
      </c>
      <c r="P38" s="100"/>
      <c r="Q38" s="100" t="s">
        <v>104</v>
      </c>
      <c r="R38" s="100"/>
    </row>
    <row r="39" spans="2:18" s="117" customFormat="1" ht="15" customHeight="1" x14ac:dyDescent="0.2">
      <c r="B39" s="111" t="s">
        <v>2</v>
      </c>
      <c r="C39" s="112">
        <v>5</v>
      </c>
      <c r="D39" s="113">
        <v>2</v>
      </c>
      <c r="E39" s="114">
        <v>0.8</v>
      </c>
      <c r="F39" s="115">
        <v>1</v>
      </c>
      <c r="G39" s="129">
        <v>805</v>
      </c>
      <c r="H39" s="129">
        <v>260</v>
      </c>
      <c r="I39" s="116"/>
      <c r="J39" s="110"/>
      <c r="K39" s="99" t="s">
        <v>118</v>
      </c>
      <c r="L39" s="101" t="s">
        <v>100</v>
      </c>
      <c r="M39" s="99" t="s">
        <v>129</v>
      </c>
      <c r="N39" s="99" t="s">
        <v>130</v>
      </c>
      <c r="O39" s="102" t="s">
        <v>118</v>
      </c>
      <c r="P39" s="101" t="s">
        <v>100</v>
      </c>
      <c r="Q39" s="99" t="s">
        <v>118</v>
      </c>
      <c r="R39" s="101" t="s">
        <v>100</v>
      </c>
    </row>
    <row r="40" spans="2:18" s="117" customFormat="1" ht="15" customHeight="1" x14ac:dyDescent="0.25">
      <c r="B40" s="111" t="s">
        <v>3</v>
      </c>
      <c r="C40" s="112">
        <v>3</v>
      </c>
      <c r="D40" s="113">
        <v>0</v>
      </c>
      <c r="E40" s="114">
        <v>0</v>
      </c>
      <c r="F40" s="115">
        <v>0</v>
      </c>
      <c r="G40" s="129">
        <v>422</v>
      </c>
      <c r="H40" s="129">
        <v>0</v>
      </c>
      <c r="I40" s="116"/>
      <c r="J40" s="76" t="s">
        <v>2</v>
      </c>
      <c r="K40" s="62">
        <v>0.70797218660328132</v>
      </c>
      <c r="L40" s="77" t="s">
        <v>30</v>
      </c>
      <c r="M40" s="62">
        <v>0.70799999999999996</v>
      </c>
      <c r="N40" s="62" t="s">
        <v>30</v>
      </c>
      <c r="O40" s="78">
        <v>1.3120853080568722</v>
      </c>
      <c r="P40" s="77" t="s">
        <v>30</v>
      </c>
      <c r="Q40" s="62">
        <v>-0.26128496182578187</v>
      </c>
      <c r="R40" s="62" t="s">
        <v>30</v>
      </c>
    </row>
    <row r="41" spans="2:18" s="117" customFormat="1" ht="15" customHeight="1" x14ac:dyDescent="0.25">
      <c r="B41" s="111" t="s">
        <v>4</v>
      </c>
      <c r="C41" s="112">
        <v>7</v>
      </c>
      <c r="D41" s="113">
        <v>1</v>
      </c>
      <c r="E41" s="114">
        <v>1</v>
      </c>
      <c r="F41" s="115">
        <v>1</v>
      </c>
      <c r="G41" s="129">
        <v>947.28</v>
      </c>
      <c r="H41" s="129">
        <v>100</v>
      </c>
      <c r="I41" s="116"/>
      <c r="J41" s="76" t="s">
        <v>3</v>
      </c>
      <c r="K41" s="62" t="s">
        <v>30</v>
      </c>
      <c r="L41" s="77" t="s">
        <v>30</v>
      </c>
      <c r="M41" s="62" t="s">
        <v>30</v>
      </c>
      <c r="N41" s="62" t="s">
        <v>30</v>
      </c>
      <c r="O41" s="78" t="s">
        <v>30</v>
      </c>
      <c r="P41" s="77" t="s">
        <v>30</v>
      </c>
      <c r="Q41" s="62" t="s">
        <v>30</v>
      </c>
      <c r="R41" s="62" t="s">
        <v>30</v>
      </c>
    </row>
    <row r="42" spans="2:18" s="117" customFormat="1" ht="15" customHeight="1" x14ac:dyDescent="0.25">
      <c r="B42" s="111" t="s">
        <v>5</v>
      </c>
      <c r="C42" s="112">
        <v>1</v>
      </c>
      <c r="D42" s="113">
        <v>0</v>
      </c>
      <c r="E42" s="114">
        <v>1</v>
      </c>
      <c r="F42" s="115">
        <v>0</v>
      </c>
      <c r="G42" s="129">
        <v>129</v>
      </c>
      <c r="H42" s="129">
        <v>0</v>
      </c>
      <c r="I42" s="116"/>
      <c r="J42" s="76" t="s">
        <v>4</v>
      </c>
      <c r="K42" s="62" t="s">
        <v>30</v>
      </c>
      <c r="L42" s="77" t="s">
        <v>30</v>
      </c>
      <c r="M42" s="62" t="s">
        <v>30</v>
      </c>
      <c r="N42" s="62" t="s">
        <v>30</v>
      </c>
      <c r="O42" s="78" t="s">
        <v>30</v>
      </c>
      <c r="P42" s="77" t="s">
        <v>30</v>
      </c>
      <c r="Q42" s="62" t="s">
        <v>30</v>
      </c>
      <c r="R42" s="62" t="s">
        <v>30</v>
      </c>
    </row>
    <row r="43" spans="2:18" s="117" customFormat="1" ht="15" customHeight="1" x14ac:dyDescent="0.25">
      <c r="B43" s="111" t="s">
        <v>6</v>
      </c>
      <c r="C43" s="112">
        <v>14</v>
      </c>
      <c r="D43" s="118">
        <v>10</v>
      </c>
      <c r="E43" s="114">
        <v>1</v>
      </c>
      <c r="F43" s="115">
        <v>1</v>
      </c>
      <c r="G43" s="129">
        <v>1924.6800000000003</v>
      </c>
      <c r="H43" s="129">
        <v>1439.5800000000002</v>
      </c>
      <c r="I43" s="116"/>
      <c r="J43" s="76" t="s">
        <v>5</v>
      </c>
      <c r="K43" s="62" t="s">
        <v>30</v>
      </c>
      <c r="L43" s="77" t="s">
        <v>30</v>
      </c>
      <c r="M43" s="62" t="s">
        <v>30</v>
      </c>
      <c r="N43" s="62" t="s">
        <v>30</v>
      </c>
      <c r="O43" s="78" t="s">
        <v>30</v>
      </c>
      <c r="P43" s="77" t="s">
        <v>30</v>
      </c>
      <c r="Q43" s="62" t="s">
        <v>30</v>
      </c>
      <c r="R43" s="62" t="s">
        <v>30</v>
      </c>
    </row>
    <row r="44" spans="2:18" s="120" customFormat="1" ht="15" customHeight="1" thickBot="1" x14ac:dyDescent="0.3">
      <c r="B44" s="103" t="s">
        <v>116</v>
      </c>
      <c r="C44" s="105">
        <v>30</v>
      </c>
      <c r="D44" s="146">
        <v>13</v>
      </c>
      <c r="E44" s="147">
        <v>0.8666666666666667</v>
      </c>
      <c r="F44" s="148">
        <v>1</v>
      </c>
      <c r="G44" s="105">
        <v>4227.96</v>
      </c>
      <c r="H44" s="105">
        <v>1799.5800000000002</v>
      </c>
      <c r="I44" s="119"/>
      <c r="J44" s="149" t="s">
        <v>6</v>
      </c>
      <c r="K44" s="150">
        <v>0.58080576466459766</v>
      </c>
      <c r="L44" s="151" t="s">
        <v>30</v>
      </c>
      <c r="M44" s="150">
        <v>0.48399999999999999</v>
      </c>
      <c r="N44" s="150" t="s">
        <v>30</v>
      </c>
      <c r="O44" s="152">
        <v>0.24197293789228524</v>
      </c>
      <c r="P44" s="151" t="s">
        <v>30</v>
      </c>
      <c r="Q44" s="150">
        <v>0.27281820435422333</v>
      </c>
      <c r="R44" s="150" t="s">
        <v>30</v>
      </c>
    </row>
    <row r="45" spans="2:18" s="125" customFormat="1" ht="15" customHeight="1" x14ac:dyDescent="0.25">
      <c r="B45" s="121"/>
      <c r="C45" s="122"/>
      <c r="D45" s="122"/>
      <c r="E45" s="122"/>
      <c r="F45" s="122"/>
      <c r="G45" s="123"/>
      <c r="H45" s="123"/>
      <c r="I45" s="124"/>
      <c r="J45" s="65" t="s">
        <v>81</v>
      </c>
    </row>
    <row r="46" spans="2:18" s="126" customFormat="1" ht="15" customHeight="1" x14ac:dyDescent="0.25">
      <c r="C46" s="127"/>
      <c r="D46" s="127"/>
      <c r="E46" s="127"/>
      <c r="F46" s="128"/>
      <c r="G46" s="123"/>
      <c r="H46" s="123"/>
    </row>
    <row r="47" spans="2:18" s="131" customFormat="1" ht="15" customHeight="1" x14ac:dyDescent="0.3">
      <c r="B47" s="66" t="s">
        <v>102</v>
      </c>
      <c r="C47" s="130"/>
      <c r="D47" s="130"/>
      <c r="E47" s="130"/>
      <c r="F47" s="130"/>
      <c r="G47" s="130"/>
      <c r="H47" s="130"/>
    </row>
    <row r="48" spans="2:18" s="131" customFormat="1" ht="15" customHeight="1" x14ac:dyDescent="0.2">
      <c r="B48" s="130"/>
      <c r="C48" s="130"/>
      <c r="D48" s="130"/>
      <c r="E48" s="130"/>
      <c r="F48" s="130"/>
      <c r="G48" s="130"/>
      <c r="H48" s="130"/>
      <c r="K48" s="97" t="s">
        <v>80</v>
      </c>
      <c r="L48" s="97"/>
      <c r="M48" s="97"/>
      <c r="N48" s="97"/>
      <c r="O48" s="97"/>
      <c r="P48" s="97"/>
      <c r="Q48" s="97"/>
      <c r="R48" s="97"/>
    </row>
    <row r="49" spans="2:18" s="132" customFormat="1" ht="15" customHeight="1" x14ac:dyDescent="0.2">
      <c r="B49" s="79"/>
      <c r="C49" s="100" t="s">
        <v>0</v>
      </c>
      <c r="D49" s="100"/>
      <c r="E49" s="100" t="s">
        <v>1</v>
      </c>
      <c r="F49" s="100"/>
      <c r="G49" s="100" t="s">
        <v>128</v>
      </c>
      <c r="H49" s="100"/>
      <c r="J49" s="110"/>
      <c r="K49" s="100" t="s">
        <v>71</v>
      </c>
      <c r="L49" s="100"/>
      <c r="M49" s="100"/>
      <c r="N49" s="100"/>
      <c r="O49" s="100" t="s">
        <v>103</v>
      </c>
      <c r="P49" s="100"/>
      <c r="Q49" s="100" t="s">
        <v>104</v>
      </c>
      <c r="R49" s="100"/>
    </row>
    <row r="50" spans="2:18" s="132" customFormat="1" ht="15" customHeight="1" x14ac:dyDescent="0.2">
      <c r="B50" s="110"/>
      <c r="C50" s="99" t="s">
        <v>118</v>
      </c>
      <c r="D50" s="101" t="s">
        <v>100</v>
      </c>
      <c r="E50" s="102" t="s">
        <v>118</v>
      </c>
      <c r="F50" s="101" t="s">
        <v>100</v>
      </c>
      <c r="G50" s="102" t="s">
        <v>118</v>
      </c>
      <c r="H50" s="101" t="s">
        <v>100</v>
      </c>
      <c r="J50" s="110"/>
      <c r="K50" s="99" t="s">
        <v>118</v>
      </c>
      <c r="L50" s="101" t="s">
        <v>100</v>
      </c>
      <c r="M50" s="99" t="s">
        <v>129</v>
      </c>
      <c r="N50" s="99" t="s">
        <v>130</v>
      </c>
      <c r="O50" s="102" t="s">
        <v>118</v>
      </c>
      <c r="P50" s="101" t="s">
        <v>100</v>
      </c>
      <c r="Q50" s="99" t="s">
        <v>118</v>
      </c>
      <c r="R50" s="101" t="s">
        <v>100</v>
      </c>
    </row>
    <row r="51" spans="2:18" s="132" customFormat="1" ht="15" customHeight="1" x14ac:dyDescent="0.25">
      <c r="B51" s="58" t="s">
        <v>4</v>
      </c>
      <c r="C51" s="59">
        <v>153</v>
      </c>
      <c r="D51" s="60">
        <v>139</v>
      </c>
      <c r="E51" s="69">
        <v>0.94771241830065356</v>
      </c>
      <c r="F51" s="70">
        <v>0.94964028776978415</v>
      </c>
      <c r="G51" s="61">
        <v>19105.570000000003</v>
      </c>
      <c r="H51" s="61">
        <v>16503.95</v>
      </c>
      <c r="J51" s="76" t="s">
        <v>4</v>
      </c>
      <c r="K51" s="62">
        <v>0.11644361717174023</v>
      </c>
      <c r="L51" s="62">
        <v>0.14246370621470095</v>
      </c>
      <c r="M51" s="62">
        <v>8.7999999999999995E-2</v>
      </c>
      <c r="N51" s="62">
        <v>9.4E-2</v>
      </c>
      <c r="O51" s="62">
        <v>-1.4389705229225447E-2</v>
      </c>
      <c r="P51" s="62">
        <v>0.19022243339158007</v>
      </c>
      <c r="Q51" s="62">
        <v>0.13274346168573037</v>
      </c>
      <c r="R51" s="62">
        <v>-4.0125883899523651E-2</v>
      </c>
    </row>
    <row r="52" spans="2:18" s="117" customFormat="1" ht="15" customHeight="1" thickBot="1" x14ac:dyDescent="0.3">
      <c r="B52" s="58" t="s">
        <v>6</v>
      </c>
      <c r="C52" s="71">
        <v>37</v>
      </c>
      <c r="D52" s="72">
        <v>37</v>
      </c>
      <c r="E52" s="73">
        <v>8.1081081081081086E-2</v>
      </c>
      <c r="F52" s="74">
        <v>8.1081081081081086E-2</v>
      </c>
      <c r="G52" s="75">
        <v>18490.02</v>
      </c>
      <c r="H52" s="75">
        <v>18490.02</v>
      </c>
      <c r="J52" s="149" t="s">
        <v>6</v>
      </c>
      <c r="K52" s="150">
        <v>0.49626652298655616</v>
      </c>
      <c r="L52" s="151">
        <v>0.86474532887220312</v>
      </c>
      <c r="M52" s="150">
        <v>0.46100000000000002</v>
      </c>
      <c r="N52" s="150">
        <v>0.123</v>
      </c>
      <c r="O52" s="152">
        <v>0.40885380263244997</v>
      </c>
      <c r="P52" s="151">
        <v>1.0173506493506492</v>
      </c>
      <c r="Q52" s="150">
        <v>6.2045274102092707E-2</v>
      </c>
      <c r="R52" s="150">
        <v>-7.5646403131536477E-2</v>
      </c>
    </row>
    <row r="53" spans="2:18" s="117" customFormat="1" ht="15" customHeight="1" x14ac:dyDescent="0.25">
      <c r="B53" s="103" t="s">
        <v>64</v>
      </c>
      <c r="C53" s="105">
        <v>190</v>
      </c>
      <c r="D53" s="146">
        <v>176</v>
      </c>
      <c r="E53" s="147">
        <v>0.77894736842105261</v>
      </c>
      <c r="F53" s="148">
        <v>0.76704545454545459</v>
      </c>
      <c r="G53" s="105">
        <v>37595.590000000004</v>
      </c>
      <c r="H53" s="105">
        <v>34993.97</v>
      </c>
    </row>
    <row r="54" spans="2:18" s="120" customFormat="1" ht="15" customHeight="1" x14ac:dyDescent="0.2">
      <c r="B54" s="130"/>
      <c r="C54" s="130"/>
      <c r="D54" s="130"/>
      <c r="E54" s="130"/>
      <c r="F54" s="130"/>
      <c r="G54" s="130"/>
      <c r="H54" s="130"/>
    </row>
    <row r="55" spans="2:18" s="126" customFormat="1" ht="15" customHeight="1" x14ac:dyDescent="0.2">
      <c r="B55" s="130"/>
      <c r="C55" s="130"/>
      <c r="D55" s="130"/>
      <c r="E55" s="130"/>
      <c r="F55" s="130"/>
      <c r="G55" s="130"/>
      <c r="H55" s="130"/>
      <c r="I55" s="133"/>
    </row>
    <row r="56" spans="2:18" s="135" customFormat="1" ht="6" customHeight="1" x14ac:dyDescent="0.2">
      <c r="B56" s="130"/>
      <c r="C56" s="130"/>
      <c r="D56" s="130"/>
      <c r="E56" s="130"/>
      <c r="F56" s="130"/>
      <c r="G56" s="130"/>
      <c r="H56" s="130"/>
      <c r="I56" s="134"/>
    </row>
    <row r="57" spans="2:18" s="136" customFormat="1" x14ac:dyDescent="0.2">
      <c r="B57" s="130"/>
      <c r="C57" s="130"/>
      <c r="D57" s="130"/>
      <c r="E57" s="130"/>
      <c r="F57" s="130"/>
      <c r="G57" s="130"/>
      <c r="H57" s="130"/>
      <c r="I57" s="134"/>
    </row>
    <row r="58" spans="2:18" s="139" customFormat="1" x14ac:dyDescent="0.2">
      <c r="B58" s="130"/>
      <c r="C58" s="137"/>
      <c r="D58" s="137"/>
      <c r="E58" s="137"/>
      <c r="F58" s="137"/>
      <c r="G58" s="138"/>
      <c r="H58" s="138"/>
      <c r="I58" s="134"/>
    </row>
    <row r="59" spans="2:18" s="139" customFormat="1" x14ac:dyDescent="0.2">
      <c r="B59" s="130"/>
      <c r="C59" s="137"/>
      <c r="D59" s="137"/>
      <c r="E59" s="137"/>
      <c r="F59" s="137"/>
      <c r="G59" s="138"/>
      <c r="H59" s="138"/>
      <c r="I59" s="140"/>
    </row>
    <row r="60" spans="2:18" x14ac:dyDescent="0.2">
      <c r="B60" s="130"/>
      <c r="C60" s="137"/>
      <c r="D60" s="137"/>
      <c r="E60" s="137"/>
      <c r="F60" s="137"/>
      <c r="G60" s="138"/>
      <c r="H60" s="138"/>
      <c r="I60" s="141"/>
    </row>
    <row r="61" spans="2:18" s="143" customFormat="1" x14ac:dyDescent="0.2">
      <c r="B61" s="130"/>
      <c r="C61" s="130"/>
      <c r="D61" s="130"/>
      <c r="E61" s="130"/>
      <c r="F61" s="130"/>
      <c r="G61" s="142"/>
      <c r="H61" s="142"/>
      <c r="I61" s="141"/>
    </row>
    <row r="62" spans="2:18" s="143" customFormat="1" x14ac:dyDescent="0.2">
      <c r="B62" s="130"/>
      <c r="C62" s="130"/>
      <c r="D62" s="130"/>
      <c r="E62" s="130"/>
      <c r="F62" s="130"/>
      <c r="G62" s="142"/>
      <c r="H62" s="142"/>
      <c r="I62" s="141"/>
    </row>
    <row r="63" spans="2:18" s="130" customFormat="1" x14ac:dyDescent="0.2">
      <c r="I63" s="141"/>
    </row>
    <row r="64" spans="2:18" s="144" customFormat="1" x14ac:dyDescent="0.2">
      <c r="B64" s="130"/>
      <c r="C64" s="130"/>
      <c r="D64" s="130"/>
      <c r="E64" s="130"/>
      <c r="F64" s="130"/>
      <c r="G64" s="130"/>
      <c r="H64" s="130"/>
      <c r="I64" s="141"/>
    </row>
    <row r="65" spans="2:9" s="144" customFormat="1" x14ac:dyDescent="0.2">
      <c r="B65" s="130"/>
      <c r="C65" s="130"/>
      <c r="D65" s="130"/>
      <c r="E65" s="130"/>
      <c r="F65" s="130"/>
      <c r="G65" s="130"/>
      <c r="H65" s="130"/>
      <c r="I65" s="141"/>
    </row>
    <row r="66" spans="2:9" s="130" customFormat="1" x14ac:dyDescent="0.2">
      <c r="I66" s="145"/>
    </row>
    <row r="67" spans="2:9" s="130" customFormat="1" x14ac:dyDescent="0.2">
      <c r="I67" s="145"/>
    </row>
    <row r="68" spans="2:9" s="130" customFormat="1" x14ac:dyDescent="0.2">
      <c r="I68" s="145"/>
    </row>
    <row r="69" spans="2:9" s="130" customFormat="1" x14ac:dyDescent="0.2">
      <c r="I69" s="108"/>
    </row>
    <row r="70" spans="2:9" s="130" customFormat="1" x14ac:dyDescent="0.2">
      <c r="I70" s="108"/>
    </row>
    <row r="71" spans="2:9" s="130" customFormat="1" x14ac:dyDescent="0.2">
      <c r="I71" s="108"/>
    </row>
    <row r="72" spans="2:9" s="130" customFormat="1" x14ac:dyDescent="0.2">
      <c r="I72" s="108"/>
    </row>
    <row r="73" spans="2:9" s="130" customFormat="1" x14ac:dyDescent="0.2">
      <c r="I73" s="108"/>
    </row>
    <row r="74" spans="2:9" s="130" customFormat="1" x14ac:dyDescent="0.2">
      <c r="I74" s="108"/>
    </row>
    <row r="75" spans="2:9" s="130" customFormat="1" x14ac:dyDescent="0.2">
      <c r="I75" s="108"/>
    </row>
    <row r="76" spans="2:9" s="130" customFormat="1" x14ac:dyDescent="0.2">
      <c r="I76" s="108"/>
    </row>
    <row r="77" spans="2:9" s="130" customFormat="1" x14ac:dyDescent="0.2">
      <c r="I77" s="108"/>
    </row>
    <row r="78" spans="2:9" s="130" customFormat="1" x14ac:dyDescent="0.2">
      <c r="I78" s="108"/>
    </row>
    <row r="79" spans="2:9" s="130" customFormat="1" x14ac:dyDescent="0.2">
      <c r="B79" s="108"/>
      <c r="C79" s="108"/>
      <c r="D79" s="108"/>
      <c r="E79" s="108"/>
      <c r="F79" s="108"/>
      <c r="G79" s="108"/>
      <c r="H79" s="108"/>
      <c r="I79" s="108"/>
    </row>
    <row r="80" spans="2:9" s="130" customFormat="1" x14ac:dyDescent="0.2">
      <c r="B80" s="108"/>
      <c r="C80" s="108"/>
      <c r="D80" s="108"/>
      <c r="E80" s="108"/>
      <c r="F80" s="108"/>
      <c r="G80" s="108"/>
      <c r="H80" s="108"/>
      <c r="I80" s="108"/>
    </row>
    <row r="81" spans="2:9" s="130" customFormat="1" x14ac:dyDescent="0.2">
      <c r="B81" s="108"/>
      <c r="C81" s="108"/>
      <c r="D81" s="108"/>
      <c r="E81" s="108"/>
      <c r="F81" s="108"/>
      <c r="G81" s="108"/>
      <c r="H81" s="108"/>
      <c r="I81" s="108"/>
    </row>
    <row r="82" spans="2:9" s="130" customFormat="1" x14ac:dyDescent="0.2">
      <c r="B82" s="108"/>
      <c r="C82" s="108"/>
      <c r="D82" s="108"/>
      <c r="E82" s="108"/>
      <c r="F82" s="108"/>
      <c r="G82" s="108"/>
      <c r="H82" s="108"/>
      <c r="I82" s="108"/>
    </row>
    <row r="83" spans="2:9" s="130" customFormat="1" x14ac:dyDescent="0.2">
      <c r="B83" s="108"/>
      <c r="C83" s="108"/>
      <c r="D83" s="108"/>
      <c r="E83" s="108"/>
      <c r="F83" s="108"/>
      <c r="G83" s="108"/>
      <c r="H83" s="108"/>
      <c r="I83" s="108"/>
    </row>
    <row r="84" spans="2:9" s="130" customFormat="1" x14ac:dyDescent="0.2">
      <c r="B84" s="108"/>
      <c r="C84" s="108"/>
      <c r="D84" s="108"/>
      <c r="E84" s="108"/>
      <c r="F84" s="108"/>
      <c r="G84" s="108"/>
      <c r="H84" s="108"/>
      <c r="I84" s="108"/>
    </row>
    <row r="85" spans="2:9" s="130" customFormat="1" x14ac:dyDescent="0.2">
      <c r="B85" s="108"/>
      <c r="C85" s="108"/>
      <c r="D85" s="108"/>
      <c r="E85" s="108"/>
      <c r="F85" s="108"/>
      <c r="G85" s="108"/>
      <c r="H85" s="108"/>
      <c r="I85" s="108"/>
    </row>
    <row r="86" spans="2:9" s="130" customFormat="1" x14ac:dyDescent="0.2">
      <c r="B86" s="108"/>
      <c r="C86" s="108"/>
      <c r="D86" s="108"/>
      <c r="E86" s="108"/>
      <c r="F86" s="108"/>
      <c r="G86" s="108"/>
      <c r="H86" s="108"/>
      <c r="I86" s="108"/>
    </row>
  </sheetData>
  <mergeCells count="35">
    <mergeCell ref="O5:P5"/>
    <mergeCell ref="Q5:R5"/>
    <mergeCell ref="C4:D4"/>
    <mergeCell ref="E4:F4"/>
    <mergeCell ref="G4:H4"/>
    <mergeCell ref="K4:R4"/>
    <mergeCell ref="K5:N5"/>
    <mergeCell ref="Q49:R49"/>
    <mergeCell ref="K48:R48"/>
    <mergeCell ref="C49:D49"/>
    <mergeCell ref="E49:F49"/>
    <mergeCell ref="G49:H49"/>
    <mergeCell ref="O49:P49"/>
    <mergeCell ref="K49:N49"/>
    <mergeCell ref="C16:D16"/>
    <mergeCell ref="E16:F16"/>
    <mergeCell ref="G16:H16"/>
    <mergeCell ref="K16:R16"/>
    <mergeCell ref="O17:P17"/>
    <mergeCell ref="Q17:R17"/>
    <mergeCell ref="K17:N17"/>
    <mergeCell ref="C28:D28"/>
    <mergeCell ref="E28:F28"/>
    <mergeCell ref="G28:H28"/>
    <mergeCell ref="K28:R28"/>
    <mergeCell ref="O29:P29"/>
    <mergeCell ref="Q29:R29"/>
    <mergeCell ref="K29:N29"/>
    <mergeCell ref="C37:D37"/>
    <mergeCell ref="E37:F37"/>
    <mergeCell ref="G37:H37"/>
    <mergeCell ref="K37:R37"/>
    <mergeCell ref="O38:P38"/>
    <mergeCell ref="Q38:R38"/>
    <mergeCell ref="K38:N38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T49"/>
  <sheetViews>
    <sheetView showGridLines="0" zoomScaleNormal="100" zoomScaleSheetLayoutView="100" workbookViewId="0">
      <selection activeCell="B2" sqref="B2"/>
    </sheetView>
  </sheetViews>
  <sheetFormatPr baseColWidth="10" defaultColWidth="11.42578125" defaultRowHeight="11.25" x14ac:dyDescent="0.2"/>
  <cols>
    <col min="1" max="1" width="0.85546875" style="108" customWidth="1"/>
    <col min="2" max="2" width="21.42578125" style="108" customWidth="1"/>
    <col min="3" max="6" width="10.7109375" style="108" customWidth="1"/>
    <col min="7" max="8" width="12" style="108" customWidth="1"/>
    <col min="9" max="9" width="5.7109375" style="108" customWidth="1"/>
    <col min="10" max="10" width="11.42578125" style="108" customWidth="1"/>
    <col min="11" max="18" width="9.42578125" style="108" customWidth="1"/>
    <col min="19" max="16384" width="11.42578125" style="108"/>
  </cols>
  <sheetData>
    <row r="2" spans="2:20" s="107" customFormat="1" ht="18.75" x14ac:dyDescent="0.3">
      <c r="B2" s="66" t="s">
        <v>10</v>
      </c>
      <c r="C2" s="106"/>
      <c r="D2" s="106"/>
    </row>
    <row r="3" spans="2:20" ht="6.75" customHeight="1" x14ac:dyDescent="0.2">
      <c r="D3" s="109"/>
    </row>
    <row r="4" spans="2:20" s="79" customFormat="1" ht="15.75" customHeight="1" x14ac:dyDescent="0.2">
      <c r="C4" s="100" t="s">
        <v>0</v>
      </c>
      <c r="D4" s="100"/>
      <c r="E4" s="100" t="s">
        <v>1</v>
      </c>
      <c r="F4" s="100"/>
      <c r="G4" s="100" t="s">
        <v>128</v>
      </c>
      <c r="H4" s="100"/>
      <c r="J4" s="110"/>
      <c r="K4" s="97" t="s">
        <v>80</v>
      </c>
      <c r="L4" s="97"/>
      <c r="M4" s="97"/>
      <c r="N4" s="97"/>
      <c r="O4" s="97"/>
      <c r="P4" s="97"/>
      <c r="Q4" s="97"/>
      <c r="R4" s="97"/>
      <c r="S4" s="154"/>
      <c r="T4" s="154"/>
    </row>
    <row r="5" spans="2:20" s="110" customFormat="1" ht="15" customHeight="1" x14ac:dyDescent="0.2">
      <c r="C5" s="99" t="s">
        <v>118</v>
      </c>
      <c r="D5" s="101" t="s">
        <v>100</v>
      </c>
      <c r="E5" s="102" t="s">
        <v>118</v>
      </c>
      <c r="F5" s="101" t="s">
        <v>100</v>
      </c>
      <c r="G5" s="99" t="s">
        <v>118</v>
      </c>
      <c r="H5" s="101" t="s">
        <v>100</v>
      </c>
      <c r="I5" s="155"/>
      <c r="K5" s="100" t="s">
        <v>71</v>
      </c>
      <c r="L5" s="100"/>
      <c r="M5" s="100"/>
      <c r="N5" s="100"/>
      <c r="O5" s="100" t="s">
        <v>103</v>
      </c>
      <c r="P5" s="100"/>
      <c r="Q5" s="100" t="s">
        <v>104</v>
      </c>
      <c r="R5" s="100"/>
    </row>
    <row r="6" spans="2:20" s="117" customFormat="1" ht="15" customHeight="1" x14ac:dyDescent="0.2">
      <c r="B6" s="58" t="s">
        <v>2</v>
      </c>
      <c r="C6" s="59">
        <v>39</v>
      </c>
      <c r="D6" s="59">
        <v>37</v>
      </c>
      <c r="E6" s="64">
        <v>0.12820512820512819</v>
      </c>
      <c r="F6" s="64">
        <v>0.13513513513513514</v>
      </c>
      <c r="G6" s="61">
        <v>339760.4</v>
      </c>
      <c r="H6" s="61">
        <v>332076.77999999997</v>
      </c>
      <c r="I6" s="155"/>
      <c r="J6" s="110"/>
      <c r="K6" s="99" t="s">
        <v>118</v>
      </c>
      <c r="L6" s="101" t="s">
        <v>100</v>
      </c>
      <c r="M6" s="99" t="s">
        <v>129</v>
      </c>
      <c r="N6" s="99" t="s">
        <v>130</v>
      </c>
      <c r="O6" s="102" t="s">
        <v>118</v>
      </c>
      <c r="P6" s="101" t="s">
        <v>100</v>
      </c>
      <c r="Q6" s="99" t="s">
        <v>118</v>
      </c>
      <c r="R6" s="101" t="s">
        <v>100</v>
      </c>
    </row>
    <row r="7" spans="2:20" s="117" customFormat="1" ht="15" customHeight="1" x14ac:dyDescent="0.2">
      <c r="B7" s="58" t="s">
        <v>3</v>
      </c>
      <c r="C7" s="59">
        <v>57</v>
      </c>
      <c r="D7" s="59">
        <v>51</v>
      </c>
      <c r="E7" s="64">
        <v>0.21052631578947367</v>
      </c>
      <c r="F7" s="64">
        <v>0.23499999999999999</v>
      </c>
      <c r="G7" s="61">
        <v>387978</v>
      </c>
      <c r="H7" s="61">
        <v>385599</v>
      </c>
      <c r="I7" s="155"/>
      <c r="J7" s="76" t="s">
        <v>2</v>
      </c>
      <c r="K7" s="62">
        <v>-0.11280780305697558</v>
      </c>
      <c r="L7" s="62">
        <v>0.61499999999999999</v>
      </c>
      <c r="M7" s="62">
        <v>-1.7999999999999999E-2</v>
      </c>
      <c r="N7" s="62">
        <v>0.48299999999999998</v>
      </c>
      <c r="O7" s="62">
        <v>-7.8085541433970507E-2</v>
      </c>
      <c r="P7" s="62">
        <v>0.19400000000000001</v>
      </c>
      <c r="Q7" s="62">
        <v>-3.7663214087143349E-2</v>
      </c>
      <c r="R7" s="62">
        <v>0.29199999999999998</v>
      </c>
    </row>
    <row r="8" spans="2:20" s="117" customFormat="1" ht="15" customHeight="1" x14ac:dyDescent="0.2">
      <c r="B8" s="58" t="s">
        <v>6</v>
      </c>
      <c r="C8" s="59">
        <v>16</v>
      </c>
      <c r="D8" s="59">
        <v>10</v>
      </c>
      <c r="E8" s="156">
        <v>6.25E-2</v>
      </c>
      <c r="F8" s="156">
        <v>0.1</v>
      </c>
      <c r="G8" s="61">
        <v>89550.91</v>
      </c>
      <c r="H8" s="61">
        <v>66661.649999999994</v>
      </c>
      <c r="I8" s="155"/>
      <c r="J8" s="76" t="s">
        <v>3</v>
      </c>
      <c r="K8" s="62">
        <v>0.75373371687878543</v>
      </c>
      <c r="L8" s="62">
        <v>0.49199999999999999</v>
      </c>
      <c r="M8" s="62">
        <v>0.61699999999999999</v>
      </c>
      <c r="N8" s="62">
        <v>0.45800000000000002</v>
      </c>
      <c r="O8" s="62">
        <v>0.14555352833853208</v>
      </c>
      <c r="P8" s="62">
        <v>-4.2000000000000003E-2</v>
      </c>
      <c r="Q8" s="62">
        <v>0.53090508081480481</v>
      </c>
      <c r="R8" s="62">
        <v>0.6</v>
      </c>
    </row>
    <row r="9" spans="2:20" s="120" customFormat="1" ht="15" customHeight="1" thickBot="1" x14ac:dyDescent="0.25">
      <c r="B9" s="103" t="s">
        <v>8</v>
      </c>
      <c r="C9" s="105">
        <v>112</v>
      </c>
      <c r="D9" s="146">
        <v>98</v>
      </c>
      <c r="E9" s="147">
        <v>0.16071428571428573</v>
      </c>
      <c r="F9" s="148">
        <v>0.18352040816326531</v>
      </c>
      <c r="G9" s="105">
        <v>817289.31</v>
      </c>
      <c r="H9" s="105">
        <v>784337.43</v>
      </c>
      <c r="I9" s="157"/>
      <c r="J9" s="149" t="s">
        <v>6</v>
      </c>
      <c r="K9" s="150">
        <v>0.14749593681961226</v>
      </c>
      <c r="L9" s="151">
        <v>0.17499999999999999</v>
      </c>
      <c r="M9" s="150">
        <v>8.1000000000000003E-2</v>
      </c>
      <c r="N9" s="150">
        <v>0.11700000000000001</v>
      </c>
      <c r="O9" s="152">
        <v>8.3270233386633752E-2</v>
      </c>
      <c r="P9" s="151">
        <v>-3.9E-2</v>
      </c>
      <c r="Q9" s="150">
        <v>5.9288718044240296E-2</v>
      </c>
      <c r="R9" s="150">
        <v>0.16700000000000001</v>
      </c>
    </row>
    <row r="10" spans="2:20" s="125" customFormat="1" ht="12.6" customHeight="1" x14ac:dyDescent="0.25">
      <c r="B10" s="121"/>
      <c r="C10" s="122"/>
      <c r="D10" s="122"/>
      <c r="E10" s="122"/>
      <c r="F10" s="122"/>
      <c r="G10" s="123"/>
      <c r="H10" s="123"/>
      <c r="I10" s="124"/>
      <c r="J10" s="65" t="s">
        <v>81</v>
      </c>
    </row>
    <row r="11" spans="2:20" s="126" customFormat="1" ht="12.6" customHeight="1" x14ac:dyDescent="0.25">
      <c r="C11" s="127"/>
      <c r="D11" s="127"/>
      <c r="E11" s="127"/>
      <c r="F11" s="128"/>
      <c r="G11" s="123"/>
      <c r="H11" s="123"/>
    </row>
    <row r="12" spans="2:20" s="131" customFormat="1" ht="15" customHeight="1" x14ac:dyDescent="0.2">
      <c r="B12" s="144"/>
      <c r="C12" s="144"/>
      <c r="D12" s="144"/>
      <c r="E12" s="144"/>
      <c r="F12" s="144"/>
      <c r="G12" s="144"/>
      <c r="H12" s="144"/>
    </row>
    <row r="13" spans="2:20" s="131" customFormat="1" ht="12.75" x14ac:dyDescent="0.2">
      <c r="B13" s="144"/>
      <c r="C13" s="144"/>
      <c r="D13" s="144"/>
      <c r="E13" s="144"/>
      <c r="F13" s="144"/>
      <c r="G13" s="144"/>
      <c r="H13" s="144"/>
    </row>
    <row r="14" spans="2:20" s="132" customFormat="1" ht="15" customHeight="1" x14ac:dyDescent="0.2">
      <c r="B14" s="144"/>
      <c r="C14" s="144"/>
      <c r="D14" s="144"/>
      <c r="E14" s="144"/>
      <c r="F14" s="144"/>
      <c r="G14" s="144"/>
      <c r="H14" s="144"/>
    </row>
    <row r="15" spans="2:20" s="132" customFormat="1" ht="15" customHeight="1" x14ac:dyDescent="0.2">
      <c r="B15" s="144"/>
      <c r="C15" s="144"/>
      <c r="D15" s="144"/>
      <c r="E15" s="144"/>
      <c r="F15" s="144"/>
      <c r="G15" s="144"/>
      <c r="H15" s="144"/>
    </row>
    <row r="16" spans="2:20" s="132" customFormat="1" ht="15" customHeight="1" x14ac:dyDescent="0.2">
      <c r="B16" s="144"/>
      <c r="C16" s="144"/>
      <c r="D16" s="144"/>
      <c r="E16" s="144"/>
      <c r="F16" s="144"/>
      <c r="G16" s="144"/>
      <c r="H16" s="144"/>
    </row>
    <row r="17" spans="2:9" s="120" customFormat="1" ht="15" customHeight="1" x14ac:dyDescent="0.2">
      <c r="B17" s="144"/>
      <c r="C17" s="144"/>
      <c r="D17" s="144"/>
      <c r="E17" s="144"/>
      <c r="F17" s="144"/>
      <c r="G17" s="144"/>
      <c r="H17" s="144"/>
    </row>
    <row r="18" spans="2:9" s="126" customFormat="1" ht="12.6" customHeight="1" x14ac:dyDescent="0.2">
      <c r="B18" s="144"/>
      <c r="C18" s="144"/>
      <c r="D18" s="144"/>
      <c r="E18" s="144"/>
      <c r="F18" s="144"/>
      <c r="G18" s="144"/>
      <c r="H18" s="144"/>
      <c r="I18" s="133"/>
    </row>
    <row r="19" spans="2:9" s="135" customFormat="1" ht="6" customHeight="1" x14ac:dyDescent="0.2">
      <c r="B19" s="144"/>
      <c r="C19" s="144"/>
      <c r="D19" s="144"/>
      <c r="E19" s="144"/>
      <c r="F19" s="144"/>
      <c r="G19" s="144"/>
      <c r="H19" s="144"/>
      <c r="I19" s="134"/>
    </row>
    <row r="20" spans="2:9" s="136" customFormat="1" x14ac:dyDescent="0.2">
      <c r="B20" s="144"/>
      <c r="C20" s="144"/>
      <c r="D20" s="144"/>
      <c r="E20" s="144"/>
      <c r="F20" s="144"/>
      <c r="G20" s="144"/>
      <c r="H20" s="144"/>
      <c r="I20" s="134"/>
    </row>
    <row r="21" spans="2:9" s="139" customFormat="1" x14ac:dyDescent="0.2">
      <c r="B21" s="144"/>
      <c r="C21" s="144"/>
      <c r="D21" s="144"/>
      <c r="E21" s="144"/>
      <c r="F21" s="144"/>
      <c r="G21" s="144"/>
      <c r="H21" s="144"/>
      <c r="I21" s="134"/>
    </row>
    <row r="22" spans="2:9" s="139" customFormat="1" x14ac:dyDescent="0.2">
      <c r="B22" s="130"/>
      <c r="C22" s="137"/>
      <c r="D22" s="137"/>
      <c r="E22" s="137"/>
      <c r="F22" s="137"/>
      <c r="G22" s="138"/>
      <c r="H22" s="138"/>
      <c r="I22" s="140"/>
    </row>
    <row r="23" spans="2:9" x14ac:dyDescent="0.2">
      <c r="B23" s="130"/>
      <c r="C23" s="137"/>
      <c r="D23" s="137"/>
      <c r="E23" s="137"/>
      <c r="F23" s="137"/>
      <c r="G23" s="138"/>
      <c r="H23" s="138"/>
      <c r="I23" s="141"/>
    </row>
    <row r="24" spans="2:9" s="143" customFormat="1" x14ac:dyDescent="0.2">
      <c r="B24" s="130"/>
      <c r="C24" s="130"/>
      <c r="D24" s="130"/>
      <c r="E24" s="130"/>
      <c r="F24" s="130"/>
      <c r="G24" s="142"/>
      <c r="H24" s="142"/>
      <c r="I24" s="141"/>
    </row>
    <row r="25" spans="2:9" s="143" customFormat="1" x14ac:dyDescent="0.2">
      <c r="B25" s="130"/>
      <c r="C25" s="130"/>
      <c r="D25" s="130"/>
      <c r="E25" s="130"/>
      <c r="F25" s="130"/>
      <c r="G25" s="142"/>
      <c r="H25" s="142"/>
      <c r="I25" s="141"/>
    </row>
    <row r="26" spans="2:9" s="130" customFormat="1" x14ac:dyDescent="0.2">
      <c r="I26" s="141"/>
    </row>
    <row r="27" spans="2:9" s="144" customFormat="1" x14ac:dyDescent="0.2">
      <c r="B27" s="130"/>
      <c r="C27" s="130"/>
      <c r="D27" s="130"/>
      <c r="E27" s="130"/>
      <c r="F27" s="130"/>
      <c r="G27" s="130"/>
      <c r="H27" s="130"/>
      <c r="I27" s="141"/>
    </row>
    <row r="28" spans="2:9" s="144" customFormat="1" x14ac:dyDescent="0.2">
      <c r="B28" s="130"/>
      <c r="C28" s="130"/>
      <c r="D28" s="130"/>
      <c r="E28" s="130"/>
      <c r="F28" s="130"/>
      <c r="G28" s="130"/>
      <c r="H28" s="130"/>
      <c r="I28" s="141"/>
    </row>
    <row r="29" spans="2:9" s="130" customFormat="1" x14ac:dyDescent="0.2">
      <c r="I29" s="145"/>
    </row>
    <row r="30" spans="2:9" s="130" customFormat="1" x14ac:dyDescent="0.2">
      <c r="I30" s="145"/>
    </row>
    <row r="31" spans="2:9" s="130" customFormat="1" x14ac:dyDescent="0.2">
      <c r="I31" s="145"/>
    </row>
    <row r="32" spans="2:9" s="130" customFormat="1" x14ac:dyDescent="0.2">
      <c r="I32" s="108"/>
    </row>
    <row r="33" spans="2:9" s="130" customFormat="1" x14ac:dyDescent="0.2">
      <c r="I33" s="108"/>
    </row>
    <row r="34" spans="2:9" s="130" customFormat="1" x14ac:dyDescent="0.2">
      <c r="I34" s="108"/>
    </row>
    <row r="35" spans="2:9" s="130" customFormat="1" x14ac:dyDescent="0.2">
      <c r="I35" s="108"/>
    </row>
    <row r="36" spans="2:9" s="130" customFormat="1" x14ac:dyDescent="0.2">
      <c r="I36" s="108"/>
    </row>
    <row r="37" spans="2:9" s="130" customFormat="1" x14ac:dyDescent="0.2">
      <c r="I37" s="108"/>
    </row>
    <row r="38" spans="2:9" s="130" customFormat="1" x14ac:dyDescent="0.2">
      <c r="I38" s="108"/>
    </row>
    <row r="39" spans="2:9" s="130" customFormat="1" x14ac:dyDescent="0.2">
      <c r="I39" s="108"/>
    </row>
    <row r="40" spans="2:9" s="130" customFormat="1" x14ac:dyDescent="0.2">
      <c r="I40" s="108"/>
    </row>
    <row r="41" spans="2:9" s="130" customFormat="1" x14ac:dyDescent="0.2">
      <c r="I41" s="108"/>
    </row>
    <row r="42" spans="2:9" s="130" customFormat="1" x14ac:dyDescent="0.2">
      <c r="B42" s="108"/>
      <c r="C42" s="108"/>
      <c r="D42" s="108"/>
      <c r="E42" s="108"/>
      <c r="F42" s="108"/>
      <c r="G42" s="108"/>
      <c r="H42" s="108"/>
      <c r="I42" s="108"/>
    </row>
    <row r="43" spans="2:9" s="130" customFormat="1" x14ac:dyDescent="0.2">
      <c r="B43" s="108"/>
      <c r="C43" s="108"/>
      <c r="D43" s="108"/>
      <c r="E43" s="108"/>
      <c r="F43" s="108"/>
      <c r="G43" s="108"/>
      <c r="H43" s="108"/>
      <c r="I43" s="108"/>
    </row>
    <row r="44" spans="2:9" s="130" customFormat="1" x14ac:dyDescent="0.2">
      <c r="B44" s="108"/>
      <c r="C44" s="108"/>
      <c r="D44" s="108"/>
      <c r="E44" s="108"/>
      <c r="F44" s="108"/>
      <c r="G44" s="108"/>
      <c r="H44" s="108"/>
      <c r="I44" s="108"/>
    </row>
    <row r="45" spans="2:9" s="130" customFormat="1" x14ac:dyDescent="0.2">
      <c r="B45" s="108"/>
      <c r="C45" s="108"/>
      <c r="D45" s="108"/>
      <c r="E45" s="108"/>
      <c r="F45" s="108"/>
      <c r="G45" s="108"/>
      <c r="H45" s="108"/>
      <c r="I45" s="108"/>
    </row>
    <row r="46" spans="2:9" s="130" customFormat="1" x14ac:dyDescent="0.2">
      <c r="B46" s="108"/>
      <c r="C46" s="108"/>
      <c r="D46" s="108"/>
      <c r="E46" s="108"/>
      <c r="F46" s="108"/>
      <c r="G46" s="108"/>
      <c r="H46" s="108"/>
      <c r="I46" s="108"/>
    </row>
    <row r="47" spans="2:9" s="130" customFormat="1" x14ac:dyDescent="0.2">
      <c r="B47" s="108"/>
      <c r="C47" s="108"/>
      <c r="D47" s="108"/>
      <c r="E47" s="108"/>
      <c r="F47" s="108"/>
      <c r="G47" s="108"/>
      <c r="H47" s="108"/>
      <c r="I47" s="108"/>
    </row>
    <row r="48" spans="2:9" s="130" customFormat="1" x14ac:dyDescent="0.2">
      <c r="B48" s="108"/>
      <c r="C48" s="108"/>
      <c r="D48" s="108"/>
      <c r="E48" s="108"/>
      <c r="F48" s="108"/>
      <c r="G48" s="108"/>
      <c r="H48" s="108"/>
      <c r="I48" s="108"/>
    </row>
    <row r="49" spans="2:9" s="130" customFormat="1" x14ac:dyDescent="0.2">
      <c r="B49" s="108"/>
      <c r="C49" s="108"/>
      <c r="D49" s="108"/>
      <c r="E49" s="108"/>
      <c r="F49" s="108"/>
      <c r="G49" s="108"/>
      <c r="H49" s="108"/>
      <c r="I49" s="108"/>
    </row>
  </sheetData>
  <mergeCells count="7">
    <mergeCell ref="O5:P5"/>
    <mergeCell ref="Q5:R5"/>
    <mergeCell ref="C4:D4"/>
    <mergeCell ref="E4:F4"/>
    <mergeCell ref="G4:H4"/>
    <mergeCell ref="K4:R4"/>
    <mergeCell ref="K5:N5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46"/>
  <sheetViews>
    <sheetView showGridLines="0" zoomScaleNormal="100" zoomScaleSheetLayoutView="100" workbookViewId="0">
      <selection activeCell="B2" sqref="B2"/>
    </sheetView>
  </sheetViews>
  <sheetFormatPr baseColWidth="10" defaultColWidth="11.42578125" defaultRowHeight="11.25" x14ac:dyDescent="0.2"/>
  <cols>
    <col min="1" max="1" width="0.85546875" style="3" customWidth="1"/>
    <col min="2" max="2" width="25.85546875" style="3" customWidth="1"/>
    <col min="3" max="6" width="10.7109375" style="3" customWidth="1"/>
    <col min="7" max="8" width="12" style="3" customWidth="1"/>
    <col min="9" max="9" width="5.7109375" style="3" customWidth="1"/>
    <col min="10" max="10" width="11.42578125" style="3" customWidth="1"/>
    <col min="11" max="18" width="9.42578125" style="3" customWidth="1"/>
    <col min="19" max="16384" width="11.42578125" style="3"/>
  </cols>
  <sheetData>
    <row r="2" spans="2:18" s="2" customFormat="1" ht="18.75" x14ac:dyDescent="0.3">
      <c r="B2" s="66" t="s">
        <v>12</v>
      </c>
      <c r="C2" s="30"/>
      <c r="D2" s="30"/>
    </row>
    <row r="3" spans="2:18" ht="6.75" customHeight="1" x14ac:dyDescent="0.2">
      <c r="D3" s="31"/>
    </row>
    <row r="4" spans="2:18" s="18" customFormat="1" ht="15.75" customHeight="1" x14ac:dyDescent="0.2">
      <c r="B4" s="67"/>
      <c r="C4" s="100" t="s">
        <v>0</v>
      </c>
      <c r="D4" s="100"/>
      <c r="E4" s="100" t="s">
        <v>1</v>
      </c>
      <c r="F4" s="100"/>
      <c r="G4" s="100" t="s">
        <v>128</v>
      </c>
      <c r="H4" s="100"/>
      <c r="I4" s="63"/>
      <c r="J4" s="41"/>
      <c r="K4" s="97" t="s">
        <v>80</v>
      </c>
      <c r="L4" s="97"/>
      <c r="M4" s="97"/>
      <c r="N4" s="97"/>
      <c r="O4" s="97"/>
      <c r="P4" s="97"/>
      <c r="Q4" s="97"/>
      <c r="R4" s="97"/>
    </row>
    <row r="5" spans="2:18" s="41" customFormat="1" ht="15" customHeight="1" x14ac:dyDescent="0.2">
      <c r="B5" s="68"/>
      <c r="C5" s="99" t="s">
        <v>118</v>
      </c>
      <c r="D5" s="101" t="s">
        <v>100</v>
      </c>
      <c r="E5" s="102" t="s">
        <v>118</v>
      </c>
      <c r="F5" s="101" t="s">
        <v>100</v>
      </c>
      <c r="G5" s="99" t="s">
        <v>118</v>
      </c>
      <c r="H5" s="101" t="s">
        <v>100</v>
      </c>
      <c r="I5" s="63"/>
      <c r="K5" s="100" t="s">
        <v>71</v>
      </c>
      <c r="L5" s="100"/>
      <c r="M5" s="100"/>
      <c r="N5" s="100"/>
      <c r="O5" s="100" t="s">
        <v>103</v>
      </c>
      <c r="P5" s="100"/>
      <c r="Q5" s="100" t="s">
        <v>104</v>
      </c>
      <c r="R5" s="100"/>
    </row>
    <row r="6" spans="2:18" s="42" customFormat="1" ht="15" customHeight="1" x14ac:dyDescent="0.2">
      <c r="B6" s="58" t="s">
        <v>2</v>
      </c>
      <c r="C6" s="59">
        <v>49</v>
      </c>
      <c r="D6" s="60">
        <v>49</v>
      </c>
      <c r="E6" s="64">
        <v>0.67300000000000004</v>
      </c>
      <c r="F6" s="64">
        <v>0.64085212211936915</v>
      </c>
      <c r="G6" s="61">
        <v>282299.36333333334</v>
      </c>
      <c r="H6" s="61">
        <v>285347.36333333334</v>
      </c>
      <c r="I6" s="63"/>
      <c r="J6" s="41"/>
      <c r="K6" s="99" t="s">
        <v>118</v>
      </c>
      <c r="L6" s="101" t="s">
        <v>100</v>
      </c>
      <c r="M6" s="99" t="s">
        <v>129</v>
      </c>
      <c r="N6" s="99" t="s">
        <v>130</v>
      </c>
      <c r="O6" s="102" t="s">
        <v>118</v>
      </c>
      <c r="P6" s="101" t="s">
        <v>100</v>
      </c>
      <c r="Q6" s="99" t="s">
        <v>118</v>
      </c>
      <c r="R6" s="101" t="s">
        <v>100</v>
      </c>
    </row>
    <row r="7" spans="2:18" s="42" customFormat="1" ht="15" customHeight="1" thickBot="1" x14ac:dyDescent="0.25">
      <c r="B7" s="103" t="s">
        <v>11</v>
      </c>
      <c r="C7" s="105">
        <v>49</v>
      </c>
      <c r="D7" s="146">
        <v>49</v>
      </c>
      <c r="E7" s="147">
        <v>0.67300000000000004</v>
      </c>
      <c r="F7" s="148">
        <v>0.64085212211936915</v>
      </c>
      <c r="G7" s="105">
        <v>282299.36333333334</v>
      </c>
      <c r="H7" s="105">
        <v>285347.36333333334</v>
      </c>
      <c r="I7" s="63"/>
      <c r="J7" s="149" t="s">
        <v>2</v>
      </c>
      <c r="K7" s="150">
        <v>-6.2168597635230416E-2</v>
      </c>
      <c r="L7" s="151">
        <v>1.302</v>
      </c>
      <c r="M7" s="150">
        <v>0.315</v>
      </c>
      <c r="N7" s="150">
        <v>0.72699999999999998</v>
      </c>
      <c r="O7" s="152">
        <v>-9.6064275733576121E-4</v>
      </c>
      <c r="P7" s="151">
        <v>1.1459999999999999</v>
      </c>
      <c r="Q7" s="150">
        <v>-6.126681039556614E-2</v>
      </c>
      <c r="R7" s="150">
        <v>7.2999999999999995E-2</v>
      </c>
    </row>
    <row r="8" spans="2:18" s="44" customFormat="1" ht="15" customHeight="1" x14ac:dyDescent="0.25">
      <c r="B8" s="32"/>
      <c r="C8" s="33"/>
      <c r="D8" s="33"/>
      <c r="E8" s="33"/>
      <c r="F8" s="33"/>
      <c r="G8" s="34"/>
      <c r="H8" s="34"/>
      <c r="I8" s="43"/>
      <c r="J8" s="65" t="s">
        <v>81</v>
      </c>
    </row>
    <row r="9" spans="2:18" s="35" customFormat="1" ht="15" customHeight="1" x14ac:dyDescent="0.25">
      <c r="C9" s="36"/>
      <c r="D9" s="36"/>
      <c r="E9" s="36"/>
      <c r="F9" s="37"/>
      <c r="G9" s="34"/>
      <c r="H9" s="34"/>
    </row>
    <row r="10" spans="2:18" s="17" customFormat="1" ht="15" customHeight="1" x14ac:dyDescent="0.2">
      <c r="B10" s="14"/>
      <c r="C10" s="14"/>
      <c r="D10" s="14"/>
      <c r="E10" s="14"/>
      <c r="F10" s="14"/>
      <c r="G10" s="14"/>
      <c r="H10" s="14"/>
    </row>
    <row r="11" spans="2:18" s="17" customFormat="1" ht="15" customHeight="1" x14ac:dyDescent="0.2">
      <c r="B11" s="14"/>
      <c r="C11" s="14"/>
      <c r="D11" s="14"/>
      <c r="E11" s="14"/>
      <c r="F11" s="14"/>
      <c r="G11" s="14"/>
      <c r="H11" s="14"/>
    </row>
    <row r="12" spans="2:18" s="45" customFormat="1" ht="15" customHeight="1" x14ac:dyDescent="0.2">
      <c r="B12" s="14"/>
      <c r="C12" s="14"/>
      <c r="D12" s="14"/>
      <c r="E12" s="14"/>
      <c r="F12" s="14"/>
      <c r="G12" s="14"/>
      <c r="H12" s="14"/>
    </row>
    <row r="13" spans="2:18" s="45" customFormat="1" ht="15" customHeight="1" x14ac:dyDescent="0.2">
      <c r="B13" s="14"/>
      <c r="C13" s="14"/>
      <c r="D13" s="14"/>
      <c r="E13" s="14"/>
      <c r="F13" s="14"/>
      <c r="G13" s="14"/>
      <c r="H13" s="14"/>
    </row>
    <row r="14" spans="2:18" s="19" customFormat="1" ht="15" customHeight="1" x14ac:dyDescent="0.2">
      <c r="B14" s="14"/>
      <c r="C14" s="14"/>
      <c r="D14" s="14"/>
      <c r="E14" s="14"/>
      <c r="F14" s="14"/>
      <c r="G14" s="14"/>
      <c r="H14" s="14"/>
    </row>
    <row r="15" spans="2:18" s="35" customFormat="1" ht="12.6" customHeight="1" x14ac:dyDescent="0.2">
      <c r="B15" s="8"/>
      <c r="C15" s="14"/>
      <c r="D15" s="15"/>
      <c r="E15" s="15"/>
      <c r="F15" s="15"/>
      <c r="G15" s="15"/>
      <c r="H15" s="15"/>
      <c r="I15" s="38"/>
    </row>
    <row r="16" spans="2:18" s="5" customFormat="1" ht="6" customHeight="1" x14ac:dyDescent="0.2">
      <c r="B16" s="16"/>
      <c r="C16" s="14"/>
      <c r="D16" s="15"/>
      <c r="E16" s="15"/>
      <c r="F16" s="15"/>
      <c r="G16" s="15"/>
      <c r="H16" s="15"/>
      <c r="I16" s="7"/>
    </row>
    <row r="17" spans="2:9" s="9" customFormat="1" x14ac:dyDescent="0.2">
      <c r="B17" s="16"/>
      <c r="C17" s="14"/>
      <c r="D17" s="15"/>
      <c r="E17" s="15"/>
      <c r="F17" s="15"/>
      <c r="G17" s="15"/>
      <c r="H17" s="15"/>
      <c r="I17" s="7"/>
    </row>
    <row r="18" spans="2:9" s="10" customFormat="1" x14ac:dyDescent="0.2">
      <c r="B18" s="8"/>
      <c r="C18" s="14"/>
      <c r="D18" s="14"/>
      <c r="E18" s="14"/>
      <c r="F18" s="14"/>
      <c r="G18" s="39"/>
      <c r="H18" s="39"/>
      <c r="I18" s="7"/>
    </row>
    <row r="19" spans="2:9" s="10" customFormat="1" x14ac:dyDescent="0.2">
      <c r="B19" s="8"/>
      <c r="C19" s="14"/>
      <c r="D19" s="14"/>
      <c r="E19" s="14"/>
      <c r="F19" s="14"/>
      <c r="G19" s="39"/>
      <c r="H19" s="39"/>
      <c r="I19" s="6"/>
    </row>
    <row r="20" spans="2:9" x14ac:dyDescent="0.2">
      <c r="B20" s="8"/>
      <c r="C20" s="14"/>
      <c r="D20" s="14"/>
      <c r="E20" s="14"/>
      <c r="F20" s="14"/>
      <c r="G20" s="39"/>
      <c r="H20" s="39"/>
      <c r="I20" s="11"/>
    </row>
    <row r="21" spans="2:9" s="12" customFormat="1" x14ac:dyDescent="0.2">
      <c r="B21" s="8"/>
      <c r="C21" s="8"/>
      <c r="D21" s="8"/>
      <c r="E21" s="8"/>
      <c r="F21" s="8"/>
      <c r="G21" s="40"/>
      <c r="H21" s="40"/>
      <c r="I21" s="11"/>
    </row>
    <row r="22" spans="2:9" s="12" customFormat="1" x14ac:dyDescent="0.2">
      <c r="B22" s="8"/>
      <c r="C22" s="8"/>
      <c r="D22" s="8"/>
      <c r="E22" s="8"/>
      <c r="F22" s="8"/>
      <c r="G22" s="40"/>
      <c r="H22" s="40"/>
      <c r="I22" s="11"/>
    </row>
    <row r="23" spans="2:9" s="8" customFormat="1" x14ac:dyDescent="0.2">
      <c r="I23" s="11"/>
    </row>
    <row r="24" spans="2:9" s="16" customFormat="1" x14ac:dyDescent="0.2">
      <c r="B24" s="8"/>
      <c r="C24" s="8"/>
      <c r="D24" s="8"/>
      <c r="E24" s="8"/>
      <c r="F24" s="8"/>
      <c r="G24" s="8"/>
      <c r="H24" s="8"/>
      <c r="I24" s="11"/>
    </row>
    <row r="25" spans="2:9" s="16" customFormat="1" x14ac:dyDescent="0.2">
      <c r="B25" s="8"/>
      <c r="C25" s="8"/>
      <c r="D25" s="8"/>
      <c r="E25" s="8"/>
      <c r="F25" s="8"/>
      <c r="G25" s="8"/>
      <c r="H25" s="8"/>
      <c r="I25" s="11"/>
    </row>
    <row r="26" spans="2:9" s="8" customFormat="1" x14ac:dyDescent="0.2">
      <c r="I26" s="13"/>
    </row>
    <row r="27" spans="2:9" s="8" customFormat="1" x14ac:dyDescent="0.2">
      <c r="I27" s="13"/>
    </row>
    <row r="28" spans="2:9" s="8" customFormat="1" x14ac:dyDescent="0.2">
      <c r="I28" s="13"/>
    </row>
    <row r="29" spans="2:9" s="8" customFormat="1" x14ac:dyDescent="0.2">
      <c r="I29" s="3"/>
    </row>
    <row r="30" spans="2:9" s="8" customFormat="1" x14ac:dyDescent="0.2">
      <c r="I30" s="3"/>
    </row>
    <row r="31" spans="2:9" s="8" customFormat="1" x14ac:dyDescent="0.2">
      <c r="I31" s="3"/>
    </row>
    <row r="32" spans="2:9" s="8" customFormat="1" x14ac:dyDescent="0.2">
      <c r="I32" s="3"/>
    </row>
    <row r="33" spans="2:9" s="8" customFormat="1" x14ac:dyDescent="0.2">
      <c r="I33" s="3"/>
    </row>
    <row r="34" spans="2:9" s="8" customFormat="1" x14ac:dyDescent="0.2">
      <c r="I34" s="3"/>
    </row>
    <row r="35" spans="2:9" s="8" customFormat="1" x14ac:dyDescent="0.2">
      <c r="I35" s="3"/>
    </row>
    <row r="36" spans="2:9" s="8" customFormat="1" x14ac:dyDescent="0.2">
      <c r="I36" s="3"/>
    </row>
    <row r="37" spans="2:9" s="8" customFormat="1" x14ac:dyDescent="0.2">
      <c r="I37" s="3"/>
    </row>
    <row r="38" spans="2:9" s="8" customFormat="1" x14ac:dyDescent="0.2">
      <c r="I38" s="3"/>
    </row>
    <row r="39" spans="2:9" s="8" customFormat="1" x14ac:dyDescent="0.2">
      <c r="B39" s="3"/>
      <c r="C39" s="3"/>
      <c r="D39" s="3"/>
      <c r="E39" s="3"/>
      <c r="F39" s="3"/>
      <c r="G39" s="3"/>
      <c r="H39" s="3"/>
      <c r="I39" s="3"/>
    </row>
    <row r="40" spans="2:9" s="8" customFormat="1" x14ac:dyDescent="0.2">
      <c r="B40" s="3"/>
      <c r="C40" s="3"/>
      <c r="D40" s="3"/>
      <c r="E40" s="3"/>
      <c r="F40" s="3"/>
      <c r="G40" s="3"/>
      <c r="H40" s="3"/>
      <c r="I40" s="3"/>
    </row>
    <row r="41" spans="2:9" s="8" customFormat="1" x14ac:dyDescent="0.2">
      <c r="B41" s="3"/>
      <c r="C41" s="3"/>
      <c r="D41" s="3"/>
      <c r="E41" s="3"/>
      <c r="F41" s="3"/>
      <c r="G41" s="3"/>
      <c r="H41" s="3"/>
      <c r="I41" s="3"/>
    </row>
    <row r="42" spans="2:9" s="8" customFormat="1" x14ac:dyDescent="0.2">
      <c r="B42" s="3"/>
      <c r="C42" s="3"/>
      <c r="D42" s="3"/>
      <c r="E42" s="3"/>
      <c r="F42" s="3"/>
      <c r="G42" s="3"/>
      <c r="H42" s="3"/>
      <c r="I42" s="3"/>
    </row>
    <row r="43" spans="2:9" s="8" customFormat="1" x14ac:dyDescent="0.2">
      <c r="B43" s="3"/>
      <c r="C43" s="3"/>
      <c r="D43" s="3"/>
      <c r="E43" s="3"/>
      <c r="F43" s="3"/>
      <c r="G43" s="3"/>
      <c r="H43" s="3"/>
      <c r="I43" s="3"/>
    </row>
    <row r="44" spans="2:9" s="8" customFormat="1" x14ac:dyDescent="0.2">
      <c r="B44" s="3"/>
      <c r="C44" s="3"/>
      <c r="D44" s="3"/>
      <c r="E44" s="3"/>
      <c r="F44" s="3"/>
      <c r="G44" s="3"/>
      <c r="H44" s="3"/>
      <c r="I44" s="3"/>
    </row>
    <row r="45" spans="2:9" s="8" customFormat="1" x14ac:dyDescent="0.2">
      <c r="B45" s="3"/>
      <c r="C45" s="3"/>
      <c r="D45" s="3"/>
      <c r="E45" s="3"/>
      <c r="F45" s="3"/>
      <c r="G45" s="3"/>
      <c r="H45" s="3"/>
      <c r="I45" s="3"/>
    </row>
    <row r="46" spans="2:9" s="8" customFormat="1" x14ac:dyDescent="0.2">
      <c r="B46" s="3"/>
      <c r="C46" s="3"/>
      <c r="D46" s="3"/>
      <c r="E46" s="3"/>
      <c r="F46" s="3"/>
      <c r="G46" s="3"/>
      <c r="H46" s="3"/>
      <c r="I46" s="3"/>
    </row>
  </sheetData>
  <mergeCells count="7">
    <mergeCell ref="O5:P5"/>
    <mergeCell ref="Q5:R5"/>
    <mergeCell ref="C4:D4"/>
    <mergeCell ref="E4:F4"/>
    <mergeCell ref="G4:H4"/>
    <mergeCell ref="K4:R4"/>
    <mergeCell ref="K5:N5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3"/>
  <sheetViews>
    <sheetView showGridLines="0" workbookViewId="0">
      <selection activeCell="B2" sqref="B2"/>
    </sheetView>
  </sheetViews>
  <sheetFormatPr baseColWidth="10" defaultColWidth="10.7109375" defaultRowHeight="15" x14ac:dyDescent="0.25"/>
  <cols>
    <col min="1" max="1" width="0.85546875" style="158" customWidth="1"/>
    <col min="2" max="2" width="23.5703125" style="55" customWidth="1"/>
    <col min="3" max="6" width="10.7109375" style="55" customWidth="1"/>
    <col min="7" max="8" width="9.28515625" style="55" customWidth="1"/>
    <col min="9" max="16384" width="10.7109375" style="158"/>
  </cols>
  <sheetData>
    <row r="1" spans="2:11" s="108" customFormat="1" ht="11.25" x14ac:dyDescent="0.2"/>
    <row r="2" spans="2:11" s="107" customFormat="1" ht="18.75" x14ac:dyDescent="0.3">
      <c r="B2" s="66" t="s">
        <v>29</v>
      </c>
      <c r="C2" s="106"/>
      <c r="D2" s="106"/>
    </row>
    <row r="3" spans="2:11" s="108" customFormat="1" ht="6.75" customHeight="1" x14ac:dyDescent="0.2">
      <c r="D3" s="109"/>
    </row>
    <row r="4" spans="2:11" ht="35.25" customHeight="1" x14ac:dyDescent="0.25">
      <c r="B4" s="79"/>
      <c r="C4" s="100" t="s">
        <v>24</v>
      </c>
      <c r="D4" s="100"/>
      <c r="E4" s="100" t="s">
        <v>131</v>
      </c>
      <c r="F4" s="100"/>
      <c r="G4" s="100" t="s">
        <v>25</v>
      </c>
      <c r="H4" s="100"/>
    </row>
    <row r="5" spans="2:11" x14ac:dyDescent="0.25">
      <c r="B5" s="108"/>
      <c r="C5" s="99" t="s">
        <v>118</v>
      </c>
      <c r="D5" s="101" t="s">
        <v>100</v>
      </c>
      <c r="E5" s="102" t="s">
        <v>118</v>
      </c>
      <c r="F5" s="101" t="s">
        <v>100</v>
      </c>
      <c r="G5" s="99" t="s">
        <v>118</v>
      </c>
      <c r="H5" s="101" t="s">
        <v>100</v>
      </c>
    </row>
    <row r="6" spans="2:11" s="55" customFormat="1" ht="12.75" x14ac:dyDescent="0.2">
      <c r="B6" s="159" t="s">
        <v>26</v>
      </c>
      <c r="C6" s="160">
        <v>33</v>
      </c>
      <c r="D6" s="161">
        <v>33</v>
      </c>
      <c r="E6" s="162">
        <v>1224311.5160000001</v>
      </c>
      <c r="F6" s="163">
        <v>1222828</v>
      </c>
      <c r="G6" s="164">
        <v>0.98637930573730859</v>
      </c>
      <c r="H6" s="164">
        <v>0.98144883748823619</v>
      </c>
      <c r="I6" s="53"/>
      <c r="J6" s="54"/>
      <c r="K6" s="54"/>
    </row>
    <row r="7" spans="2:11" s="55" customFormat="1" x14ac:dyDescent="0.2">
      <c r="B7" s="159" t="s">
        <v>132</v>
      </c>
      <c r="C7" s="160" t="s">
        <v>30</v>
      </c>
      <c r="D7" s="161" t="s">
        <v>30</v>
      </c>
      <c r="E7" s="162">
        <v>65000</v>
      </c>
      <c r="F7" s="163">
        <v>65000</v>
      </c>
      <c r="G7" s="165">
        <v>0.66</v>
      </c>
      <c r="H7" s="165">
        <v>0.62736923076923079</v>
      </c>
      <c r="I7" s="53"/>
      <c r="J7" s="54"/>
      <c r="K7" s="54"/>
    </row>
    <row r="8" spans="2:11" s="55" customFormat="1" ht="12.75" x14ac:dyDescent="0.2">
      <c r="B8" s="159" t="s">
        <v>27</v>
      </c>
      <c r="C8" s="160">
        <v>2</v>
      </c>
      <c r="D8" s="161">
        <v>2</v>
      </c>
      <c r="E8" s="162">
        <v>21100.41</v>
      </c>
      <c r="F8" s="163">
        <v>21100.41</v>
      </c>
      <c r="G8" s="166">
        <v>0.96710544713437341</v>
      </c>
      <c r="H8" s="166">
        <v>0.95201943127962085</v>
      </c>
      <c r="I8" s="53"/>
      <c r="J8" s="54"/>
      <c r="K8" s="54"/>
    </row>
    <row r="9" spans="2:11" s="55" customFormat="1" ht="15" customHeight="1" x14ac:dyDescent="0.2">
      <c r="B9" s="103" t="s">
        <v>2</v>
      </c>
      <c r="C9" s="105">
        <v>35</v>
      </c>
      <c r="D9" s="146">
        <v>35</v>
      </c>
      <c r="E9" s="105">
        <v>1310411.926</v>
      </c>
      <c r="F9" s="146">
        <v>1308928.4099999999</v>
      </c>
      <c r="G9" s="104">
        <v>0.96987965340452842</v>
      </c>
      <c r="H9" s="148">
        <v>0.92600000000000005</v>
      </c>
    </row>
    <row r="10" spans="2:11" s="55" customFormat="1" ht="3" customHeight="1" x14ac:dyDescent="0.2">
      <c r="B10" s="167"/>
      <c r="C10" s="167"/>
      <c r="D10" s="168"/>
      <c r="E10" s="169"/>
      <c r="F10" s="170"/>
      <c r="G10" s="171"/>
      <c r="H10" s="171"/>
    </row>
    <row r="11" spans="2:11" s="55" customFormat="1" ht="15" customHeight="1" x14ac:dyDescent="0.2">
      <c r="B11" s="159" t="s">
        <v>26</v>
      </c>
      <c r="C11" s="160">
        <v>3</v>
      </c>
      <c r="D11" s="161">
        <v>3</v>
      </c>
      <c r="E11" s="162">
        <v>50554.649999999994</v>
      </c>
      <c r="F11" s="163">
        <v>92865</v>
      </c>
      <c r="G11" s="172">
        <v>0.8114375235512461</v>
      </c>
      <c r="H11" s="172">
        <v>0.80800000000000005</v>
      </c>
      <c r="I11" s="53"/>
      <c r="J11" s="54"/>
      <c r="K11" s="54"/>
    </row>
    <row r="12" spans="2:11" s="55" customFormat="1" ht="15" customHeight="1" x14ac:dyDescent="0.2">
      <c r="B12" s="159" t="s">
        <v>27</v>
      </c>
      <c r="C12" s="160">
        <v>3</v>
      </c>
      <c r="D12" s="161">
        <v>3</v>
      </c>
      <c r="E12" s="162">
        <v>92865</v>
      </c>
      <c r="F12" s="163">
        <v>50073</v>
      </c>
      <c r="G12" s="166">
        <v>0.95350334743086285</v>
      </c>
      <c r="H12" s="166">
        <v>0.97199999999999998</v>
      </c>
      <c r="I12" s="53"/>
      <c r="J12" s="54"/>
      <c r="K12" s="54"/>
    </row>
    <row r="13" spans="2:11" s="55" customFormat="1" ht="15" customHeight="1" x14ac:dyDescent="0.2">
      <c r="B13" s="103" t="s">
        <v>5</v>
      </c>
      <c r="C13" s="105">
        <v>6</v>
      </c>
      <c r="D13" s="146">
        <v>6</v>
      </c>
      <c r="E13" s="105">
        <v>143419.65</v>
      </c>
      <c r="F13" s="146">
        <v>142938</v>
      </c>
      <c r="G13" s="104">
        <v>0.90342591380725779</v>
      </c>
      <c r="H13" s="148">
        <v>0.91600000000000004</v>
      </c>
    </row>
    <row r="14" spans="2:11" s="55" customFormat="1" ht="3" customHeight="1" x14ac:dyDescent="0.2">
      <c r="B14" s="167"/>
      <c r="C14" s="167"/>
      <c r="D14" s="168"/>
      <c r="E14" s="173"/>
      <c r="F14" s="174"/>
      <c r="G14" s="171"/>
      <c r="H14" s="171"/>
    </row>
    <row r="15" spans="2:11" s="55" customFormat="1" ht="15" customHeight="1" x14ac:dyDescent="0.2">
      <c r="B15" s="159" t="s">
        <v>26</v>
      </c>
      <c r="C15" s="160">
        <v>4</v>
      </c>
      <c r="D15" s="161">
        <v>4</v>
      </c>
      <c r="E15" s="162">
        <v>64785.03</v>
      </c>
      <c r="F15" s="163">
        <v>65860</v>
      </c>
      <c r="G15" s="165">
        <v>0.95286713379689736</v>
      </c>
      <c r="H15" s="172">
        <v>0.93799999999999994</v>
      </c>
    </row>
    <row r="16" spans="2:11" s="55" customFormat="1" ht="15" customHeight="1" x14ac:dyDescent="0.2">
      <c r="B16" s="159" t="s">
        <v>27</v>
      </c>
      <c r="C16" s="160" t="s">
        <v>30</v>
      </c>
      <c r="D16" s="161" t="s">
        <v>30</v>
      </c>
      <c r="E16" s="162">
        <v>47030.400000000016</v>
      </c>
      <c r="F16" s="163">
        <v>47030</v>
      </c>
      <c r="G16" s="165" t="s">
        <v>30</v>
      </c>
      <c r="H16" s="165" t="s">
        <v>30</v>
      </c>
    </row>
    <row r="17" spans="2:8" s="55" customFormat="1" ht="15" customHeight="1" x14ac:dyDescent="0.2">
      <c r="B17" s="103" t="s">
        <v>6</v>
      </c>
      <c r="C17" s="105">
        <v>4</v>
      </c>
      <c r="D17" s="146">
        <v>4</v>
      </c>
      <c r="E17" s="105">
        <v>111815.43000000002</v>
      </c>
      <c r="F17" s="146">
        <v>112890</v>
      </c>
      <c r="G17" s="104">
        <v>0.95286713379689736</v>
      </c>
      <c r="H17" s="148">
        <v>0.93799999999999994</v>
      </c>
    </row>
    <row r="18" spans="2:8" s="55" customFormat="1" ht="3" customHeight="1" x14ac:dyDescent="0.2">
      <c r="B18" s="167"/>
      <c r="C18" s="175"/>
      <c r="D18" s="176"/>
      <c r="E18" s="177"/>
      <c r="F18" s="178"/>
      <c r="G18" s="179"/>
      <c r="H18" s="179"/>
    </row>
    <row r="19" spans="2:8" s="55" customFormat="1" ht="15" customHeight="1" x14ac:dyDescent="0.2">
      <c r="B19" s="103" t="s">
        <v>3</v>
      </c>
      <c r="C19" s="105">
        <v>22</v>
      </c>
      <c r="D19" s="146">
        <v>22</v>
      </c>
      <c r="E19" s="105">
        <v>747893.90350000001</v>
      </c>
      <c r="F19" s="146">
        <v>747893.90350000001</v>
      </c>
      <c r="G19" s="104">
        <v>0.7979755793320934</v>
      </c>
      <c r="H19" s="148">
        <v>0.83499999999999996</v>
      </c>
    </row>
    <row r="20" spans="2:8" s="55" customFormat="1" ht="3" customHeight="1" x14ac:dyDescent="0.2">
      <c r="B20" s="167"/>
      <c r="C20" s="167"/>
      <c r="D20" s="168"/>
      <c r="E20" s="173"/>
      <c r="F20" s="174"/>
      <c r="G20" s="171"/>
      <c r="H20" s="171"/>
    </row>
    <row r="21" spans="2:8" s="55" customFormat="1" ht="12.75" x14ac:dyDescent="0.2">
      <c r="B21" s="180" t="s">
        <v>28</v>
      </c>
      <c r="C21" s="181">
        <v>67</v>
      </c>
      <c r="D21" s="182">
        <v>67</v>
      </c>
      <c r="E21" s="183">
        <v>2313540.9095000001</v>
      </c>
      <c r="F21" s="184">
        <v>2312650.3135000002</v>
      </c>
      <c r="G21" s="185">
        <v>0.90936676483607626</v>
      </c>
      <c r="H21" s="185">
        <v>0.89600000000000002</v>
      </c>
    </row>
    <row r="22" spans="2:8" ht="5.0999999999999996" customHeight="1" x14ac:dyDescent="0.25"/>
    <row r="23" spans="2:8" s="56" customFormat="1" ht="12.75" x14ac:dyDescent="0.2">
      <c r="B23" s="186" t="s">
        <v>77</v>
      </c>
    </row>
  </sheetData>
  <mergeCells count="3"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70"/>
  <sheetViews>
    <sheetView showGridLines="0" zoomScale="85" zoomScaleNormal="85" workbookViewId="0">
      <selection activeCell="B2" sqref="B2"/>
    </sheetView>
  </sheetViews>
  <sheetFormatPr baseColWidth="10" defaultColWidth="11.42578125" defaultRowHeight="12" x14ac:dyDescent="0.2"/>
  <cols>
    <col min="1" max="1" width="0.85546875" style="46" customWidth="1"/>
    <col min="2" max="2" width="47.140625" style="46" bestFit="1" customWidth="1"/>
    <col min="3" max="3" width="13.28515625" style="94" customWidth="1"/>
    <col min="4" max="5" width="11.28515625" style="82" bestFit="1" customWidth="1"/>
    <col min="6" max="6" width="11.28515625" style="86" customWidth="1"/>
    <col min="7" max="8" width="11.28515625" style="82" bestFit="1" customWidth="1"/>
    <col min="9" max="16384" width="11.42578125" style="46"/>
  </cols>
  <sheetData>
    <row r="1" spans="2:8" s="108" customFormat="1" ht="11.25" x14ac:dyDescent="0.2">
      <c r="C1" s="189"/>
      <c r="D1" s="190"/>
      <c r="E1" s="190"/>
      <c r="F1" s="191"/>
      <c r="G1" s="190"/>
      <c r="H1" s="190"/>
    </row>
    <row r="2" spans="2:8" s="107" customFormat="1" ht="21" x14ac:dyDescent="0.35">
      <c r="B2" s="188" t="s">
        <v>23</v>
      </c>
      <c r="C2" s="91"/>
      <c r="D2" s="192"/>
      <c r="E2" s="192"/>
      <c r="F2" s="193"/>
      <c r="G2" s="192"/>
      <c r="H2" s="192"/>
    </row>
    <row r="3" spans="2:8" ht="15.75" x14ac:dyDescent="0.25">
      <c r="B3" s="194" t="s">
        <v>13</v>
      </c>
      <c r="C3" s="195"/>
    </row>
    <row r="4" spans="2:8" s="108" customFormat="1" ht="6.75" customHeight="1" x14ac:dyDescent="0.2">
      <c r="C4" s="189"/>
      <c r="D4" s="190"/>
      <c r="E4" s="190"/>
      <c r="F4" s="191"/>
      <c r="G4" s="190"/>
      <c r="H4" s="109"/>
    </row>
    <row r="5" spans="2:8" s="47" customFormat="1" ht="15" customHeight="1" x14ac:dyDescent="0.25">
      <c r="B5" s="196" t="s">
        <v>14</v>
      </c>
      <c r="C5" s="153" t="s">
        <v>118</v>
      </c>
      <c r="D5" s="187" t="s">
        <v>113</v>
      </c>
      <c r="E5" s="153" t="s">
        <v>112</v>
      </c>
      <c r="F5" s="153" t="s">
        <v>101</v>
      </c>
      <c r="G5" s="153" t="s">
        <v>100</v>
      </c>
      <c r="H5" s="153" t="s">
        <v>79</v>
      </c>
    </row>
    <row r="6" spans="2:8" s="48" customFormat="1" ht="15" customHeight="1" x14ac:dyDescent="0.2">
      <c r="B6" s="167" t="s">
        <v>72</v>
      </c>
      <c r="C6" s="197">
        <v>1460624.0018992999</v>
      </c>
      <c r="D6" s="198">
        <v>1338097.8192890002</v>
      </c>
      <c r="E6" s="199">
        <v>1231346.0550000002</v>
      </c>
      <c r="F6" s="199">
        <v>1096140</v>
      </c>
      <c r="G6" s="199">
        <v>1053118</v>
      </c>
      <c r="H6" s="199">
        <v>1055740.3556356602</v>
      </c>
    </row>
    <row r="7" spans="2:8" s="48" customFormat="1" ht="15" customHeight="1" x14ac:dyDescent="0.2">
      <c r="B7" s="167" t="s">
        <v>15</v>
      </c>
      <c r="C7" s="200">
        <v>4.1145304479164722</v>
      </c>
      <c r="D7" s="201">
        <v>4.2699999999999996</v>
      </c>
      <c r="E7" s="202">
        <v>4.307562011336727</v>
      </c>
      <c r="F7" s="202">
        <v>4.5910000000000002</v>
      </c>
      <c r="G7" s="202">
        <v>3.3929999999999998</v>
      </c>
      <c r="H7" s="202">
        <v>4.136405630510593</v>
      </c>
    </row>
    <row r="8" spans="2:8" s="48" customFormat="1" ht="15" customHeight="1" x14ac:dyDescent="0.2">
      <c r="B8" s="167" t="s">
        <v>16</v>
      </c>
      <c r="C8" s="203">
        <v>1.8282622288334178E-2</v>
      </c>
      <c r="D8" s="204">
        <v>1.6060672986730699E-2</v>
      </c>
      <c r="E8" s="205">
        <v>1.5356604969997651E-2</v>
      </c>
      <c r="F8" s="205">
        <v>1.4999999999999999E-2</v>
      </c>
      <c r="G8" s="205">
        <v>2.1000000000000001E-2</v>
      </c>
      <c r="H8" s="205">
        <v>1.846325529657682E-2</v>
      </c>
    </row>
    <row r="9" spans="2:8" s="48" customFormat="1" ht="15" customHeight="1" x14ac:dyDescent="0.2">
      <c r="B9" s="167" t="s">
        <v>85</v>
      </c>
      <c r="C9" s="197">
        <v>37481.587426000006</v>
      </c>
      <c r="D9" s="198">
        <v>17119.117377000002</v>
      </c>
      <c r="E9" s="199">
        <v>66531.043214000005</v>
      </c>
      <c r="F9" s="199">
        <v>52107</v>
      </c>
      <c r="G9" s="199">
        <v>33467</v>
      </c>
      <c r="H9" s="199">
        <v>14157.367061000001</v>
      </c>
    </row>
    <row r="10" spans="2:8" s="48" customFormat="1" ht="15" customHeight="1" x14ac:dyDescent="0.2">
      <c r="B10" s="167" t="s">
        <v>86</v>
      </c>
      <c r="C10" s="197">
        <v>9256.2068980000004</v>
      </c>
      <c r="D10" s="198">
        <v>5179.8966770000006</v>
      </c>
      <c r="E10" s="199">
        <v>21805.972357999999</v>
      </c>
      <c r="F10" s="199">
        <v>16811</v>
      </c>
      <c r="G10" s="199">
        <v>11216</v>
      </c>
      <c r="H10" s="199">
        <v>5844.4884660000007</v>
      </c>
    </row>
    <row r="11" spans="2:8" s="48" customFormat="1" ht="15" customHeight="1" x14ac:dyDescent="0.2">
      <c r="B11" s="167" t="s">
        <v>87</v>
      </c>
      <c r="C11" s="197">
        <v>28225.380528000005</v>
      </c>
      <c r="D11" s="198">
        <v>11939.220700000002</v>
      </c>
      <c r="E11" s="199">
        <v>44725.070856000006</v>
      </c>
      <c r="F11" s="199">
        <v>35296</v>
      </c>
      <c r="G11" s="199">
        <v>22251</v>
      </c>
      <c r="H11" s="199">
        <v>8312.8785950000001</v>
      </c>
    </row>
    <row r="12" spans="2:8" s="48" customFormat="1" ht="15" customHeight="1" x14ac:dyDescent="0.2">
      <c r="B12" s="167" t="s">
        <v>17</v>
      </c>
      <c r="C12" s="203">
        <v>4.165103157992623E-2</v>
      </c>
      <c r="D12" s="204">
        <v>3.7377913148575144E-2</v>
      </c>
      <c r="E12" s="205">
        <v>4.10694237187628E-2</v>
      </c>
      <c r="F12" s="205">
        <v>4.4400000000000002E-2</v>
      </c>
      <c r="G12" s="205">
        <v>4.2500000000000003E-2</v>
      </c>
      <c r="H12" s="205">
        <v>3.1680835883373407E-2</v>
      </c>
    </row>
    <row r="13" spans="2:8" s="48" customFormat="1" ht="15" customHeight="1" x14ac:dyDescent="0.2">
      <c r="B13" s="167" t="s">
        <v>18</v>
      </c>
      <c r="C13" s="203">
        <v>9.379921524091564E-2</v>
      </c>
      <c r="D13" s="204">
        <v>9.897555214615894E-2</v>
      </c>
      <c r="E13" s="205">
        <v>0.11148964465070706</v>
      </c>
      <c r="F13" s="205">
        <v>0.1343</v>
      </c>
      <c r="G13" s="205">
        <v>0.15509999999999999</v>
      </c>
      <c r="H13" s="205">
        <v>0.20714659374967737</v>
      </c>
    </row>
    <row r="14" spans="2:8" s="48" customFormat="1" ht="15" customHeight="1" x14ac:dyDescent="0.2">
      <c r="B14" s="103" t="s">
        <v>19</v>
      </c>
      <c r="C14" s="206"/>
      <c r="D14" s="207"/>
      <c r="E14" s="208"/>
      <c r="F14" s="208"/>
      <c r="G14" s="208"/>
      <c r="H14" s="208"/>
    </row>
    <row r="15" spans="2:8" s="48" customFormat="1" ht="15" customHeight="1" x14ac:dyDescent="0.2">
      <c r="B15" s="209" t="s">
        <v>7</v>
      </c>
      <c r="C15" s="203">
        <v>6.0456027109012801E-2</v>
      </c>
      <c r="D15" s="204">
        <v>5.6673001299366442E-2</v>
      </c>
      <c r="E15" s="205">
        <v>5.7004350531446528E-2</v>
      </c>
      <c r="F15" s="205">
        <v>5.4535724235799964E-2</v>
      </c>
      <c r="G15" s="205">
        <v>5.5E-2</v>
      </c>
      <c r="H15" s="205">
        <v>5.8283149611823515E-2</v>
      </c>
    </row>
    <row r="16" spans="2:8" s="48" customFormat="1" ht="15" customHeight="1" x14ac:dyDescent="0.2">
      <c r="B16" s="209" t="s">
        <v>11</v>
      </c>
      <c r="C16" s="203">
        <v>0.303519762149008</v>
      </c>
      <c r="D16" s="204">
        <v>0.28533682976843816</v>
      </c>
      <c r="E16" s="205">
        <v>0.2592048004324638</v>
      </c>
      <c r="F16" s="205">
        <v>0.27138429872704228</v>
      </c>
      <c r="G16" s="205">
        <v>0.34799999999999998</v>
      </c>
      <c r="H16" s="205">
        <v>0.30914270201622734</v>
      </c>
    </row>
    <row r="17" spans="2:8" s="48" customFormat="1" ht="15" customHeight="1" thickBot="1" x14ac:dyDescent="0.25">
      <c r="B17" s="210" t="s">
        <v>8</v>
      </c>
      <c r="C17" s="211">
        <v>0.101444394586352</v>
      </c>
      <c r="D17" s="212">
        <v>9.0504010133212784E-2</v>
      </c>
      <c r="E17" s="213">
        <v>9.7527269522397278E-2</v>
      </c>
      <c r="F17" s="213">
        <v>7.8841127684505422E-2</v>
      </c>
      <c r="G17" s="213">
        <v>8.3000000000000004E-2</v>
      </c>
      <c r="H17" s="213">
        <v>8.4751057080512768E-2</v>
      </c>
    </row>
    <row r="18" spans="2:8" ht="11.25" customHeight="1" x14ac:dyDescent="0.2">
      <c r="B18" s="49"/>
      <c r="C18" s="92"/>
      <c r="D18" s="84"/>
      <c r="E18" s="84"/>
      <c r="F18" s="87"/>
      <c r="G18" s="84"/>
      <c r="H18" s="84"/>
    </row>
    <row r="19" spans="2:8" s="47" customFormat="1" ht="15" customHeight="1" x14ac:dyDescent="0.25">
      <c r="B19" s="196" t="s">
        <v>20</v>
      </c>
      <c r="C19" s="153" t="str">
        <f t="shared" ref="C19:H19" si="0">C5</f>
        <v>2T22</v>
      </c>
      <c r="D19" s="187" t="str">
        <f t="shared" si="0"/>
        <v>1T22</v>
      </c>
      <c r="E19" s="153" t="str">
        <f t="shared" si="0"/>
        <v>4T21</v>
      </c>
      <c r="F19" s="153" t="str">
        <f t="shared" si="0"/>
        <v>3T21</v>
      </c>
      <c r="G19" s="153" t="str">
        <f t="shared" si="0"/>
        <v>2T21</v>
      </c>
      <c r="H19" s="153" t="str">
        <f t="shared" si="0"/>
        <v>1T21</v>
      </c>
    </row>
    <row r="20" spans="2:8" s="48" customFormat="1" ht="15" customHeight="1" x14ac:dyDescent="0.2">
      <c r="B20" s="167" t="s">
        <v>73</v>
      </c>
      <c r="C20" s="197">
        <v>28315666.124090001</v>
      </c>
      <c r="D20" s="198">
        <v>28583549.793249998</v>
      </c>
      <c r="E20" s="199">
        <v>24165081.491919994</v>
      </c>
      <c r="F20" s="199">
        <v>18163875.993630003</v>
      </c>
      <c r="G20" s="199">
        <v>17045919.122170001</v>
      </c>
      <c r="H20" s="199">
        <v>16033530.851779997</v>
      </c>
    </row>
    <row r="21" spans="2:8" s="48" customFormat="1" ht="15" customHeight="1" x14ac:dyDescent="0.2">
      <c r="B21" s="167" t="s">
        <v>15</v>
      </c>
      <c r="C21" s="200">
        <v>3.5119430573713513</v>
      </c>
      <c r="D21" s="201">
        <v>4.165682609784966</v>
      </c>
      <c r="E21" s="202">
        <v>4.3053325984008879</v>
      </c>
      <c r="F21" s="202">
        <v>3.4648492760966874</v>
      </c>
      <c r="G21" s="202">
        <v>3.5491147345751251</v>
      </c>
      <c r="H21" s="202">
        <v>4.0429582015903911</v>
      </c>
    </row>
    <row r="22" spans="2:8" s="48" customFormat="1" ht="15" customHeight="1" x14ac:dyDescent="0.2">
      <c r="B22" s="167" t="s">
        <v>16</v>
      </c>
      <c r="C22" s="203">
        <v>2.1130701890179491E-2</v>
      </c>
      <c r="D22" s="204">
        <v>1.6218227948701917E-2</v>
      </c>
      <c r="E22" s="205">
        <v>1.5640104798999837E-2</v>
      </c>
      <c r="F22" s="205">
        <v>2.0580608592081131E-2</v>
      </c>
      <c r="G22" s="205">
        <v>1.8441990138339956E-2</v>
      </c>
      <c r="H22" s="205">
        <v>1.4683034564022071E-2</v>
      </c>
    </row>
    <row r="23" spans="2:8" s="48" customFormat="1" ht="15" customHeight="1" x14ac:dyDescent="0.2">
      <c r="B23" s="167" t="s">
        <v>82</v>
      </c>
      <c r="C23" s="197">
        <v>657967.55313999997</v>
      </c>
      <c r="D23" s="198">
        <v>280718.41223000002</v>
      </c>
      <c r="E23" s="199">
        <v>784470.31619999988</v>
      </c>
      <c r="F23" s="199">
        <v>549793.31595999992</v>
      </c>
      <c r="G23" s="199">
        <v>315311.08487999998</v>
      </c>
      <c r="H23" s="199">
        <v>138977.10022999998</v>
      </c>
    </row>
    <row r="24" spans="2:8" s="48" customFormat="1" ht="15" customHeight="1" x14ac:dyDescent="0.2">
      <c r="B24" s="167" t="s">
        <v>83</v>
      </c>
      <c r="C24" s="197">
        <v>279720.52831999998</v>
      </c>
      <c r="D24" s="198">
        <v>130026.82120999999</v>
      </c>
      <c r="E24" s="199">
        <v>896243.79808999994</v>
      </c>
      <c r="F24" s="199">
        <v>764394.47308999998</v>
      </c>
      <c r="G24" s="199">
        <v>450407.81637000002</v>
      </c>
      <c r="H24" s="199">
        <v>245129.34727</v>
      </c>
    </row>
    <row r="25" spans="2:8" s="48" customFormat="1" ht="15" customHeight="1" x14ac:dyDescent="0.2">
      <c r="B25" s="167" t="s">
        <v>84</v>
      </c>
      <c r="C25" s="197">
        <v>378247.02481999999</v>
      </c>
      <c r="D25" s="198">
        <v>150691.59102000002</v>
      </c>
      <c r="E25" s="199">
        <v>-111773.48189000005</v>
      </c>
      <c r="F25" s="199">
        <v>-214601.15713000007</v>
      </c>
      <c r="G25" s="199">
        <v>-135096.73149000003</v>
      </c>
      <c r="H25" s="199">
        <v>-106152.24704000002</v>
      </c>
    </row>
    <row r="26" spans="2:8" s="48" customFormat="1" ht="15" customHeight="1" x14ac:dyDescent="0.2">
      <c r="B26" s="167" t="s">
        <v>17</v>
      </c>
      <c r="C26" s="203">
        <v>2.6863610655617064E-2</v>
      </c>
      <c r="D26" s="204">
        <v>2.2500310947234002E-2</v>
      </c>
      <c r="E26" s="205">
        <v>-6.328687016802924E-3</v>
      </c>
      <c r="F26" s="205">
        <v>-1.747397499338256E-2</v>
      </c>
      <c r="G26" s="205">
        <v>-1.7249271557091255E-2</v>
      </c>
      <c r="H26" s="205">
        <v>-2.8397198223072871E-2</v>
      </c>
    </row>
    <row r="27" spans="2:8" s="48" customFormat="1" ht="15" customHeight="1" x14ac:dyDescent="0.2">
      <c r="B27" s="167" t="s">
        <v>18</v>
      </c>
      <c r="C27" s="203">
        <v>9.8786490522299007E-3</v>
      </c>
      <c r="D27" s="204">
        <v>1.7385297065447579E-2</v>
      </c>
      <c r="E27" s="205">
        <v>1.8838224823567281E-2</v>
      </c>
      <c r="F27" s="205">
        <v>2.3652111910784722E-2</v>
      </c>
      <c r="G27" s="205">
        <v>2.3262804268264992E-2</v>
      </c>
      <c r="H27" s="205">
        <v>2.8133886034399222E-3</v>
      </c>
    </row>
    <row r="28" spans="2:8" s="48" customFormat="1" ht="15" customHeight="1" x14ac:dyDescent="0.2">
      <c r="B28" s="103" t="s">
        <v>19</v>
      </c>
      <c r="C28" s="206"/>
      <c r="D28" s="207"/>
      <c r="E28" s="208"/>
      <c r="F28" s="208"/>
      <c r="G28" s="208"/>
      <c r="H28" s="208"/>
    </row>
    <row r="29" spans="2:8" s="48" customFormat="1" ht="15" customHeight="1" x14ac:dyDescent="0.2">
      <c r="B29" s="209" t="s">
        <v>7</v>
      </c>
      <c r="C29" s="203">
        <v>8.8196975432483879E-2</v>
      </c>
      <c r="D29" s="204">
        <v>9.6930655858905604E-2</v>
      </c>
      <c r="E29" s="205">
        <v>0.10170095355101216</v>
      </c>
      <c r="F29" s="205">
        <v>9.219976216084684E-2</v>
      </c>
      <c r="G29" s="205">
        <v>9.4009860572238146E-2</v>
      </c>
      <c r="H29" s="205">
        <v>8.3329682141056113E-2</v>
      </c>
    </row>
    <row r="30" spans="2:8" s="48" customFormat="1" ht="15" customHeight="1" thickBot="1" x14ac:dyDescent="0.25">
      <c r="B30" s="210" t="s">
        <v>8</v>
      </c>
      <c r="C30" s="211">
        <v>0.23834180756153409</v>
      </c>
      <c r="D30" s="212">
        <v>0.23313508699877072</v>
      </c>
      <c r="E30" s="213">
        <v>0.22916981998424293</v>
      </c>
      <c r="F30" s="213">
        <v>0.22263594183384489</v>
      </c>
      <c r="G30" s="213">
        <v>0.21088668094689197</v>
      </c>
      <c r="H30" s="213">
        <v>0.19264192577949918</v>
      </c>
    </row>
    <row r="31" spans="2:8" s="51" customFormat="1" x14ac:dyDescent="0.2">
      <c r="B31" s="50"/>
      <c r="C31" s="93"/>
      <c r="D31" s="85"/>
      <c r="E31" s="85"/>
      <c r="F31" s="88"/>
      <c r="G31" s="85"/>
      <c r="H31" s="85"/>
    </row>
    <row r="32" spans="2:8" s="47" customFormat="1" ht="15" customHeight="1" x14ac:dyDescent="0.25">
      <c r="B32" s="196" t="s">
        <v>21</v>
      </c>
      <c r="C32" s="153" t="str">
        <f>C5</f>
        <v>2T22</v>
      </c>
      <c r="D32" s="187" t="str">
        <f t="shared" ref="D32:H32" si="1">D5</f>
        <v>1T22</v>
      </c>
      <c r="E32" s="153" t="str">
        <f t="shared" si="1"/>
        <v>4T21</v>
      </c>
      <c r="F32" s="153" t="str">
        <f t="shared" si="1"/>
        <v>3T21</v>
      </c>
      <c r="G32" s="153" t="str">
        <f t="shared" si="1"/>
        <v>2T21</v>
      </c>
      <c r="H32" s="153" t="str">
        <f t="shared" si="1"/>
        <v>1T21</v>
      </c>
    </row>
    <row r="33" spans="2:8" s="48" customFormat="1" ht="15" customHeight="1" x14ac:dyDescent="0.2">
      <c r="B33" s="167" t="s">
        <v>74</v>
      </c>
      <c r="C33" s="197">
        <v>474161.38297999999</v>
      </c>
      <c r="D33" s="198">
        <v>435492.87941999995</v>
      </c>
      <c r="E33" s="199">
        <v>436024.70933000004</v>
      </c>
      <c r="F33" s="199">
        <v>401611.00276</v>
      </c>
      <c r="G33" s="199">
        <v>460541.84833000007</v>
      </c>
      <c r="H33" s="199">
        <v>615749.97837999999</v>
      </c>
    </row>
    <row r="34" spans="2:8" s="48" customFormat="1" ht="15" customHeight="1" x14ac:dyDescent="0.2">
      <c r="B34" s="167" t="s">
        <v>15</v>
      </c>
      <c r="C34" s="200">
        <v>3.2716985153758413</v>
      </c>
      <c r="D34" s="201">
        <v>3.7268233817339085</v>
      </c>
      <c r="E34" s="202">
        <v>3.9361801109026651</v>
      </c>
      <c r="F34" s="202">
        <v>2.8386703676914311</v>
      </c>
      <c r="G34" s="202">
        <v>2.5290856565502096</v>
      </c>
      <c r="H34" s="202">
        <v>1.414899401520846</v>
      </c>
    </row>
    <row r="35" spans="2:8" s="48" customFormat="1" ht="15" customHeight="1" x14ac:dyDescent="0.2">
      <c r="B35" s="167" t="s">
        <v>16</v>
      </c>
      <c r="C35" s="203">
        <v>3.082130049932056E-2</v>
      </c>
      <c r="D35" s="204">
        <v>2.7074755632522301E-2</v>
      </c>
      <c r="E35" s="205">
        <v>2.5584425082563703E-2</v>
      </c>
      <c r="F35" s="205">
        <v>4.5538183700931031E-2</v>
      </c>
      <c r="G35" s="205">
        <v>6.2516134428178341E-2</v>
      </c>
      <c r="H35" s="205">
        <v>0.19230260628109194</v>
      </c>
    </row>
    <row r="36" spans="2:8" s="48" customFormat="1" ht="15" customHeight="1" x14ac:dyDescent="0.2">
      <c r="B36" s="167" t="s">
        <v>88</v>
      </c>
      <c r="C36" s="197">
        <v>29390.962189999987</v>
      </c>
      <c r="D36" s="198">
        <v>13090.324729999989</v>
      </c>
      <c r="E36" s="199">
        <v>272652.95379</v>
      </c>
      <c r="F36" s="199">
        <v>251460.44275999998</v>
      </c>
      <c r="G36" s="199">
        <v>221511.66301999998</v>
      </c>
      <c r="H36" s="199">
        <v>91469.564350000001</v>
      </c>
    </row>
    <row r="37" spans="2:8" s="48" customFormat="1" ht="15" customHeight="1" x14ac:dyDescent="0.2">
      <c r="B37" s="167" t="s">
        <v>89</v>
      </c>
      <c r="C37" s="197">
        <v>10054.695609999999</v>
      </c>
      <c r="D37" s="198">
        <v>5378.10484</v>
      </c>
      <c r="E37" s="199">
        <v>26977.146379999995</v>
      </c>
      <c r="F37" s="199">
        <v>19619.687679999999</v>
      </c>
      <c r="G37" s="199">
        <v>11158.88263</v>
      </c>
      <c r="H37" s="199">
        <v>4730.2994699999999</v>
      </c>
    </row>
    <row r="38" spans="2:8" s="48" customFormat="1" ht="15" customHeight="1" x14ac:dyDescent="0.2">
      <c r="B38" s="167" t="s">
        <v>90</v>
      </c>
      <c r="C38" s="197">
        <v>19336.266579999989</v>
      </c>
      <c r="D38" s="198">
        <v>7712.2198899999894</v>
      </c>
      <c r="E38" s="199">
        <v>245675.80741000001</v>
      </c>
      <c r="F38" s="199">
        <v>231840.75507999997</v>
      </c>
      <c r="G38" s="199">
        <v>210352.78038999997</v>
      </c>
      <c r="H38" s="199">
        <v>86739.264880000002</v>
      </c>
    </row>
    <row r="39" spans="2:8" s="48" customFormat="1" ht="15" customHeight="1" x14ac:dyDescent="0.2">
      <c r="B39" s="167" t="s">
        <v>17</v>
      </c>
      <c r="C39" s="203">
        <v>8.6793539481947193E-2</v>
      </c>
      <c r="D39" s="204">
        <v>7.1527145108310999E-2</v>
      </c>
      <c r="E39" s="205">
        <v>0.47075612067507494</v>
      </c>
      <c r="F39" s="205">
        <v>0.55779198805272678</v>
      </c>
      <c r="G39" s="205">
        <v>0.68629554109128421</v>
      </c>
      <c r="H39" s="205">
        <v>0.49709084760539896</v>
      </c>
    </row>
    <row r="40" spans="2:8" s="48" customFormat="1" ht="15" customHeight="1" x14ac:dyDescent="0.2">
      <c r="B40" s="167" t="s">
        <v>18</v>
      </c>
      <c r="C40" s="203">
        <v>6.0830275567204085E-2</v>
      </c>
      <c r="D40" s="204">
        <v>7.7238098461674259E-2</v>
      </c>
      <c r="E40" s="205">
        <v>9.1890626408688419E-2</v>
      </c>
      <c r="F40" s="205">
        <v>0.12354122815118661</v>
      </c>
      <c r="G40" s="205">
        <v>0.13523507408901614</v>
      </c>
      <c r="H40" s="205">
        <v>8.7163929556612507E-2</v>
      </c>
    </row>
    <row r="41" spans="2:8" s="48" customFormat="1" ht="15" customHeight="1" x14ac:dyDescent="0.2">
      <c r="B41" s="103" t="s">
        <v>19</v>
      </c>
      <c r="C41" s="206"/>
      <c r="D41" s="207"/>
      <c r="E41" s="208"/>
      <c r="F41" s="208"/>
      <c r="G41" s="208"/>
      <c r="H41" s="208"/>
    </row>
    <row r="42" spans="2:8" s="48" customFormat="1" ht="15" customHeight="1" thickBot="1" x14ac:dyDescent="0.25">
      <c r="B42" s="210" t="s">
        <v>7</v>
      </c>
      <c r="C42" s="211">
        <v>0.12158160151475908</v>
      </c>
      <c r="D42" s="212">
        <v>0.12662837244438643</v>
      </c>
      <c r="E42" s="213">
        <v>0.1256495006058822</v>
      </c>
      <c r="F42" s="213">
        <v>0.11703323671707798</v>
      </c>
      <c r="G42" s="213">
        <v>0.12004037177061705</v>
      </c>
      <c r="H42" s="213">
        <v>0.11558425860408238</v>
      </c>
    </row>
    <row r="43" spans="2:8" s="51" customFormat="1" x14ac:dyDescent="0.2">
      <c r="B43" s="50"/>
      <c r="C43" s="93"/>
      <c r="D43" s="85"/>
      <c r="E43" s="85"/>
      <c r="F43" s="88"/>
      <c r="G43" s="85"/>
      <c r="H43" s="85"/>
    </row>
    <row r="44" spans="2:8" s="47" customFormat="1" ht="15" customHeight="1" x14ac:dyDescent="0.25">
      <c r="B44" s="196" t="s">
        <v>91</v>
      </c>
      <c r="C44" s="153" t="str">
        <f t="shared" ref="C44:H44" si="2">C32</f>
        <v>2T22</v>
      </c>
      <c r="D44" s="187" t="str">
        <f t="shared" si="2"/>
        <v>1T22</v>
      </c>
      <c r="E44" s="153" t="str">
        <f t="shared" si="2"/>
        <v>4T21</v>
      </c>
      <c r="F44" s="153" t="str">
        <f t="shared" si="2"/>
        <v>3T21</v>
      </c>
      <c r="G44" s="153" t="str">
        <f t="shared" si="2"/>
        <v>2T21</v>
      </c>
      <c r="H44" s="153" t="str">
        <f t="shared" si="2"/>
        <v>1T21</v>
      </c>
    </row>
    <row r="45" spans="2:8" s="48" customFormat="1" ht="15" customHeight="1" x14ac:dyDescent="0.2">
      <c r="B45" s="167" t="s">
        <v>75</v>
      </c>
      <c r="C45" s="197">
        <v>743868.10895000002</v>
      </c>
      <c r="D45" s="198">
        <v>719881.94791999995</v>
      </c>
      <c r="E45" s="199">
        <v>719347.30769000005</v>
      </c>
      <c r="F45" s="199">
        <v>657012.25153000001</v>
      </c>
      <c r="G45" s="199">
        <v>628008.53419999999</v>
      </c>
      <c r="H45" s="199">
        <v>607675.89332999999</v>
      </c>
    </row>
    <row r="46" spans="2:8" s="48" customFormat="1" ht="15" customHeight="1" x14ac:dyDescent="0.2">
      <c r="B46" s="167" t="s">
        <v>15</v>
      </c>
      <c r="C46" s="200">
        <v>0.88173184005682637</v>
      </c>
      <c r="D46" s="201">
        <v>0.88893624466902144</v>
      </c>
      <c r="E46" s="202">
        <v>0.91271282102166729</v>
      </c>
      <c r="F46" s="202">
        <v>0.92535879519694608</v>
      </c>
      <c r="G46" s="202">
        <v>0.90725983304475744</v>
      </c>
      <c r="H46" s="202">
        <v>0.98566307062700831</v>
      </c>
    </row>
    <row r="47" spans="2:8" s="48" customFormat="1" ht="15" customHeight="1" x14ac:dyDescent="0.2">
      <c r="B47" s="167" t="s">
        <v>16</v>
      </c>
      <c r="C47" s="203">
        <v>0.16561740328389432</v>
      </c>
      <c r="D47" s="204">
        <v>0.15194146584177901</v>
      </c>
      <c r="E47" s="205">
        <v>0.13377733223055444</v>
      </c>
      <c r="F47" s="205">
        <v>0.12266199600133354</v>
      </c>
      <c r="G47" s="205">
        <v>0.11026958601480739</v>
      </c>
      <c r="H47" s="205">
        <v>0.10476153003395296</v>
      </c>
    </row>
    <row r="48" spans="2:8" s="48" customFormat="1" ht="15" customHeight="1" x14ac:dyDescent="0.2">
      <c r="B48" s="167" t="s">
        <v>92</v>
      </c>
      <c r="C48" s="197">
        <v>45229.693290000054</v>
      </c>
      <c r="D48" s="198">
        <v>23093.893259601908</v>
      </c>
      <c r="E48" s="199">
        <v>72981.05213000004</v>
      </c>
      <c r="F48" s="199">
        <v>59244.719139715104</v>
      </c>
      <c r="G48" s="199">
        <v>47152.330419599413</v>
      </c>
      <c r="H48" s="199">
        <v>29272.536000269243</v>
      </c>
    </row>
    <row r="49" spans="2:8" s="48" customFormat="1" ht="15" customHeight="1" x14ac:dyDescent="0.2">
      <c r="B49" s="167" t="s">
        <v>93</v>
      </c>
      <c r="C49" s="197">
        <v>915.09645499999522</v>
      </c>
      <c r="D49" s="198">
        <v>2134.9195837554171</v>
      </c>
      <c r="E49" s="199">
        <v>10235.279480648494</v>
      </c>
      <c r="F49" s="199">
        <v>7619.2069584412875</v>
      </c>
      <c r="G49" s="199">
        <v>4615.4689616810547</v>
      </c>
      <c r="H49" s="199">
        <v>2685.0852986874838</v>
      </c>
    </row>
    <row r="50" spans="2:8" s="48" customFormat="1" ht="15" customHeight="1" x14ac:dyDescent="0.2">
      <c r="B50" s="167" t="s">
        <v>94</v>
      </c>
      <c r="C50" s="197">
        <v>44314.596835000062</v>
      </c>
      <c r="D50" s="198">
        <v>20958.97367584649</v>
      </c>
      <c r="E50" s="199">
        <v>62745.772649351544</v>
      </c>
      <c r="F50" s="199">
        <v>51625.512181273814</v>
      </c>
      <c r="G50" s="199">
        <v>42536.861457918356</v>
      </c>
      <c r="H50" s="199">
        <v>26587.450701581758</v>
      </c>
    </row>
    <row r="51" spans="2:8" s="48" customFormat="1" ht="15" customHeight="1" x14ac:dyDescent="0.2">
      <c r="B51" s="167" t="s">
        <v>17</v>
      </c>
      <c r="C51" s="203">
        <v>0.12089055308094714</v>
      </c>
      <c r="D51" s="204">
        <v>0.11691762032346427</v>
      </c>
      <c r="E51" s="205">
        <v>8.9797641398390679E-2</v>
      </c>
      <c r="F51" s="205">
        <v>0.10629590008993543</v>
      </c>
      <c r="G51" s="205">
        <v>0.13821915846585051</v>
      </c>
      <c r="H51" s="205">
        <v>0.17245650414784308</v>
      </c>
    </row>
    <row r="52" spans="2:8" s="48" customFormat="1" ht="15" customHeight="1" x14ac:dyDescent="0.2">
      <c r="B52" s="167" t="s">
        <v>18</v>
      </c>
      <c r="C52" s="203">
        <v>6.1597365781250186E-4</v>
      </c>
      <c r="D52" s="204">
        <v>6.399866552164173E-4</v>
      </c>
      <c r="E52" s="205">
        <v>1.3394670970468621E-3</v>
      </c>
      <c r="F52" s="205">
        <v>5.5238630505724832E-4</v>
      </c>
      <c r="G52" s="205">
        <v>1.0947545336717497E-3</v>
      </c>
      <c r="H52" s="205">
        <v>1.231354210711882E-3</v>
      </c>
    </row>
    <row r="53" spans="2:8" s="48" customFormat="1" ht="15" customHeight="1" x14ac:dyDescent="0.2">
      <c r="B53" s="103" t="s">
        <v>19</v>
      </c>
      <c r="C53" s="206"/>
      <c r="D53" s="207"/>
      <c r="E53" s="208"/>
      <c r="F53" s="208"/>
      <c r="G53" s="208"/>
      <c r="H53" s="208"/>
    </row>
    <row r="54" spans="2:8" s="48" customFormat="1" ht="15" customHeight="1" thickBot="1" x14ac:dyDescent="0.25">
      <c r="B54" s="210" t="s">
        <v>7</v>
      </c>
      <c r="C54" s="211">
        <v>0.2158403030516686</v>
      </c>
      <c r="D54" s="212">
        <v>0.21918846927054719</v>
      </c>
      <c r="E54" s="213">
        <v>0.23985032876561221</v>
      </c>
      <c r="F54" s="213">
        <v>0.23938807066699658</v>
      </c>
      <c r="G54" s="213">
        <v>0.24282912044014157</v>
      </c>
      <c r="H54" s="213">
        <v>0.22326606230586132</v>
      </c>
    </row>
    <row r="55" spans="2:8" s="51" customFormat="1" x14ac:dyDescent="0.2">
      <c r="B55" s="50"/>
      <c r="C55" s="93"/>
      <c r="D55" s="85"/>
      <c r="E55" s="85"/>
      <c r="F55" s="88"/>
      <c r="G55" s="85"/>
      <c r="H55" s="85"/>
    </row>
    <row r="56" spans="2:8" s="47" customFormat="1" ht="15" customHeight="1" x14ac:dyDescent="0.25">
      <c r="B56" s="196" t="s">
        <v>22</v>
      </c>
      <c r="C56" s="153" t="str">
        <f>C44</f>
        <v>2T22</v>
      </c>
      <c r="D56" s="187" t="str">
        <f t="shared" ref="D56:H56" si="3">D44</f>
        <v>1T22</v>
      </c>
      <c r="E56" s="153" t="str">
        <f t="shared" si="3"/>
        <v>4T21</v>
      </c>
      <c r="F56" s="153" t="str">
        <f t="shared" si="3"/>
        <v>3T21</v>
      </c>
      <c r="G56" s="153" t="str">
        <f t="shared" si="3"/>
        <v>2T21</v>
      </c>
      <c r="H56" s="153" t="str">
        <f t="shared" si="3"/>
        <v>1T21</v>
      </c>
    </row>
    <row r="57" spans="2:8" s="48" customFormat="1" ht="15" customHeight="1" x14ac:dyDescent="0.2">
      <c r="B57" s="167" t="s">
        <v>76</v>
      </c>
      <c r="C57" s="197">
        <v>902952.08126100001</v>
      </c>
      <c r="D57" s="198">
        <v>830366.93369800004</v>
      </c>
      <c r="E57" s="199">
        <v>798330.02801300003</v>
      </c>
      <c r="F57" s="199">
        <v>735637.750611</v>
      </c>
      <c r="G57" s="199">
        <v>699958.79814199999</v>
      </c>
      <c r="H57" s="199">
        <v>750488.79373399995</v>
      </c>
    </row>
    <row r="58" spans="2:8" s="48" customFormat="1" ht="15" customHeight="1" x14ac:dyDescent="0.2">
      <c r="B58" s="167" t="s">
        <v>15</v>
      </c>
      <c r="C58" s="200">
        <v>2.8574559715438932</v>
      </c>
      <c r="D58" s="201">
        <v>3.1706931800662224</v>
      </c>
      <c r="E58" s="202">
        <v>3.082052452470625</v>
      </c>
      <c r="F58" s="202">
        <v>3.3211571080449374</v>
      </c>
      <c r="G58" s="202">
        <v>2.3231878983150764</v>
      </c>
      <c r="H58" s="202">
        <v>1.6625016998343818</v>
      </c>
    </row>
    <row r="59" spans="2:8" s="48" customFormat="1" ht="15" customHeight="1" x14ac:dyDescent="0.2">
      <c r="B59" s="167" t="s">
        <v>16</v>
      </c>
      <c r="C59" s="203">
        <v>2.1399475954488371E-2</v>
      </c>
      <c r="D59" s="204">
        <v>1.8710321753552046E-2</v>
      </c>
      <c r="E59" s="205">
        <v>1.9613878071169107E-2</v>
      </c>
      <c r="F59" s="205">
        <v>2.176508440288924E-2</v>
      </c>
      <c r="G59" s="205">
        <v>3.5871261198014516E-2</v>
      </c>
      <c r="H59" s="205">
        <v>8.1590304291342994E-2</v>
      </c>
    </row>
    <row r="60" spans="2:8" s="48" customFormat="1" ht="15" customHeight="1" x14ac:dyDescent="0.2">
      <c r="B60" s="167" t="s">
        <v>95</v>
      </c>
      <c r="C60" s="197">
        <v>29731.682986</v>
      </c>
      <c r="D60" s="198">
        <v>14841.709196</v>
      </c>
      <c r="E60" s="199">
        <v>144501.63345200001</v>
      </c>
      <c r="F60" s="199">
        <v>129628.773031</v>
      </c>
      <c r="G60" s="199">
        <v>106291.64920299999</v>
      </c>
      <c r="H60" s="199">
        <v>46514.125855999999</v>
      </c>
    </row>
    <row r="61" spans="2:8" s="48" customFormat="1" ht="15" customHeight="1" x14ac:dyDescent="0.2">
      <c r="B61" s="167" t="s">
        <v>96</v>
      </c>
      <c r="C61" s="197">
        <v>4260.7856860000002</v>
      </c>
      <c r="D61" s="198">
        <v>2270.429247</v>
      </c>
      <c r="E61" s="199">
        <v>11862.28191</v>
      </c>
      <c r="F61" s="199">
        <v>8984.6029269999999</v>
      </c>
      <c r="G61" s="199">
        <v>5118.458635</v>
      </c>
      <c r="H61" s="199">
        <v>2000.287415</v>
      </c>
    </row>
    <row r="62" spans="2:8" s="48" customFormat="1" ht="15" customHeight="1" x14ac:dyDescent="0.2">
      <c r="B62" s="167" t="s">
        <v>97</v>
      </c>
      <c r="C62" s="197">
        <v>25470.897300000001</v>
      </c>
      <c r="D62" s="198">
        <v>12571.279949</v>
      </c>
      <c r="E62" s="199">
        <v>132639.35154200002</v>
      </c>
      <c r="F62" s="199">
        <v>120644.170104</v>
      </c>
      <c r="G62" s="199">
        <v>101173.19056799999</v>
      </c>
      <c r="H62" s="199">
        <v>44513.838441</v>
      </c>
    </row>
    <row r="63" spans="2:8" s="48" customFormat="1" ht="15" customHeight="1" x14ac:dyDescent="0.2">
      <c r="B63" s="167" t="s">
        <v>17</v>
      </c>
      <c r="C63" s="203">
        <v>6.1082315228133496E-2</v>
      </c>
      <c r="D63" s="204">
        <v>6.2249089680891212E-2</v>
      </c>
      <c r="E63" s="205">
        <v>0.17611917856345674</v>
      </c>
      <c r="F63" s="205">
        <v>0.21597424910446725</v>
      </c>
      <c r="G63" s="205">
        <v>0.26862762238047355</v>
      </c>
      <c r="H63" s="205">
        <v>0.22535337449928636</v>
      </c>
    </row>
    <row r="64" spans="2:8" s="48" customFormat="1" ht="15" customHeight="1" x14ac:dyDescent="0.2">
      <c r="B64" s="167" t="s">
        <v>18</v>
      </c>
      <c r="C64" s="203">
        <v>5.845259361525728E-3</v>
      </c>
      <c r="D64" s="204">
        <v>5.4739383645220257E-3</v>
      </c>
      <c r="E64" s="205">
        <v>5.3650962543153316E-3</v>
      </c>
      <c r="F64" s="205">
        <v>6.04749169860435E-3</v>
      </c>
      <c r="G64" s="205">
        <v>9.2243233989468994E-3</v>
      </c>
      <c r="H64" s="205">
        <v>1.5340039362507057E-2</v>
      </c>
    </row>
    <row r="65" spans="2:8" s="48" customFormat="1" ht="15" customHeight="1" x14ac:dyDescent="0.2">
      <c r="B65" s="103" t="s">
        <v>19</v>
      </c>
      <c r="C65" s="206"/>
      <c r="D65" s="207"/>
      <c r="E65" s="208"/>
      <c r="F65" s="208"/>
      <c r="G65" s="208"/>
      <c r="H65" s="208"/>
    </row>
    <row r="66" spans="2:8" s="48" customFormat="1" ht="15" customHeight="1" x14ac:dyDescent="0.2">
      <c r="B66" s="209" t="s">
        <v>7</v>
      </c>
      <c r="C66" s="203">
        <v>0.1780532165487583</v>
      </c>
      <c r="D66" s="204">
        <v>0.17624800670931737</v>
      </c>
      <c r="E66" s="205">
        <v>0.1719008796926294</v>
      </c>
      <c r="F66" s="205">
        <v>0.15461931746009447</v>
      </c>
      <c r="G66" s="205">
        <v>0.13747081674920822</v>
      </c>
      <c r="H66" s="205">
        <v>0.14050351384485324</v>
      </c>
    </row>
    <row r="67" spans="2:8" s="48" customFormat="1" ht="15" customHeight="1" thickBot="1" x14ac:dyDescent="0.25">
      <c r="B67" s="210" t="s">
        <v>8</v>
      </c>
      <c r="C67" s="211">
        <v>0.14541830871748587</v>
      </c>
      <c r="D67" s="212">
        <v>0.13337804494212202</v>
      </c>
      <c r="E67" s="213">
        <v>0.11273722803783857</v>
      </c>
      <c r="F67" s="213">
        <v>0.10525842425624872</v>
      </c>
      <c r="G67" s="213">
        <v>9.8961575448870104E-2</v>
      </c>
      <c r="H67" s="213">
        <v>8.7990797160233669E-2</v>
      </c>
    </row>
    <row r="68" spans="2:8" s="51" customFormat="1" ht="10.5" customHeight="1" x14ac:dyDescent="0.2">
      <c r="C68" s="93"/>
      <c r="D68" s="81"/>
      <c r="E68" s="81"/>
      <c r="F68" s="89"/>
      <c r="G68" s="81"/>
      <c r="H68" s="81"/>
    </row>
    <row r="69" spans="2:8" ht="11.25" customHeight="1" x14ac:dyDescent="0.2"/>
    <row r="70" spans="2:8" ht="11.25" customHeight="1" x14ac:dyDescent="0.2">
      <c r="B70" s="52"/>
      <c r="C70" s="95"/>
      <c r="D70" s="83"/>
      <c r="E70" s="83"/>
      <c r="F70" s="90"/>
      <c r="G70" s="83"/>
      <c r="H70" s="8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"/>
  <sheetViews>
    <sheetView showGridLines="0" zoomScale="85" zoomScaleNormal="85" zoomScaleSheetLayoutView="90" workbookViewId="0">
      <selection activeCell="B2" sqref="B2"/>
    </sheetView>
  </sheetViews>
  <sheetFormatPr baseColWidth="10" defaultColWidth="11.42578125" defaultRowHeight="15" x14ac:dyDescent="0.25"/>
  <cols>
    <col min="1" max="1" width="0.85546875" style="158" customWidth="1"/>
    <col min="2" max="2" width="22.85546875" style="158" customWidth="1"/>
    <col min="3" max="4" width="10.28515625" style="229" customWidth="1"/>
    <col min="5" max="5" width="7.42578125" style="229" customWidth="1"/>
    <col min="6" max="6" width="0.85546875" style="158" customWidth="1"/>
    <col min="7" max="8" width="10.28515625" style="158" customWidth="1"/>
    <col min="9" max="9" width="7.42578125" style="158" customWidth="1"/>
    <col min="10" max="10" width="0.85546875" style="158" customWidth="1"/>
    <col min="11" max="12" width="10.28515625" style="229" customWidth="1"/>
    <col min="13" max="13" width="7.42578125" style="158" customWidth="1"/>
    <col min="14" max="14" width="0.85546875" style="158" customWidth="1"/>
    <col min="15" max="16" width="10.28515625" style="158" customWidth="1"/>
    <col min="17" max="17" width="7.42578125" style="158" customWidth="1"/>
    <col min="18" max="16384" width="11.42578125" style="158"/>
  </cols>
  <sheetData>
    <row r="1" spans="1:17" s="108" customFormat="1" ht="6.75" customHeight="1" x14ac:dyDescent="0.2">
      <c r="A1" s="226"/>
    </row>
    <row r="2" spans="1:17" s="107" customFormat="1" ht="21" x14ac:dyDescent="0.35">
      <c r="B2" s="188" t="s">
        <v>67</v>
      </c>
      <c r="C2" s="227"/>
      <c r="D2" s="227"/>
      <c r="E2" s="227"/>
      <c r="F2" s="227"/>
      <c r="G2" s="227"/>
      <c r="H2" s="227"/>
      <c r="I2" s="227"/>
    </row>
    <row r="3" spans="1:17" s="108" customFormat="1" ht="6.75" customHeight="1" x14ac:dyDescent="0.2">
      <c r="A3" s="226"/>
    </row>
    <row r="4" spans="1:17" s="228" customFormat="1" ht="15" customHeight="1" x14ac:dyDescent="0.2">
      <c r="B4" s="214"/>
      <c r="C4" s="215" t="s">
        <v>133</v>
      </c>
      <c r="D4" s="215"/>
      <c r="E4" s="215"/>
      <c r="F4" s="216"/>
      <c r="G4" s="215" t="s">
        <v>31</v>
      </c>
      <c r="H4" s="215"/>
      <c r="I4" s="215"/>
      <c r="J4" s="216"/>
      <c r="K4" s="215" t="s">
        <v>32</v>
      </c>
      <c r="L4" s="215"/>
      <c r="M4" s="215"/>
      <c r="N4" s="216"/>
      <c r="O4" s="215" t="s">
        <v>33</v>
      </c>
      <c r="P4" s="215"/>
      <c r="Q4" s="215"/>
    </row>
    <row r="5" spans="1:17" s="228" customFormat="1" ht="15" customHeight="1" x14ac:dyDescent="0.2">
      <c r="B5" s="217"/>
      <c r="C5" s="99" t="s">
        <v>118</v>
      </c>
      <c r="D5" s="99" t="s">
        <v>100</v>
      </c>
      <c r="E5" s="99" t="s">
        <v>34</v>
      </c>
      <c r="F5" s="218"/>
      <c r="G5" s="99" t="str">
        <f>+C5</f>
        <v>2T22</v>
      </c>
      <c r="H5" s="99" t="str">
        <f>+D5</f>
        <v>2T21</v>
      </c>
      <c r="I5" s="99" t="s">
        <v>34</v>
      </c>
      <c r="J5" s="218"/>
      <c r="K5" s="99" t="str">
        <f>+G5</f>
        <v>2T22</v>
      </c>
      <c r="L5" s="99" t="str">
        <f>+H5</f>
        <v>2T21</v>
      </c>
      <c r="M5" s="99" t="s">
        <v>34</v>
      </c>
      <c r="N5" s="218"/>
      <c r="O5" s="99" t="str">
        <f>+K5</f>
        <v>2T22</v>
      </c>
      <c r="P5" s="99" t="str">
        <f>+L5</f>
        <v>2T21</v>
      </c>
      <c r="Q5" s="99" t="s">
        <v>34</v>
      </c>
    </row>
    <row r="6" spans="1:17" s="55" customFormat="1" ht="15" customHeight="1" x14ac:dyDescent="0.2">
      <c r="B6" s="219" t="s">
        <v>35</v>
      </c>
      <c r="C6" s="220">
        <v>1921.3</v>
      </c>
      <c r="D6" s="220">
        <v>1921.3</v>
      </c>
      <c r="E6" s="221">
        <v>0</v>
      </c>
      <c r="F6" s="221"/>
      <c r="G6" s="220">
        <v>7675.11</v>
      </c>
      <c r="H6" s="220">
        <v>7675.11</v>
      </c>
      <c r="I6" s="221">
        <v>0</v>
      </c>
      <c r="J6" s="221"/>
      <c r="K6" s="220">
        <v>9596.41</v>
      </c>
      <c r="L6" s="220">
        <v>9596.41</v>
      </c>
      <c r="M6" s="221">
        <v>0</v>
      </c>
      <c r="N6" s="221"/>
      <c r="O6" s="220" t="s">
        <v>38</v>
      </c>
      <c r="P6" s="220" t="s">
        <v>38</v>
      </c>
      <c r="Q6" s="221" t="s">
        <v>38</v>
      </c>
    </row>
    <row r="7" spans="1:17" s="55" customFormat="1" ht="15" customHeight="1" x14ac:dyDescent="0.2">
      <c r="B7" s="219" t="s">
        <v>36</v>
      </c>
      <c r="C7" s="220">
        <v>3698</v>
      </c>
      <c r="D7" s="220">
        <v>3698</v>
      </c>
      <c r="E7" s="221">
        <v>0</v>
      </c>
      <c r="F7" s="221"/>
      <c r="G7" s="220">
        <v>7806</v>
      </c>
      <c r="H7" s="220">
        <v>7806</v>
      </c>
      <c r="I7" s="221">
        <v>0</v>
      </c>
      <c r="J7" s="221"/>
      <c r="K7" s="220">
        <v>11504</v>
      </c>
      <c r="L7" s="220">
        <v>11504</v>
      </c>
      <c r="M7" s="221">
        <v>0</v>
      </c>
      <c r="N7" s="221"/>
      <c r="O7" s="220" t="s">
        <v>38</v>
      </c>
      <c r="P7" s="220" t="s">
        <v>38</v>
      </c>
      <c r="Q7" s="221" t="s">
        <v>38</v>
      </c>
    </row>
    <row r="8" spans="1:17" s="55" customFormat="1" ht="15" customHeight="1" x14ac:dyDescent="0.2">
      <c r="B8" s="219" t="s">
        <v>37</v>
      </c>
      <c r="C8" s="220" t="s">
        <v>38</v>
      </c>
      <c r="D8" s="220" t="s">
        <v>38</v>
      </c>
      <c r="E8" s="221" t="s">
        <v>38</v>
      </c>
      <c r="F8" s="221"/>
      <c r="G8" s="220" t="s">
        <v>38</v>
      </c>
      <c r="H8" s="220" t="s">
        <v>38</v>
      </c>
      <c r="I8" s="221" t="s">
        <v>38</v>
      </c>
      <c r="J8" s="221"/>
      <c r="K8" s="220">
        <v>0</v>
      </c>
      <c r="L8" s="220">
        <v>0</v>
      </c>
      <c r="M8" s="221" t="s">
        <v>38</v>
      </c>
      <c r="N8" s="221"/>
      <c r="O8" s="220" t="s">
        <v>38</v>
      </c>
      <c r="P8" s="220" t="s">
        <v>38</v>
      </c>
      <c r="Q8" s="221" t="s">
        <v>38</v>
      </c>
    </row>
    <row r="9" spans="1:17" s="55" customFormat="1" ht="15" customHeight="1" x14ac:dyDescent="0.2">
      <c r="B9" s="219" t="s">
        <v>39</v>
      </c>
      <c r="C9" s="220">
        <v>437405.39999999997</v>
      </c>
      <c r="D9" s="220">
        <v>415787.76</v>
      </c>
      <c r="E9" s="221">
        <v>5.199200669110593E-2</v>
      </c>
      <c r="F9" s="221"/>
      <c r="G9" s="220">
        <v>786906.11600000015</v>
      </c>
      <c r="H9" s="220">
        <v>807040.20000000007</v>
      </c>
      <c r="I9" s="221">
        <v>-2.494805587131832E-2</v>
      </c>
      <c r="J9" s="221"/>
      <c r="K9" s="220">
        <v>1224311.5160000001</v>
      </c>
      <c r="L9" s="220">
        <v>1222827.96</v>
      </c>
      <c r="M9" s="221">
        <v>1.2132172705636712E-3</v>
      </c>
      <c r="N9" s="221"/>
      <c r="O9" s="220">
        <v>25749.914000000001</v>
      </c>
      <c r="P9" s="220">
        <v>14119.432000000001</v>
      </c>
      <c r="Q9" s="221">
        <v>0.82372166245780987</v>
      </c>
    </row>
    <row r="10" spans="1:17" s="228" customFormat="1" ht="15" customHeight="1" x14ac:dyDescent="0.2">
      <c r="B10" s="222" t="s">
        <v>40</v>
      </c>
      <c r="C10" s="223">
        <v>443024.69999999995</v>
      </c>
      <c r="D10" s="223">
        <v>421407.06</v>
      </c>
      <c r="E10" s="224">
        <v>5.1298713410259378E-2</v>
      </c>
      <c r="F10" s="225"/>
      <c r="G10" s="223">
        <v>802387.22600000014</v>
      </c>
      <c r="H10" s="223">
        <v>822521.31</v>
      </c>
      <c r="I10" s="224">
        <v>-2.4478495274487089E-2</v>
      </c>
      <c r="J10" s="225"/>
      <c r="K10" s="223">
        <v>1245411.926</v>
      </c>
      <c r="L10" s="223">
        <v>1243928.3699999999</v>
      </c>
      <c r="M10" s="224">
        <v>1.1926378043778385E-3</v>
      </c>
      <c r="N10" s="225"/>
      <c r="O10" s="223">
        <v>25749.914000000001</v>
      </c>
      <c r="P10" s="223">
        <v>14119.432000000001</v>
      </c>
      <c r="Q10" s="224">
        <v>0.82372166245780987</v>
      </c>
    </row>
    <row r="11" spans="1:17" ht="9.9499999999999993" customHeight="1" x14ac:dyDescent="0.25"/>
    <row r="12" spans="1:17" ht="15.75" x14ac:dyDescent="0.25">
      <c r="B12" s="214"/>
      <c r="C12" s="215" t="s">
        <v>134</v>
      </c>
      <c r="D12" s="215"/>
      <c r="E12" s="215"/>
      <c r="F12" s="216"/>
      <c r="G12" s="215" t="s">
        <v>41</v>
      </c>
      <c r="H12" s="215"/>
      <c r="I12" s="215"/>
      <c r="J12" s="216"/>
      <c r="K12" s="215" t="s">
        <v>42</v>
      </c>
      <c r="L12" s="215"/>
      <c r="M12" s="215"/>
      <c r="N12" s="216"/>
      <c r="O12" s="215" t="s">
        <v>135</v>
      </c>
      <c r="P12" s="215"/>
      <c r="Q12" s="215"/>
    </row>
    <row r="13" spans="1:17" x14ac:dyDescent="0.25">
      <c r="B13" s="217"/>
      <c r="C13" s="99" t="str">
        <f>+C5</f>
        <v>2T22</v>
      </c>
      <c r="D13" s="99" t="str">
        <f>+D5</f>
        <v>2T21</v>
      </c>
      <c r="E13" s="99" t="s">
        <v>34</v>
      </c>
      <c r="F13" s="218"/>
      <c r="G13" s="99" t="str">
        <f>+C13</f>
        <v>2T22</v>
      </c>
      <c r="H13" s="99" t="str">
        <f>+D13</f>
        <v>2T21</v>
      </c>
      <c r="I13" s="99" t="s">
        <v>34</v>
      </c>
      <c r="J13" s="218"/>
      <c r="K13" s="99" t="str">
        <f>+G13</f>
        <v>2T22</v>
      </c>
      <c r="L13" s="99" t="str">
        <f>+H13</f>
        <v>2T21</v>
      </c>
      <c r="M13" s="99" t="s">
        <v>34</v>
      </c>
      <c r="N13" s="218"/>
      <c r="O13" s="99" t="str">
        <f>+K13</f>
        <v>2T22</v>
      </c>
      <c r="P13" s="99" t="str">
        <f>+L13</f>
        <v>2T21</v>
      </c>
      <c r="Q13" s="99" t="s">
        <v>34</v>
      </c>
    </row>
    <row r="14" spans="1:17" x14ac:dyDescent="0.25">
      <c r="B14" s="219" t="s">
        <v>35</v>
      </c>
      <c r="C14" s="220">
        <v>1043.3516394957983</v>
      </c>
      <c r="D14" s="220">
        <v>577.90450445378133</v>
      </c>
      <c r="E14" s="221">
        <v>0.80540492668757468</v>
      </c>
      <c r="F14" s="221"/>
      <c r="G14" s="220">
        <v>6243.7685278067238</v>
      </c>
      <c r="H14" s="220">
        <v>3498.0554390000002</v>
      </c>
      <c r="I14" s="221">
        <v>0.78492554983395268</v>
      </c>
      <c r="J14" s="221"/>
      <c r="K14" s="220">
        <v>7287.1201673025225</v>
      </c>
      <c r="L14" s="220">
        <v>4075.9599434537813</v>
      </c>
      <c r="M14" s="221">
        <v>0.78782919076671587</v>
      </c>
      <c r="N14" s="221"/>
      <c r="O14" s="220">
        <v>169.84871699999999</v>
      </c>
      <c r="P14" s="220">
        <v>82.488954000000007</v>
      </c>
      <c r="Q14" s="221">
        <v>1.0590480150833286</v>
      </c>
    </row>
    <row r="15" spans="1:17" x14ac:dyDescent="0.25">
      <c r="B15" s="219" t="s">
        <v>36</v>
      </c>
      <c r="C15" s="220">
        <v>2962.7446865546217</v>
      </c>
      <c r="D15" s="220">
        <v>1970.9331683193273</v>
      </c>
      <c r="E15" s="221">
        <v>0.50321925379186827</v>
      </c>
      <c r="F15" s="221"/>
      <c r="G15" s="220">
        <v>12812.525979</v>
      </c>
      <c r="H15" s="220">
        <v>9661.7956350000004</v>
      </c>
      <c r="I15" s="221">
        <v>0.32610194450671592</v>
      </c>
      <c r="J15" s="221"/>
      <c r="K15" s="220">
        <v>15775.270665554621</v>
      </c>
      <c r="L15" s="220">
        <v>11633.382548299205</v>
      </c>
      <c r="M15" s="221">
        <v>0.35603472163484873</v>
      </c>
      <c r="N15" s="221"/>
      <c r="O15" s="220">
        <v>250.371948</v>
      </c>
      <c r="P15" s="220">
        <v>158.234318</v>
      </c>
      <c r="Q15" s="221">
        <v>0.58228601206471531</v>
      </c>
    </row>
    <row r="16" spans="1:17" x14ac:dyDescent="0.25">
      <c r="B16" s="219" t="s">
        <v>37</v>
      </c>
      <c r="C16" s="220">
        <v>0</v>
      </c>
      <c r="D16" s="220" t="s">
        <v>38</v>
      </c>
      <c r="E16" s="221" t="s">
        <v>38</v>
      </c>
      <c r="F16" s="221"/>
      <c r="G16" s="220"/>
      <c r="H16" s="220" t="s">
        <v>38</v>
      </c>
      <c r="I16" s="221" t="s">
        <v>38</v>
      </c>
      <c r="J16" s="221"/>
      <c r="K16" s="220" t="s">
        <v>38</v>
      </c>
      <c r="L16" s="220" t="s">
        <v>38</v>
      </c>
      <c r="M16" s="221" t="s">
        <v>38</v>
      </c>
      <c r="N16" s="221"/>
      <c r="O16" s="220">
        <v>4676.7866299999996</v>
      </c>
      <c r="P16" s="220">
        <v>1602.623017999992</v>
      </c>
      <c r="Q16" s="221">
        <v>1.9182075743779334</v>
      </c>
    </row>
    <row r="17" spans="2:17" x14ac:dyDescent="0.25">
      <c r="B17" s="219" t="s">
        <v>39</v>
      </c>
      <c r="C17" s="220">
        <v>326708.56461655878</v>
      </c>
      <c r="D17" s="220">
        <v>147084.20144273696</v>
      </c>
      <c r="E17" s="221">
        <v>1.2212349213029072</v>
      </c>
      <c r="F17" s="221"/>
      <c r="G17" s="220">
        <v>692197.35279156233</v>
      </c>
      <c r="H17" s="220">
        <v>676272.05696899991</v>
      </c>
      <c r="I17" s="221">
        <v>2.354865273295248E-2</v>
      </c>
      <c r="J17" s="221"/>
      <c r="K17" s="220">
        <v>1018905.9174081211</v>
      </c>
      <c r="L17" s="220">
        <v>823356.25841173693</v>
      </c>
      <c r="M17" s="221">
        <v>0.23750309419351656</v>
      </c>
      <c r="N17" s="221"/>
      <c r="O17" s="220">
        <v>38323.983704999999</v>
      </c>
      <c r="P17" s="220">
        <v>16945.788710000004</v>
      </c>
      <c r="Q17" s="221">
        <v>1.2615638823812518</v>
      </c>
    </row>
    <row r="18" spans="2:17" x14ac:dyDescent="0.25">
      <c r="B18" s="222" t="s">
        <v>40</v>
      </c>
      <c r="C18" s="223">
        <v>330714.66094260919</v>
      </c>
      <c r="D18" s="223">
        <v>149633.03911551007</v>
      </c>
      <c r="E18" s="224">
        <v>1.2101713825869176</v>
      </c>
      <c r="F18" s="225"/>
      <c r="G18" s="223">
        <v>711253.64729836909</v>
      </c>
      <c r="H18" s="223">
        <v>689431.90804299992</v>
      </c>
      <c r="I18" s="224">
        <v>3.1651768652993795E-2</v>
      </c>
      <c r="J18" s="225"/>
      <c r="K18" s="223">
        <v>1041968.3082409782</v>
      </c>
      <c r="L18" s="223">
        <v>839065.60090348986</v>
      </c>
      <c r="M18" s="224">
        <v>0.2418198375895837</v>
      </c>
      <c r="N18" s="225"/>
      <c r="O18" s="223">
        <v>43420.990999999995</v>
      </c>
      <c r="P18" s="223">
        <v>18789.134999999995</v>
      </c>
      <c r="Q18" s="224">
        <v>1.3109627452248338</v>
      </c>
    </row>
  </sheetData>
  <mergeCells count="10">
    <mergeCell ref="O4:Q4"/>
    <mergeCell ref="G12:I12"/>
    <mergeCell ref="K12:M12"/>
    <mergeCell ref="O12:Q12"/>
    <mergeCell ref="B12:B13"/>
    <mergeCell ref="C12:E12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7"/>
  <sheetViews>
    <sheetView showGridLines="0" topLeftCell="B1" zoomScale="85" zoomScaleNormal="85" zoomScaleSheetLayoutView="90" workbookViewId="0">
      <selection activeCell="B2" sqref="B2"/>
    </sheetView>
  </sheetViews>
  <sheetFormatPr baseColWidth="10" defaultColWidth="11.42578125" defaultRowHeight="15" x14ac:dyDescent="0.25"/>
  <cols>
    <col min="1" max="1" width="0.85546875" style="158" customWidth="1"/>
    <col min="2" max="2" width="22.85546875" style="158" customWidth="1"/>
    <col min="3" max="4" width="10.85546875" style="229" bestFit="1" customWidth="1"/>
    <col min="5" max="5" width="8.85546875" style="229" bestFit="1" customWidth="1"/>
    <col min="6" max="6" width="0.85546875" style="229" customWidth="1"/>
    <col min="7" max="8" width="10.85546875" style="158" bestFit="1" customWidth="1"/>
    <col min="9" max="9" width="7.7109375" style="158" bestFit="1" customWidth="1"/>
    <col min="10" max="10" width="0.85546875" style="158" customWidth="1"/>
    <col min="11" max="12" width="10.85546875" style="158" bestFit="1" customWidth="1"/>
    <col min="13" max="13" width="8.85546875" style="229" bestFit="1" customWidth="1"/>
    <col min="14" max="14" width="0.85546875" style="229" customWidth="1"/>
    <col min="15" max="15" width="9.5703125" style="229" bestFit="1" customWidth="1"/>
    <col min="16" max="16" width="8.28515625" style="158" bestFit="1" customWidth="1"/>
    <col min="17" max="17" width="10.140625" style="158" bestFit="1" customWidth="1"/>
    <col min="18" max="18" width="1.7109375" style="158" customWidth="1"/>
    <col min="19" max="16384" width="11.42578125" style="158"/>
  </cols>
  <sheetData>
    <row r="1" spans="1:17" s="108" customFormat="1" ht="6.75" customHeight="1" x14ac:dyDescent="0.2">
      <c r="A1" s="226"/>
    </row>
    <row r="2" spans="1:17" s="107" customFormat="1" ht="21" x14ac:dyDescent="0.35">
      <c r="B2" s="188" t="s">
        <v>68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1:17" s="108" customFormat="1" ht="6.75" customHeight="1" x14ac:dyDescent="0.2">
      <c r="A3" s="226"/>
    </row>
    <row r="4" spans="1:17" s="228" customFormat="1" ht="15" customHeight="1" x14ac:dyDescent="0.2">
      <c r="B4" s="214"/>
      <c r="C4" s="215" t="s">
        <v>133</v>
      </c>
      <c r="D4" s="215"/>
      <c r="E4" s="215"/>
      <c r="F4" s="216"/>
      <c r="G4" s="215" t="s">
        <v>31</v>
      </c>
      <c r="H4" s="215"/>
      <c r="I4" s="215"/>
      <c r="J4" s="216"/>
      <c r="K4" s="215" t="s">
        <v>32</v>
      </c>
      <c r="L4" s="215"/>
      <c r="M4" s="215"/>
      <c r="N4" s="216"/>
      <c r="O4" s="215" t="s">
        <v>140</v>
      </c>
      <c r="P4" s="215"/>
      <c r="Q4" s="215"/>
    </row>
    <row r="5" spans="1:17" s="228" customFormat="1" ht="15" customHeight="1" x14ac:dyDescent="0.2">
      <c r="B5" s="217"/>
      <c r="C5" s="99" t="s">
        <v>118</v>
      </c>
      <c r="D5" s="99" t="s">
        <v>100</v>
      </c>
      <c r="E5" s="99" t="s">
        <v>34</v>
      </c>
      <c r="F5" s="218"/>
      <c r="G5" s="99" t="s">
        <v>118</v>
      </c>
      <c r="H5" s="99" t="s">
        <v>100</v>
      </c>
      <c r="I5" s="99" t="s">
        <v>34</v>
      </c>
      <c r="J5" s="218"/>
      <c r="K5" s="99" t="s">
        <v>118</v>
      </c>
      <c r="L5" s="99" t="s">
        <v>100</v>
      </c>
      <c r="M5" s="99" t="s">
        <v>34</v>
      </c>
      <c r="N5" s="218"/>
      <c r="O5" s="99" t="s">
        <v>118</v>
      </c>
      <c r="P5" s="99" t="s">
        <v>100</v>
      </c>
      <c r="Q5" s="99" t="s">
        <v>34</v>
      </c>
    </row>
    <row r="6" spans="1:17" s="232" customFormat="1" ht="15" customHeight="1" x14ac:dyDescent="0.25">
      <c r="B6" s="219" t="s">
        <v>43</v>
      </c>
      <c r="C6" s="220">
        <v>75763</v>
      </c>
      <c r="D6" s="220">
        <v>74782.34</v>
      </c>
      <c r="E6" s="221">
        <v>1.3113523861382204E-2</v>
      </c>
      <c r="F6" s="221"/>
      <c r="G6" s="220">
        <v>19612</v>
      </c>
      <c r="H6" s="220">
        <v>23741.390000000003</v>
      </c>
      <c r="I6" s="221">
        <v>-0.17393210759774391</v>
      </c>
      <c r="J6" s="221"/>
      <c r="K6" s="220">
        <v>95375</v>
      </c>
      <c r="L6" s="220">
        <v>98523.73</v>
      </c>
      <c r="M6" s="221">
        <v>-3.1959102644611548E-2</v>
      </c>
      <c r="N6" s="221"/>
      <c r="O6" s="220">
        <v>3361.3910000000001</v>
      </c>
      <c r="P6" s="220">
        <v>1100.3019999999999</v>
      </c>
      <c r="Q6" s="221">
        <v>2.0549712715236366</v>
      </c>
    </row>
    <row r="7" spans="1:17" s="232" customFormat="1" ht="15" customHeight="1" x14ac:dyDescent="0.25">
      <c r="B7" s="219" t="s">
        <v>44</v>
      </c>
      <c r="C7" s="220">
        <v>19905.98</v>
      </c>
      <c r="D7" s="220">
        <v>19905.98</v>
      </c>
      <c r="E7" s="221">
        <v>0</v>
      </c>
      <c r="F7" s="221"/>
      <c r="G7" s="220">
        <v>22612.1</v>
      </c>
      <c r="H7" s="220">
        <v>22612.1</v>
      </c>
      <c r="I7" s="221">
        <v>0</v>
      </c>
      <c r="J7" s="221"/>
      <c r="K7" s="220">
        <v>42518.080000000002</v>
      </c>
      <c r="L7" s="220">
        <v>42518.080000000002</v>
      </c>
      <c r="M7" s="221">
        <v>0</v>
      </c>
      <c r="N7" s="221"/>
      <c r="O7" s="220">
        <v>1035.47</v>
      </c>
      <c r="P7" s="220">
        <v>444.19600000000003</v>
      </c>
      <c r="Q7" s="221">
        <v>1.3311105908202685</v>
      </c>
    </row>
    <row r="8" spans="1:17" s="232" customFormat="1" ht="15" customHeight="1" x14ac:dyDescent="0.25">
      <c r="B8" s="230" t="s">
        <v>45</v>
      </c>
      <c r="C8" s="220">
        <v>37416.49</v>
      </c>
      <c r="D8" s="220">
        <v>37416.49</v>
      </c>
      <c r="E8" s="221">
        <v>0</v>
      </c>
      <c r="F8" s="221"/>
      <c r="G8" s="220">
        <v>37004.520000000004</v>
      </c>
      <c r="H8" s="220">
        <v>37004.520000000004</v>
      </c>
      <c r="I8" s="221">
        <v>0</v>
      </c>
      <c r="J8" s="221"/>
      <c r="K8" s="220">
        <v>74421.010000000009</v>
      </c>
      <c r="L8" s="220">
        <v>74421.010000000009</v>
      </c>
      <c r="M8" s="221">
        <v>0</v>
      </c>
      <c r="N8" s="221"/>
      <c r="O8" s="220">
        <v>1470.3444199999999</v>
      </c>
      <c r="P8" s="220">
        <v>899.92700000000002</v>
      </c>
      <c r="Q8" s="221">
        <v>0.63384854549313419</v>
      </c>
    </row>
    <row r="9" spans="1:17" s="232" customFormat="1" ht="15" customHeight="1" x14ac:dyDescent="0.25">
      <c r="B9" s="219" t="s">
        <v>46</v>
      </c>
      <c r="C9" s="220">
        <v>40182</v>
      </c>
      <c r="D9" s="220">
        <v>40182</v>
      </c>
      <c r="E9" s="221">
        <v>0</v>
      </c>
      <c r="F9" s="221"/>
      <c r="G9" s="220">
        <v>29297.94</v>
      </c>
      <c r="H9" s="220">
        <v>29297.94</v>
      </c>
      <c r="I9" s="221">
        <v>0</v>
      </c>
      <c r="J9" s="221"/>
      <c r="K9" s="220">
        <v>69479.94</v>
      </c>
      <c r="L9" s="220">
        <v>69479.94</v>
      </c>
      <c r="M9" s="221">
        <v>0</v>
      </c>
      <c r="N9" s="221"/>
      <c r="O9" s="220">
        <v>974.94600000000003</v>
      </c>
      <c r="P9" s="220">
        <v>379.11500000000001</v>
      </c>
      <c r="Q9" s="221">
        <v>1.5716365746541285</v>
      </c>
    </row>
    <row r="10" spans="1:17" s="232" customFormat="1" ht="15" customHeight="1" x14ac:dyDescent="0.25">
      <c r="B10" s="219" t="s">
        <v>47</v>
      </c>
      <c r="C10" s="220">
        <v>9788.6999999999989</v>
      </c>
      <c r="D10" s="220">
        <v>9788.6999999999989</v>
      </c>
      <c r="E10" s="221">
        <v>0</v>
      </c>
      <c r="F10" s="221"/>
      <c r="G10" s="220">
        <v>28133.66</v>
      </c>
      <c r="H10" s="220">
        <v>28133.66</v>
      </c>
      <c r="I10" s="221">
        <v>0</v>
      </c>
      <c r="J10" s="221"/>
      <c r="K10" s="220">
        <v>37922.36</v>
      </c>
      <c r="L10" s="220">
        <v>37922.36</v>
      </c>
      <c r="M10" s="221">
        <v>0</v>
      </c>
      <c r="N10" s="221"/>
      <c r="O10" s="220">
        <v>975.66499999999996</v>
      </c>
      <c r="P10" s="220">
        <v>773.745</v>
      </c>
      <c r="Q10" s="221">
        <v>0.26096452965770367</v>
      </c>
    </row>
    <row r="11" spans="1:17" s="232" customFormat="1" ht="15" customHeight="1" x14ac:dyDescent="0.25">
      <c r="B11" s="219" t="s">
        <v>48</v>
      </c>
      <c r="C11" s="220">
        <v>8201</v>
      </c>
      <c r="D11" s="220">
        <v>8201</v>
      </c>
      <c r="E11" s="221">
        <v>0</v>
      </c>
      <c r="F11" s="221"/>
      <c r="G11" s="220">
        <v>27352.65</v>
      </c>
      <c r="H11" s="220">
        <v>27352.65</v>
      </c>
      <c r="I11" s="221">
        <v>0</v>
      </c>
      <c r="J11" s="221"/>
      <c r="K11" s="220">
        <v>35553.65</v>
      </c>
      <c r="L11" s="220">
        <v>35553.65</v>
      </c>
      <c r="M11" s="221">
        <v>0</v>
      </c>
      <c r="N11" s="221"/>
      <c r="O11" s="220">
        <v>923.64</v>
      </c>
      <c r="P11" s="220">
        <v>652.47400000000005</v>
      </c>
      <c r="Q11" s="221">
        <v>0.41559663680085324</v>
      </c>
    </row>
    <row r="12" spans="1:17" s="232" customFormat="1" ht="15" customHeight="1" x14ac:dyDescent="0.25">
      <c r="B12" s="219" t="s">
        <v>49</v>
      </c>
      <c r="C12" s="220">
        <v>10371</v>
      </c>
      <c r="D12" s="220">
        <v>10371</v>
      </c>
      <c r="E12" s="221">
        <v>0</v>
      </c>
      <c r="F12" s="221"/>
      <c r="G12" s="220">
        <v>21439.489999999998</v>
      </c>
      <c r="H12" s="220">
        <v>21439.489999999998</v>
      </c>
      <c r="I12" s="221">
        <v>0</v>
      </c>
      <c r="J12" s="221"/>
      <c r="K12" s="220">
        <v>31810.489999999998</v>
      </c>
      <c r="L12" s="220">
        <v>31810.489999999998</v>
      </c>
      <c r="M12" s="221">
        <v>0</v>
      </c>
      <c r="N12" s="221"/>
      <c r="O12" s="220">
        <v>736.76400000000001</v>
      </c>
      <c r="P12" s="220">
        <v>592.43600000000004</v>
      </c>
      <c r="Q12" s="221">
        <v>0.2436178760237393</v>
      </c>
    </row>
    <row r="13" spans="1:17" s="232" customFormat="1" ht="15" customHeight="1" x14ac:dyDescent="0.25">
      <c r="B13" s="219" t="s">
        <v>50</v>
      </c>
      <c r="C13" s="220">
        <v>4409.5600000000004</v>
      </c>
      <c r="D13" s="220">
        <v>4409.5600000000004</v>
      </c>
      <c r="E13" s="221">
        <v>0</v>
      </c>
      <c r="F13" s="221"/>
      <c r="G13" s="220">
        <v>29606.600000000002</v>
      </c>
      <c r="H13" s="220">
        <v>29606.600000000002</v>
      </c>
      <c r="I13" s="221">
        <v>0</v>
      </c>
      <c r="J13" s="221"/>
      <c r="K13" s="220">
        <v>34016.160000000003</v>
      </c>
      <c r="L13" s="220">
        <v>34016.160000000003</v>
      </c>
      <c r="M13" s="221">
        <v>0</v>
      </c>
      <c r="N13" s="221"/>
      <c r="O13" s="220">
        <v>0</v>
      </c>
      <c r="P13" s="220" t="s">
        <v>38</v>
      </c>
      <c r="Q13" s="221" t="s">
        <v>38</v>
      </c>
    </row>
    <row r="14" spans="1:17" s="232" customFormat="1" ht="15" customHeight="1" x14ac:dyDescent="0.25">
      <c r="B14" s="219" t="s">
        <v>51</v>
      </c>
      <c r="C14" s="220">
        <v>3389.8689999999997</v>
      </c>
      <c r="D14" s="220">
        <v>3389.8689999999997</v>
      </c>
      <c r="E14" s="221">
        <v>0</v>
      </c>
      <c r="F14" s="221"/>
      <c r="G14" s="220">
        <v>29455.65</v>
      </c>
      <c r="H14" s="220">
        <v>29455.65</v>
      </c>
      <c r="I14" s="221">
        <v>0</v>
      </c>
      <c r="J14" s="221"/>
      <c r="K14" s="220">
        <v>32845.519</v>
      </c>
      <c r="L14" s="220">
        <v>32845.519</v>
      </c>
      <c r="M14" s="221">
        <v>0</v>
      </c>
      <c r="N14" s="221"/>
      <c r="O14" s="220">
        <v>0</v>
      </c>
      <c r="P14" s="220" t="s">
        <v>38</v>
      </c>
      <c r="Q14" s="221" t="s">
        <v>38</v>
      </c>
    </row>
    <row r="15" spans="1:17" s="232" customFormat="1" ht="15" customHeight="1" x14ac:dyDescent="0.25">
      <c r="B15" s="219" t="s">
        <v>52</v>
      </c>
      <c r="C15" s="220">
        <v>7213</v>
      </c>
      <c r="D15" s="220">
        <v>7213</v>
      </c>
      <c r="E15" s="221">
        <v>0</v>
      </c>
      <c r="F15" s="221"/>
      <c r="G15" s="220">
        <v>15682</v>
      </c>
      <c r="H15" s="220">
        <v>15682</v>
      </c>
      <c r="I15" s="221">
        <v>0</v>
      </c>
      <c r="J15" s="221"/>
      <c r="K15" s="220">
        <v>22895</v>
      </c>
      <c r="L15" s="220">
        <v>22895</v>
      </c>
      <c r="M15" s="221">
        <v>0</v>
      </c>
      <c r="N15" s="221"/>
      <c r="O15" s="220">
        <v>0</v>
      </c>
      <c r="P15" s="220" t="s">
        <v>38</v>
      </c>
      <c r="Q15" s="221" t="s">
        <v>38</v>
      </c>
    </row>
    <row r="16" spans="1:17" s="232" customFormat="1" ht="15" customHeight="1" x14ac:dyDescent="0.25">
      <c r="B16" s="219" t="s">
        <v>53</v>
      </c>
      <c r="C16" s="220">
        <v>5635</v>
      </c>
      <c r="D16" s="220">
        <v>5635</v>
      </c>
      <c r="E16" s="221">
        <v>0</v>
      </c>
      <c r="F16" s="221"/>
      <c r="G16" s="220">
        <v>18464</v>
      </c>
      <c r="H16" s="220">
        <v>18464</v>
      </c>
      <c r="I16" s="221">
        <v>0</v>
      </c>
      <c r="J16" s="221"/>
      <c r="K16" s="220">
        <v>24099</v>
      </c>
      <c r="L16" s="220">
        <v>24099</v>
      </c>
      <c r="M16" s="221">
        <v>0</v>
      </c>
      <c r="N16" s="221"/>
      <c r="O16" s="220">
        <v>580.80799999999999</v>
      </c>
      <c r="P16" s="220">
        <v>551.85500000000002</v>
      </c>
      <c r="Q16" s="221">
        <v>5.2464868489005223E-2</v>
      </c>
    </row>
    <row r="17" spans="2:17" s="232" customFormat="1" ht="15" customHeight="1" x14ac:dyDescent="0.25">
      <c r="B17" s="219" t="s">
        <v>54</v>
      </c>
      <c r="C17" s="220">
        <v>5461</v>
      </c>
      <c r="D17" s="220">
        <v>5461</v>
      </c>
      <c r="E17" s="221">
        <v>0</v>
      </c>
      <c r="F17" s="221"/>
      <c r="G17" s="220">
        <v>11737</v>
      </c>
      <c r="H17" s="220">
        <v>11737</v>
      </c>
      <c r="I17" s="221">
        <v>0</v>
      </c>
      <c r="J17" s="221"/>
      <c r="K17" s="220">
        <v>17198</v>
      </c>
      <c r="L17" s="220">
        <v>17198</v>
      </c>
      <c r="M17" s="221">
        <v>0</v>
      </c>
      <c r="N17" s="221"/>
      <c r="O17" s="220">
        <v>0</v>
      </c>
      <c r="P17" s="220" t="s">
        <v>38</v>
      </c>
      <c r="Q17" s="221" t="s">
        <v>38</v>
      </c>
    </row>
    <row r="18" spans="2:17" s="232" customFormat="1" ht="15" customHeight="1" x14ac:dyDescent="0.25">
      <c r="B18" s="230" t="s">
        <v>136</v>
      </c>
      <c r="C18" s="220">
        <v>50447.030000000006</v>
      </c>
      <c r="D18" s="220">
        <v>50447.030000000006</v>
      </c>
      <c r="E18" s="221">
        <v>0</v>
      </c>
      <c r="F18" s="221"/>
      <c r="G18" s="220">
        <v>176163.93450000003</v>
      </c>
      <c r="H18" s="220">
        <v>176163.93450000003</v>
      </c>
      <c r="I18" s="221">
        <v>0</v>
      </c>
      <c r="J18" s="221"/>
      <c r="K18" s="220">
        <v>226610.96450000003</v>
      </c>
      <c r="L18" s="220">
        <v>226610.96450000003</v>
      </c>
      <c r="M18" s="221">
        <v>0</v>
      </c>
      <c r="N18" s="221"/>
      <c r="O18" s="220">
        <v>1297.001</v>
      </c>
      <c r="P18" s="220">
        <v>576.41300000000001</v>
      </c>
      <c r="Q18" s="221">
        <v>1.2501244767206847</v>
      </c>
    </row>
    <row r="19" spans="2:17" s="232" customFormat="1" ht="15" customHeight="1" x14ac:dyDescent="0.25">
      <c r="B19" s="222" t="s">
        <v>55</v>
      </c>
      <c r="C19" s="223">
        <v>278183.62900000002</v>
      </c>
      <c r="D19" s="223">
        <v>277202.96900000004</v>
      </c>
      <c r="E19" s="224">
        <v>3.5376965966045226E-3</v>
      </c>
      <c r="F19" s="225"/>
      <c r="G19" s="223">
        <v>466561.54450000002</v>
      </c>
      <c r="H19" s="223">
        <v>470690.93450000003</v>
      </c>
      <c r="I19" s="224">
        <v>-8.7730391586711143E-3</v>
      </c>
      <c r="J19" s="225"/>
      <c r="K19" s="223">
        <v>744745.17350000003</v>
      </c>
      <c r="L19" s="223">
        <v>747893.90350000001</v>
      </c>
      <c r="M19" s="224">
        <v>-4.2101292513075927E-3</v>
      </c>
      <c r="N19" s="225"/>
      <c r="O19" s="223">
        <v>11356.029419999999</v>
      </c>
      <c r="P19" s="223">
        <v>5970.4629999999997</v>
      </c>
      <c r="Q19" s="224">
        <v>0.90203497115717823</v>
      </c>
    </row>
    <row r="20" spans="2:17" ht="9.9499999999999993" customHeight="1" x14ac:dyDescent="0.25">
      <c r="B20" s="235" t="s">
        <v>139</v>
      </c>
    </row>
    <row r="21" spans="2:17" s="232" customFormat="1" ht="16.5" customHeight="1" x14ac:dyDescent="0.25">
      <c r="B21" s="214"/>
      <c r="C21" s="215" t="s">
        <v>137</v>
      </c>
      <c r="D21" s="215"/>
      <c r="E21" s="215"/>
      <c r="F21" s="216"/>
      <c r="G21" s="215" t="s">
        <v>56</v>
      </c>
      <c r="H21" s="215"/>
      <c r="I21" s="215"/>
      <c r="J21" s="216"/>
      <c r="K21" s="215" t="s">
        <v>57</v>
      </c>
      <c r="L21" s="215"/>
      <c r="M21" s="215"/>
      <c r="N21" s="216"/>
      <c r="O21" s="215" t="s">
        <v>138</v>
      </c>
      <c r="P21" s="215"/>
      <c r="Q21" s="215"/>
    </row>
    <row r="22" spans="2:17" s="228" customFormat="1" ht="13.5" customHeight="1" x14ac:dyDescent="0.2">
      <c r="B22" s="217"/>
      <c r="C22" s="99" t="s">
        <v>118</v>
      </c>
      <c r="D22" s="99" t="s">
        <v>100</v>
      </c>
      <c r="E22" s="99" t="s">
        <v>34</v>
      </c>
      <c r="F22" s="218"/>
      <c r="G22" s="99" t="s">
        <v>118</v>
      </c>
      <c r="H22" s="99" t="s">
        <v>100</v>
      </c>
      <c r="I22" s="99" t="s">
        <v>34</v>
      </c>
      <c r="J22" s="218"/>
      <c r="K22" s="99" t="s">
        <v>118</v>
      </c>
      <c r="L22" s="99" t="s">
        <v>100</v>
      </c>
      <c r="M22" s="99" t="s">
        <v>34</v>
      </c>
      <c r="N22" s="218"/>
      <c r="O22" s="99" t="s">
        <v>118</v>
      </c>
      <c r="P22" s="99" t="s">
        <v>100</v>
      </c>
      <c r="Q22" s="99" t="s">
        <v>34</v>
      </c>
    </row>
    <row r="23" spans="2:17" s="233" customFormat="1" ht="15" customHeight="1" x14ac:dyDescent="0.25">
      <c r="B23" s="219" t="s">
        <v>43</v>
      </c>
      <c r="C23" s="231">
        <v>14326.53277040017</v>
      </c>
      <c r="D23" s="231">
        <v>2233.0192613020668</v>
      </c>
      <c r="E23" s="221">
        <v>5.4157676642907289</v>
      </c>
      <c r="F23" s="221"/>
      <c r="G23" s="231">
        <v>1725.7314462199997</v>
      </c>
      <c r="H23" s="231">
        <v>1047.8085580500001</v>
      </c>
      <c r="I23" s="221">
        <v>0.64699117311241694</v>
      </c>
      <c r="J23" s="221"/>
      <c r="K23" s="220">
        <v>16052.264216620169</v>
      </c>
      <c r="L23" s="220">
        <v>3280.8278193520669</v>
      </c>
      <c r="M23" s="221">
        <v>3.8927481417754937</v>
      </c>
      <c r="N23" s="221"/>
      <c r="O23" s="220">
        <v>1184.6333957100003</v>
      </c>
      <c r="P23" s="220">
        <v>358.07107234000006</v>
      </c>
      <c r="Q23" s="221">
        <v>2.3083750328346899</v>
      </c>
    </row>
    <row r="24" spans="2:17" s="233" customFormat="1" ht="15" customHeight="1" x14ac:dyDescent="0.25">
      <c r="B24" s="219" t="s">
        <v>44</v>
      </c>
      <c r="C24" s="231">
        <v>2623.3352475454549</v>
      </c>
      <c r="D24" s="231">
        <v>355.87706522975208</v>
      </c>
      <c r="E24" s="221">
        <v>6.3714647664969517</v>
      </c>
      <c r="F24" s="221"/>
      <c r="G24" s="231">
        <v>759.49986024999998</v>
      </c>
      <c r="H24" s="231">
        <v>484.97851674000003</v>
      </c>
      <c r="I24" s="221">
        <v>0.56604846201295245</v>
      </c>
      <c r="J24" s="221"/>
      <c r="K24" s="220">
        <v>3382.8351077954549</v>
      </c>
      <c r="L24" s="220">
        <v>840.85558196975217</v>
      </c>
      <c r="M24" s="221">
        <v>3.0230869370825495</v>
      </c>
      <c r="N24" s="221"/>
      <c r="O24" s="220">
        <v>203.39188455999997</v>
      </c>
      <c r="P24" s="220">
        <v>23.122884160000005</v>
      </c>
      <c r="Q24" s="221">
        <v>7.7961295464968465</v>
      </c>
    </row>
    <row r="25" spans="2:17" s="233" customFormat="1" ht="15" customHeight="1" x14ac:dyDescent="0.25">
      <c r="B25" s="230" t="s">
        <v>45</v>
      </c>
      <c r="C25" s="231">
        <v>3474.2796791623969</v>
      </c>
      <c r="D25" s="231">
        <v>1310.465060944628</v>
      </c>
      <c r="E25" s="221">
        <v>1.6511807011916955</v>
      </c>
      <c r="F25" s="221"/>
      <c r="G25" s="231">
        <v>2589.1137700999998</v>
      </c>
      <c r="H25" s="231">
        <v>1612.62742753</v>
      </c>
      <c r="I25" s="221">
        <v>0.6055250741119087</v>
      </c>
      <c r="J25" s="221"/>
      <c r="K25" s="220">
        <v>6063.3934492623966</v>
      </c>
      <c r="L25" s="220">
        <v>2923.0924884746282</v>
      </c>
      <c r="M25" s="221">
        <v>1.0743077658916249</v>
      </c>
      <c r="N25" s="221"/>
      <c r="O25" s="220">
        <v>289.96418538</v>
      </c>
      <c r="P25" s="220">
        <v>93.856882970000015</v>
      </c>
      <c r="Q25" s="221">
        <v>2.0894290989045827</v>
      </c>
    </row>
    <row r="26" spans="2:17" s="233" customFormat="1" ht="15" customHeight="1" x14ac:dyDescent="0.25">
      <c r="B26" s="219" t="s">
        <v>46</v>
      </c>
      <c r="C26" s="231">
        <v>1861.2113011760425</v>
      </c>
      <c r="D26" s="231">
        <v>516.36372274073028</v>
      </c>
      <c r="E26" s="221">
        <v>2.6044579028464581</v>
      </c>
      <c r="F26" s="221"/>
      <c r="G26" s="231">
        <v>1103.7122588899999</v>
      </c>
      <c r="H26" s="231">
        <v>638.89209775999996</v>
      </c>
      <c r="I26" s="221">
        <v>0.72754094589632845</v>
      </c>
      <c r="J26" s="221"/>
      <c r="K26" s="220">
        <v>2964.9235600660422</v>
      </c>
      <c r="L26" s="220">
        <v>1155.2558205007304</v>
      </c>
      <c r="M26" s="221">
        <v>1.566464940017299</v>
      </c>
      <c r="N26" s="221"/>
      <c r="O26" s="220">
        <v>113.15537512</v>
      </c>
      <c r="P26" s="220">
        <v>25.30066287</v>
      </c>
      <c r="Q26" s="221">
        <v>3.4724272917834424</v>
      </c>
    </row>
    <row r="27" spans="2:17" s="233" customFormat="1" ht="15" customHeight="1" x14ac:dyDescent="0.25">
      <c r="B27" s="219" t="s">
        <v>47</v>
      </c>
      <c r="C27" s="231">
        <v>1949.1918858595038</v>
      </c>
      <c r="D27" s="231">
        <v>744.67679878364424</v>
      </c>
      <c r="E27" s="221">
        <v>1.6175004902036907</v>
      </c>
      <c r="F27" s="221"/>
      <c r="G27" s="231">
        <v>2078.6708888999997</v>
      </c>
      <c r="H27" s="231">
        <v>1209.5689899200001</v>
      </c>
      <c r="I27" s="221">
        <v>0.71852197454027089</v>
      </c>
      <c r="J27" s="221"/>
      <c r="K27" s="220">
        <v>4027.8627747595037</v>
      </c>
      <c r="L27" s="220">
        <v>1954.2457887036444</v>
      </c>
      <c r="M27" s="221">
        <v>1.0610830009419647</v>
      </c>
      <c r="N27" s="221"/>
      <c r="O27" s="220">
        <v>117.25125031000002</v>
      </c>
      <c r="P27" s="220">
        <v>54.044924949999995</v>
      </c>
      <c r="Q27" s="221">
        <v>1.1695145366281063</v>
      </c>
    </row>
    <row r="28" spans="2:17" s="233" customFormat="1" ht="15" customHeight="1" x14ac:dyDescent="0.25">
      <c r="B28" s="219" t="s">
        <v>48</v>
      </c>
      <c r="C28" s="231">
        <v>802.34194400826459</v>
      </c>
      <c r="D28" s="231">
        <v>222.16794716404959</v>
      </c>
      <c r="E28" s="221">
        <v>2.6114207933685973</v>
      </c>
      <c r="F28" s="221"/>
      <c r="G28" s="231">
        <v>1302.30521714</v>
      </c>
      <c r="H28" s="231">
        <v>837.41575133999993</v>
      </c>
      <c r="I28" s="221">
        <v>0.55514774478041784</v>
      </c>
      <c r="J28" s="221"/>
      <c r="K28" s="220">
        <v>2104.6471611482648</v>
      </c>
      <c r="L28" s="220">
        <v>1059.5836985040496</v>
      </c>
      <c r="M28" s="221">
        <v>0.98629628232263822</v>
      </c>
      <c r="N28" s="221"/>
      <c r="O28" s="220">
        <v>56.213117179999998</v>
      </c>
      <c r="P28" s="220">
        <v>12.909678980000002</v>
      </c>
      <c r="Q28" s="221">
        <v>3.3543388853500362</v>
      </c>
    </row>
    <row r="29" spans="2:17" s="233" customFormat="1" ht="15" customHeight="1" x14ac:dyDescent="0.25">
      <c r="B29" s="219" t="s">
        <v>49</v>
      </c>
      <c r="C29" s="231">
        <v>1530.0948345795969</v>
      </c>
      <c r="D29" s="231">
        <v>697.40600612396702</v>
      </c>
      <c r="E29" s="221">
        <v>1.1939800075475917</v>
      </c>
      <c r="F29" s="221"/>
      <c r="G29" s="231">
        <v>1238.4138120700002</v>
      </c>
      <c r="H29" s="231">
        <v>781.74104507999994</v>
      </c>
      <c r="I29" s="221">
        <v>0.58417396638456709</v>
      </c>
      <c r="J29" s="221"/>
      <c r="K29" s="220">
        <v>2768.5086466495968</v>
      </c>
      <c r="L29" s="220">
        <v>1479.1470512039668</v>
      </c>
      <c r="M29" s="221">
        <v>0.87169263826483045</v>
      </c>
      <c r="N29" s="221"/>
      <c r="O29" s="220">
        <v>99.001233380000016</v>
      </c>
      <c r="P29" s="220">
        <v>71.186496609999978</v>
      </c>
      <c r="Q29" s="221">
        <v>0.39073051905314227</v>
      </c>
    </row>
    <row r="30" spans="2:17" s="233" customFormat="1" ht="15" customHeight="1" x14ac:dyDescent="0.25">
      <c r="B30" s="219" t="s">
        <v>50</v>
      </c>
      <c r="C30" s="231">
        <v>388.22148625619832</v>
      </c>
      <c r="D30" s="231">
        <v>242.99032194471073</v>
      </c>
      <c r="E30" s="221">
        <v>0.59768291654238404</v>
      </c>
      <c r="F30" s="221"/>
      <c r="G30" s="231">
        <v>1438.9242648899999</v>
      </c>
      <c r="H30" s="231">
        <v>859.84768459999987</v>
      </c>
      <c r="I30" s="221">
        <v>0.67346413866240251</v>
      </c>
      <c r="J30" s="221"/>
      <c r="K30" s="220">
        <v>1827.1457511461981</v>
      </c>
      <c r="L30" s="220">
        <v>1102.8380065447107</v>
      </c>
      <c r="M30" s="221">
        <v>0.65676712291663564</v>
      </c>
      <c r="N30" s="221"/>
      <c r="O30" s="220">
        <v>15.157207870000001</v>
      </c>
      <c r="P30" s="220">
        <v>6.4947752799999998</v>
      </c>
      <c r="Q30" s="221">
        <v>1.3337540125021849</v>
      </c>
    </row>
    <row r="31" spans="2:17" s="233" customFormat="1" ht="15" customHeight="1" x14ac:dyDescent="0.25">
      <c r="B31" s="219" t="s">
        <v>51</v>
      </c>
      <c r="C31" s="231">
        <v>683.51348058677684</v>
      </c>
      <c r="D31" s="231">
        <v>367.79791777280991</v>
      </c>
      <c r="E31" s="221">
        <v>0.85839410055873544</v>
      </c>
      <c r="F31" s="221"/>
      <c r="G31" s="231">
        <v>1639.89022914</v>
      </c>
      <c r="H31" s="231">
        <v>929.46015249999994</v>
      </c>
      <c r="I31" s="221">
        <v>0.76434699726409217</v>
      </c>
      <c r="J31" s="221"/>
      <c r="K31" s="220">
        <v>2323.4037097267769</v>
      </c>
      <c r="L31" s="220">
        <v>1297.2580702728098</v>
      </c>
      <c r="M31" s="221">
        <v>0.79101118194483178</v>
      </c>
      <c r="N31" s="221"/>
      <c r="O31" s="220">
        <v>33.796316400000009</v>
      </c>
      <c r="P31" s="220">
        <v>20.860632950000003</v>
      </c>
      <c r="Q31" s="221">
        <v>0.62010023765841704</v>
      </c>
    </row>
    <row r="32" spans="2:17" s="233" customFormat="1" ht="15" customHeight="1" x14ac:dyDescent="0.25">
      <c r="B32" s="219" t="s">
        <v>52</v>
      </c>
      <c r="C32" s="231">
        <v>659.7503126858677</v>
      </c>
      <c r="D32" s="231">
        <v>384.3555661782645</v>
      </c>
      <c r="E32" s="221">
        <v>0.71651036368723964</v>
      </c>
      <c r="F32" s="221"/>
      <c r="G32" s="231">
        <v>618.87465118</v>
      </c>
      <c r="H32" s="231">
        <v>393.60443226999996</v>
      </c>
      <c r="I32" s="221">
        <v>0.5723264283657048</v>
      </c>
      <c r="J32" s="221"/>
      <c r="K32" s="220">
        <v>1278.6249638658678</v>
      </c>
      <c r="L32" s="220">
        <v>777.95999844826451</v>
      </c>
      <c r="M32" s="221">
        <v>0.6435613224539054</v>
      </c>
      <c r="N32" s="221"/>
      <c r="O32" s="220">
        <v>32.638216579999998</v>
      </c>
      <c r="P32" s="220">
        <v>18.259480340000003</v>
      </c>
      <c r="Q32" s="221">
        <v>0.78746689239021306</v>
      </c>
    </row>
    <row r="33" spans="2:17" s="233" customFormat="1" ht="15" customHeight="1" x14ac:dyDescent="0.25">
      <c r="B33" s="219" t="s">
        <v>53</v>
      </c>
      <c r="C33" s="231">
        <v>662.58798916528929</v>
      </c>
      <c r="D33" s="231">
        <v>318.02872290776531</v>
      </c>
      <c r="E33" s="221">
        <v>1.0834218466407295</v>
      </c>
      <c r="F33" s="221"/>
      <c r="G33" s="231">
        <v>1224.6410397</v>
      </c>
      <c r="H33" s="231">
        <v>784.23936028000003</v>
      </c>
      <c r="I33" s="221">
        <v>0.56156538644370202</v>
      </c>
      <c r="J33" s="221"/>
      <c r="K33" s="220">
        <v>1887.2290288652894</v>
      </c>
      <c r="L33" s="220">
        <v>1102.2680831877653</v>
      </c>
      <c r="M33" s="221">
        <v>0.71213251807800937</v>
      </c>
      <c r="N33" s="221"/>
      <c r="O33" s="220">
        <v>43.07286551</v>
      </c>
      <c r="P33" s="220">
        <v>25.496504479999999</v>
      </c>
      <c r="Q33" s="221">
        <v>0.68936355741577326</v>
      </c>
    </row>
    <row r="34" spans="2:17" s="233" customFormat="1" ht="15" customHeight="1" x14ac:dyDescent="0.25">
      <c r="B34" s="219" t="s">
        <v>54</v>
      </c>
      <c r="C34" s="231">
        <v>429.79835954304258</v>
      </c>
      <c r="D34" s="231">
        <v>137.60493531404961</v>
      </c>
      <c r="E34" s="221">
        <v>2.1234225615682529</v>
      </c>
      <c r="F34" s="221"/>
      <c r="G34" s="231">
        <v>805.79679008000005</v>
      </c>
      <c r="H34" s="231">
        <v>450.08166926999996</v>
      </c>
      <c r="I34" s="221">
        <v>0.79033461057621923</v>
      </c>
      <c r="J34" s="221"/>
      <c r="K34" s="220">
        <v>1235.5951496230427</v>
      </c>
      <c r="L34" s="220">
        <v>587.68660458404952</v>
      </c>
      <c r="M34" s="221">
        <v>1.102472882630305</v>
      </c>
      <c r="N34" s="221"/>
      <c r="O34" s="220">
        <v>27.64029901</v>
      </c>
      <c r="P34" s="220">
        <v>10.275884919999998</v>
      </c>
      <c r="Q34" s="221">
        <v>1.6898217744929753</v>
      </c>
    </row>
    <row r="35" spans="2:17" s="233" customFormat="1" x14ac:dyDescent="0.25">
      <c r="B35" s="230" t="s">
        <v>136</v>
      </c>
      <c r="C35" s="231">
        <v>4528.0761668925625</v>
      </c>
      <c r="D35" s="231">
        <v>1159.1807499194217</v>
      </c>
      <c r="E35" s="221">
        <v>2.9062727423719927</v>
      </c>
      <c r="F35" s="221"/>
      <c r="G35" s="231">
        <v>9089.427585200001</v>
      </c>
      <c r="H35" s="231">
        <v>5884.2132419199988</v>
      </c>
      <c r="I35" s="221">
        <v>0.54471417188717508</v>
      </c>
      <c r="J35" s="221"/>
      <c r="K35" s="220">
        <v>13617.503752092563</v>
      </c>
      <c r="L35" s="220">
        <v>7043.3939918394208</v>
      </c>
      <c r="M35" s="221">
        <v>0.93337242923936992</v>
      </c>
      <c r="N35" s="221"/>
      <c r="O35" s="220">
        <v>359.24284750999902</v>
      </c>
      <c r="P35" s="220">
        <v>84.461980259999876</v>
      </c>
      <c r="Q35" s="221">
        <v>3.2533083690926894</v>
      </c>
    </row>
    <row r="36" spans="2:17" s="232" customFormat="1" ht="15" customHeight="1" x14ac:dyDescent="0.25">
      <c r="B36" s="222" t="s">
        <v>55</v>
      </c>
      <c r="C36" s="223">
        <v>33918.935457861167</v>
      </c>
      <c r="D36" s="223">
        <v>8689.9340763258624</v>
      </c>
      <c r="E36" s="224">
        <v>2.9032442777980454</v>
      </c>
      <c r="F36" s="225"/>
      <c r="G36" s="223">
        <v>25615.001813760005</v>
      </c>
      <c r="H36" s="223">
        <v>15914.478927259997</v>
      </c>
      <c r="I36" s="224">
        <v>0.60954071640284302</v>
      </c>
      <c r="J36" s="225"/>
      <c r="K36" s="223">
        <v>59533.937271621166</v>
      </c>
      <c r="L36" s="223">
        <v>24604.413003585862</v>
      </c>
      <c r="M36" s="224">
        <v>1.4196446898751316</v>
      </c>
      <c r="N36" s="225"/>
      <c r="O36" s="223">
        <v>2575.1581945199991</v>
      </c>
      <c r="P36" s="223">
        <v>804.34186110999974</v>
      </c>
      <c r="Q36" s="224">
        <v>2.2015717682109139</v>
      </c>
    </row>
    <row r="37" spans="2:17" x14ac:dyDescent="0.25">
      <c r="B37" s="234"/>
    </row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showGridLines="0" zoomScale="85" zoomScaleNormal="85" zoomScaleSheetLayoutView="90" workbookViewId="0">
      <selection activeCell="B2" sqref="B2"/>
    </sheetView>
  </sheetViews>
  <sheetFormatPr baseColWidth="10" defaultColWidth="11.42578125" defaultRowHeight="15" x14ac:dyDescent="0.25"/>
  <cols>
    <col min="1" max="1" width="0.85546875" style="158" customWidth="1"/>
    <col min="2" max="2" width="16.85546875" style="158" customWidth="1"/>
    <col min="3" max="4" width="9.5703125" style="229" bestFit="1" customWidth="1"/>
    <col min="5" max="5" width="7.5703125" style="229" bestFit="1" customWidth="1"/>
    <col min="6" max="6" width="0.85546875" style="229" customWidth="1"/>
    <col min="7" max="8" width="9.5703125" style="158" bestFit="1" customWidth="1"/>
    <col min="9" max="9" width="7.5703125" style="158" bestFit="1" customWidth="1"/>
    <col min="10" max="10" width="0.85546875" style="158" customWidth="1"/>
    <col min="11" max="12" width="10.85546875" style="158" bestFit="1" customWidth="1"/>
    <col min="13" max="13" width="7.7109375" style="229" bestFit="1" customWidth="1"/>
    <col min="14" max="14" width="9.28515625" style="229" customWidth="1"/>
    <col min="15" max="15" width="9.28515625" style="158" customWidth="1"/>
    <col min="16" max="16" width="7" style="158" customWidth="1"/>
    <col min="17" max="17" width="1.7109375" style="158" customWidth="1"/>
    <col min="18" max="16384" width="11.42578125" style="158"/>
  </cols>
  <sheetData>
    <row r="1" spans="1:14" s="108" customFormat="1" ht="6.75" customHeight="1" x14ac:dyDescent="0.2">
      <c r="A1" s="226"/>
    </row>
    <row r="2" spans="1:14" s="107" customFormat="1" ht="21" x14ac:dyDescent="0.35">
      <c r="B2" s="188" t="s">
        <v>69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1:14" s="108" customFormat="1" ht="6.75" customHeight="1" x14ac:dyDescent="0.2">
      <c r="A3" s="226"/>
    </row>
    <row r="4" spans="1:14" s="228" customFormat="1" ht="16.5" customHeight="1" x14ac:dyDescent="0.2">
      <c r="B4" s="214"/>
      <c r="C4" s="215" t="s">
        <v>133</v>
      </c>
      <c r="D4" s="215"/>
      <c r="E4" s="215"/>
      <c r="F4" s="216"/>
      <c r="G4" s="215" t="s">
        <v>31</v>
      </c>
      <c r="H4" s="215"/>
      <c r="I4" s="215"/>
      <c r="J4" s="216"/>
      <c r="K4" s="215" t="s">
        <v>32</v>
      </c>
      <c r="L4" s="215"/>
      <c r="M4" s="215"/>
    </row>
    <row r="5" spans="1:14" s="228" customFormat="1" ht="13.5" customHeight="1" x14ac:dyDescent="0.2">
      <c r="B5" s="217"/>
      <c r="C5" s="99" t="s">
        <v>118</v>
      </c>
      <c r="D5" s="99" t="s">
        <v>100</v>
      </c>
      <c r="E5" s="99" t="s">
        <v>34</v>
      </c>
      <c r="F5" s="218"/>
      <c r="G5" s="99" t="s">
        <v>118</v>
      </c>
      <c r="H5" s="99" t="s">
        <v>100</v>
      </c>
      <c r="I5" s="99" t="s">
        <v>34</v>
      </c>
      <c r="J5" s="218"/>
      <c r="K5" s="99" t="s">
        <v>118</v>
      </c>
      <c r="L5" s="99" t="s">
        <v>100</v>
      </c>
      <c r="M5" s="99" t="s">
        <v>34</v>
      </c>
    </row>
    <row r="6" spans="1:14" s="55" customFormat="1" ht="15" customHeight="1" x14ac:dyDescent="0.2">
      <c r="B6" s="219" t="s">
        <v>58</v>
      </c>
      <c r="C6" s="220">
        <v>43634</v>
      </c>
      <c r="D6" s="220">
        <v>43634</v>
      </c>
      <c r="E6" s="221">
        <v>0</v>
      </c>
      <c r="F6" s="221"/>
      <c r="G6" s="220">
        <v>32263</v>
      </c>
      <c r="H6" s="220">
        <v>32263</v>
      </c>
      <c r="I6" s="221">
        <v>0</v>
      </c>
      <c r="J6" s="221"/>
      <c r="K6" s="220">
        <v>75897</v>
      </c>
      <c r="L6" s="220">
        <v>75897</v>
      </c>
      <c r="M6" s="221">
        <v>0</v>
      </c>
    </row>
    <row r="7" spans="1:14" s="55" customFormat="1" ht="15" customHeight="1" x14ac:dyDescent="0.2">
      <c r="B7" s="219" t="s">
        <v>59</v>
      </c>
      <c r="C7" s="220">
        <v>1031</v>
      </c>
      <c r="D7" s="220">
        <v>1031</v>
      </c>
      <c r="E7" s="221">
        <v>0</v>
      </c>
      <c r="F7" s="221"/>
      <c r="G7" s="220">
        <v>6050</v>
      </c>
      <c r="H7" s="220">
        <v>6050</v>
      </c>
      <c r="I7" s="221">
        <v>0</v>
      </c>
      <c r="J7" s="221"/>
      <c r="K7" s="220">
        <v>7081</v>
      </c>
      <c r="L7" s="220">
        <v>7081</v>
      </c>
      <c r="M7" s="221">
        <v>0</v>
      </c>
    </row>
    <row r="8" spans="1:14" s="55" customFormat="1" ht="15" customHeight="1" x14ac:dyDescent="0.2">
      <c r="B8" s="219" t="s">
        <v>60</v>
      </c>
      <c r="C8" s="220">
        <v>9451</v>
      </c>
      <c r="D8" s="220">
        <v>9451</v>
      </c>
      <c r="E8" s="221">
        <v>0</v>
      </c>
      <c r="F8" s="221"/>
      <c r="G8" s="220">
        <v>436</v>
      </c>
      <c r="H8" s="220">
        <v>436</v>
      </c>
      <c r="I8" s="221">
        <v>0</v>
      </c>
      <c r="J8" s="221"/>
      <c r="K8" s="220">
        <v>9887</v>
      </c>
      <c r="L8" s="220">
        <v>9887</v>
      </c>
      <c r="M8" s="221">
        <v>0</v>
      </c>
    </row>
    <row r="9" spans="1:14" s="55" customFormat="1" ht="15" customHeight="1" x14ac:dyDescent="0.2">
      <c r="B9" s="219" t="s">
        <v>37</v>
      </c>
      <c r="C9" s="220" t="s">
        <v>38</v>
      </c>
      <c r="D9" s="220" t="s">
        <v>38</v>
      </c>
      <c r="E9" s="221" t="s">
        <v>38</v>
      </c>
      <c r="F9" s="221"/>
      <c r="G9" s="220" t="s">
        <v>38</v>
      </c>
      <c r="H9" s="220" t="s">
        <v>38</v>
      </c>
      <c r="I9" s="221" t="s">
        <v>38</v>
      </c>
      <c r="J9" s="221"/>
      <c r="K9" s="220" t="s">
        <v>38</v>
      </c>
      <c r="L9" s="220" t="s">
        <v>38</v>
      </c>
      <c r="M9" s="221" t="s">
        <v>38</v>
      </c>
    </row>
    <row r="10" spans="1:14" s="55" customFormat="1" ht="15" customHeight="1" x14ac:dyDescent="0.2">
      <c r="B10" s="219" t="s">
        <v>39</v>
      </c>
      <c r="C10" s="220">
        <v>25470.899999999994</v>
      </c>
      <c r="D10" s="220">
        <v>25471</v>
      </c>
      <c r="E10" s="221">
        <v>-3.9260335285007386E-6</v>
      </c>
      <c r="F10" s="221"/>
      <c r="G10" s="220">
        <v>25083.750000000004</v>
      </c>
      <c r="H10" s="220">
        <v>24602</v>
      </c>
      <c r="I10" s="221">
        <v>1.9581741321843982E-2</v>
      </c>
      <c r="J10" s="221"/>
      <c r="K10" s="220">
        <v>50554.649999999994</v>
      </c>
      <c r="L10" s="220">
        <v>50073</v>
      </c>
      <c r="M10" s="221">
        <v>9.6189563237671916E-3</v>
      </c>
    </row>
    <row r="11" spans="1:14" s="228" customFormat="1" ht="15" customHeight="1" x14ac:dyDescent="0.2">
      <c r="B11" s="222" t="s">
        <v>61</v>
      </c>
      <c r="C11" s="223">
        <v>79586.899999999994</v>
      </c>
      <c r="D11" s="223">
        <v>79587</v>
      </c>
      <c r="E11" s="224">
        <v>-1.256486612200014E-6</v>
      </c>
      <c r="F11" s="225"/>
      <c r="G11" s="223">
        <v>63832.75</v>
      </c>
      <c r="H11" s="223">
        <v>63351</v>
      </c>
      <c r="I11" s="224">
        <v>7.604457703903611E-3</v>
      </c>
      <c r="J11" s="225"/>
      <c r="K11" s="223">
        <v>143419.65</v>
      </c>
      <c r="L11" s="223">
        <v>142938</v>
      </c>
      <c r="M11" s="224">
        <v>3.3696427821852115E-3</v>
      </c>
    </row>
    <row r="12" spans="1:14" ht="9.9499999999999993" customHeight="1" x14ac:dyDescent="0.25">
      <c r="B12" s="219"/>
      <c r="C12" s="236"/>
      <c r="D12" s="236"/>
      <c r="E12" s="236"/>
      <c r="F12" s="236"/>
      <c r="G12" s="219"/>
      <c r="H12" s="219"/>
      <c r="I12" s="219"/>
      <c r="J12" s="236"/>
      <c r="K12" s="219"/>
      <c r="L12" s="219"/>
      <c r="M12" s="236"/>
    </row>
    <row r="13" spans="1:14" s="228" customFormat="1" ht="16.5" customHeight="1" x14ac:dyDescent="0.2">
      <c r="B13" s="214"/>
      <c r="C13" s="215" t="s">
        <v>62</v>
      </c>
      <c r="D13" s="215"/>
      <c r="E13" s="215"/>
      <c r="F13" s="216"/>
      <c r="G13" s="215" t="s">
        <v>63</v>
      </c>
      <c r="H13" s="215"/>
      <c r="I13" s="215"/>
      <c r="J13" s="216"/>
      <c r="K13" s="215" t="s">
        <v>141</v>
      </c>
      <c r="L13" s="215"/>
      <c r="M13" s="215"/>
      <c r="N13" s="239"/>
    </row>
    <row r="14" spans="1:14" s="228" customFormat="1" ht="13.5" customHeight="1" x14ac:dyDescent="0.2">
      <c r="B14" s="217"/>
      <c r="C14" s="99" t="s">
        <v>118</v>
      </c>
      <c r="D14" s="99" t="s">
        <v>100</v>
      </c>
      <c r="E14" s="99" t="s">
        <v>34</v>
      </c>
      <c r="F14" s="218"/>
      <c r="G14" s="99" t="s">
        <v>118</v>
      </c>
      <c r="H14" s="99" t="s">
        <v>100</v>
      </c>
      <c r="I14" s="99" t="s">
        <v>34</v>
      </c>
      <c r="J14" s="218"/>
      <c r="K14" s="99" t="s">
        <v>118</v>
      </c>
      <c r="L14" s="99" t="s">
        <v>100</v>
      </c>
      <c r="M14" s="99" t="s">
        <v>34</v>
      </c>
      <c r="N14" s="239"/>
    </row>
    <row r="15" spans="1:14" s="55" customFormat="1" ht="15" customHeight="1" x14ac:dyDescent="0.2">
      <c r="B15" s="219" t="s">
        <v>58</v>
      </c>
      <c r="C15" s="220">
        <v>2422.9209999999998</v>
      </c>
      <c r="D15" s="220">
        <v>1733.847</v>
      </c>
      <c r="E15" s="221">
        <v>0.3974249169621078</v>
      </c>
      <c r="F15" s="221"/>
      <c r="G15" s="237">
        <v>101.17382011953396</v>
      </c>
      <c r="H15" s="237">
        <v>86.612855840994996</v>
      </c>
      <c r="I15" s="221">
        <v>0.16811550822513199</v>
      </c>
      <c r="J15" s="221"/>
      <c r="K15" s="237">
        <v>7.3505723300000003</v>
      </c>
      <c r="L15" s="237">
        <v>5.1948438399999999</v>
      </c>
      <c r="M15" s="221">
        <v>0.4149746472456044</v>
      </c>
      <c r="N15" s="240"/>
    </row>
    <row r="16" spans="1:14" s="55" customFormat="1" ht="15" customHeight="1" x14ac:dyDescent="0.2">
      <c r="B16" s="219" t="s">
        <v>59</v>
      </c>
      <c r="C16" s="220">
        <v>0</v>
      </c>
      <c r="D16" s="220" t="s">
        <v>38</v>
      </c>
      <c r="E16" s="221" t="s">
        <v>38</v>
      </c>
      <c r="F16" s="221"/>
      <c r="G16" s="237">
        <v>25.15361283790309</v>
      </c>
      <c r="H16" s="237">
        <v>22.395607146341185</v>
      </c>
      <c r="I16" s="221">
        <v>0.12314940486051906</v>
      </c>
      <c r="J16" s="221"/>
      <c r="K16" s="237">
        <v>0.6115061100000001</v>
      </c>
      <c r="L16" s="237">
        <v>0.43260587</v>
      </c>
      <c r="M16" s="221">
        <v>0.4135409443242184</v>
      </c>
      <c r="N16" s="240"/>
    </row>
    <row r="17" spans="2:14" s="55" customFormat="1" ht="15" customHeight="1" x14ac:dyDescent="0.2">
      <c r="B17" s="219" t="s">
        <v>60</v>
      </c>
      <c r="C17" s="220">
        <v>0</v>
      </c>
      <c r="D17" s="220" t="s">
        <v>38</v>
      </c>
      <c r="E17" s="221" t="s">
        <v>38</v>
      </c>
      <c r="F17" s="221"/>
      <c r="G17" s="237">
        <v>4.3077135063762722</v>
      </c>
      <c r="H17" s="237">
        <v>2.9025159001144223</v>
      </c>
      <c r="I17" s="221">
        <v>0.48413089010346311</v>
      </c>
      <c r="J17" s="221"/>
      <c r="K17" s="237">
        <v>0.62405624000000004</v>
      </c>
      <c r="L17" s="237">
        <v>0.31497399999999998</v>
      </c>
      <c r="M17" s="221">
        <v>0.98129445605034094</v>
      </c>
      <c r="N17" s="240"/>
    </row>
    <row r="18" spans="2:14" s="55" customFormat="1" ht="15" customHeight="1" x14ac:dyDescent="0.2">
      <c r="B18" s="219" t="s">
        <v>37</v>
      </c>
      <c r="C18" s="220">
        <v>0</v>
      </c>
      <c r="D18" s="220" t="s">
        <v>38</v>
      </c>
      <c r="E18" s="221" t="s">
        <v>38</v>
      </c>
      <c r="F18" s="221"/>
      <c r="G18" s="237" t="s">
        <v>38</v>
      </c>
      <c r="H18" s="237" t="s">
        <v>38</v>
      </c>
      <c r="I18" s="221" t="s">
        <v>38</v>
      </c>
      <c r="J18" s="221"/>
      <c r="K18" s="237">
        <v>11.912912710000002</v>
      </c>
      <c r="L18" s="237">
        <v>10.43717957</v>
      </c>
      <c r="M18" s="221">
        <v>0.14139194694338308</v>
      </c>
      <c r="N18" s="240"/>
    </row>
    <row r="19" spans="2:14" s="55" customFormat="1" ht="15" customHeight="1" x14ac:dyDescent="0.2">
      <c r="B19" s="219" t="s">
        <v>39</v>
      </c>
      <c r="C19" s="220">
        <v>678.67499999999995</v>
      </c>
      <c r="D19" s="220">
        <v>562.346</v>
      </c>
      <c r="E19" s="221">
        <v>0.20686374580774114</v>
      </c>
      <c r="F19" s="221"/>
      <c r="G19" s="237">
        <v>91.924426259446278</v>
      </c>
      <c r="H19" s="237">
        <v>80.856106542708289</v>
      </c>
      <c r="I19" s="221">
        <v>0.13688910077424632</v>
      </c>
      <c r="J19" s="221"/>
      <c r="K19" s="237">
        <v>3.13129861</v>
      </c>
      <c r="L19" s="237">
        <v>2.0877897200000004</v>
      </c>
      <c r="M19" s="221">
        <v>0.49981512984937937</v>
      </c>
      <c r="N19" s="240"/>
    </row>
    <row r="20" spans="2:14" s="233" customFormat="1" ht="14.45" customHeight="1" x14ac:dyDescent="0.25">
      <c r="B20" s="222" t="s">
        <v>61</v>
      </c>
      <c r="C20" s="223">
        <v>3101.5959999999995</v>
      </c>
      <c r="D20" s="223">
        <v>2296.1930000000002</v>
      </c>
      <c r="E20" s="224">
        <v>0.35075579448243221</v>
      </c>
      <c r="F20" s="225"/>
      <c r="G20" s="238">
        <v>222.55957272325961</v>
      </c>
      <c r="H20" s="238">
        <v>192.76708543015889</v>
      </c>
      <c r="I20" s="224">
        <v>0.15455173390529264</v>
      </c>
      <c r="J20" s="225"/>
      <c r="K20" s="238">
        <v>23.630346000000003</v>
      </c>
      <c r="L20" s="238">
        <v>18.467392999999998</v>
      </c>
      <c r="M20" s="224">
        <v>0.27957129628421318</v>
      </c>
      <c r="N20" s="241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MdH</vt:lpstr>
      <vt:lpstr>TxD</vt:lpstr>
      <vt:lpstr>SC</vt:lpstr>
      <vt:lpstr>RF</vt:lpstr>
      <vt:lpstr>SC CHILE</vt:lpstr>
      <vt:lpstr>SC ARG</vt:lpstr>
      <vt:lpstr>SC PERÚ</vt:lpstr>
      <vt:lpstr>SC COL</vt:lpstr>
      <vt:lpstr>GMV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Torres Sousa, Mafalda</cp:lastModifiedBy>
  <dcterms:created xsi:type="dcterms:W3CDTF">2020-03-24T13:52:05Z</dcterms:created>
  <dcterms:modified xsi:type="dcterms:W3CDTF">2022-08-28T22:54:07Z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