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2Q/Investor Kit/ESP/"/>
    </mc:Choice>
  </mc:AlternateContent>
  <xr:revisionPtr revIDLastSave="977" documentId="11_C65104C00DB587794065EF067D3CFD30F1D4DE5E" xr6:coauthVersionLast="47" xr6:coauthVersionMax="47" xr10:uidLastSave="{F69981E3-07B6-457A-84FB-9A26EF52DA14}"/>
  <bookViews>
    <workbookView xWindow="-12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FF x UN" sheetId="65" r:id="rId6"/>
    <sheet name="EEFF x País Q" sheetId="73" r:id="rId7"/>
    <sheet name="EEFF x País Acum" sheetId="74" r:id="rId8"/>
    <sheet name="Balance Resum" sheetId="66" r:id="rId9"/>
    <sheet name="Balance x Pais" sheetId="67" r:id="rId10"/>
    <sheet name="dotacion y $ local" sheetId="2" state="hidden" r:id="rId11"/>
    <sheet name="Ratios" sheetId="68" r:id="rId12"/>
    <sheet name="Flujo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5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5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12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12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5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1" l="1"/>
  <c r="G5" i="71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<sst xmlns="http://schemas.openxmlformats.org/spreadsheetml/2006/main" count="824" uniqueCount="244">
  <si>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</si>
  <si>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</si>
  <si>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</si>
  <si>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</si>
  <si>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</si>
  <si>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</si>
  <si>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</si>
  <si>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</si>
  <si>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</si>
  <si>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</si>
  <si>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</si>
  <si>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</si>
  <si>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</si>
  <si>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</si>
  <si>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</si>
  <si>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</si>
  <si>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</si>
  <si>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</si>
  <si>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</si>
  <si>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</si>
  <si>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</si>
  <si>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EERR RESUMEN</t>
  </si>
  <si>
    <t>Reportado</t>
  </si>
  <si>
    <t>Excl. IAS29</t>
  </si>
  <si>
    <t>Margen Bruto</t>
  </si>
  <si>
    <t>N.A.</t>
  </si>
  <si>
    <t>ESTADO DE RESULTADOS CONSOLIDADO TRIMESTRE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</si>
  <si>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</si>
  <si>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</si>
  <si>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</si>
  <si>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</si>
  <si>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</si>
  <si>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</si>
  <si>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</si>
  <si>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</si>
  <si>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</si>
  <si>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</si>
  <si>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</si>
  <si>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</si>
  <si>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</si>
  <si>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</si>
  <si>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</si>
  <si>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</si>
  <si>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</si>
  <si>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</si>
  <si>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</si>
  <si>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</si>
  <si>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</si>
  <si>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</si>
  <si>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</si>
  <si>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</si>
  <si>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</si>
  <si>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</si>
  <si>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</si>
  <si>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</si>
  <si>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</si>
  <si>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</si>
  <si>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</si>
  <si>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</si>
  <si>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</si>
  <si>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</si>
  <si>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</si>
  <si>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</si>
  <si>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</si>
  <si>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</si>
  <si>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</si>
  <si>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</si>
  <si>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</si>
  <si>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N.A</t>
  </si>
  <si>
    <t>Dep &amp; Amortizaciones</t>
  </si>
  <si>
    <t>BALANCE CONSOLIDADO</t>
  </si>
  <si>
    <t>MM CLP</t>
  </si>
  <si>
    <t>Activos Corrientes</t>
  </si>
  <si>
    <t>Activos mantenidos para la venta</t>
  </si>
  <si>
    <t>Activos Corrientes, Total</t>
  </si>
  <si>
    <t>Activos No Corrientes, Total</t>
  </si>
  <si>
    <t xml:space="preserve">TOTAL ACTIVOS </t>
  </si>
  <si>
    <t>Pasivos Corrientes</t>
  </si>
  <si>
    <t>Pasivos de activos mantenidos para la venta</t>
  </si>
  <si>
    <t>Pasivos Corrientes, Total</t>
  </si>
  <si>
    <t>Pasivos No Corrientes, Total</t>
  </si>
  <si>
    <t>TOTAL PASIVOS</t>
  </si>
  <si>
    <t>Patrimonio atribuible a los propietarios de la controladora</t>
  </si>
  <si>
    <t>Participaciones no controladoras</t>
  </si>
  <si>
    <t>PATRIMONIO TOTAL</t>
  </si>
  <si>
    <t>TOTAL PATRIMONIO Y PASIVOS</t>
  </si>
  <si>
    <t>Según Reportado</t>
  </si>
  <si>
    <t>(Efecto IAS29)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</si>
  <si>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</si>
  <si>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</si>
  <si>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</si>
  <si>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</si>
  <si>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</si>
  <si>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</si>
  <si>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</si>
  <si>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</si>
  <si>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</si>
  <si>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</si>
  <si>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</si>
  <si>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</si>
  <si>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</si>
  <si>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</si>
  <si>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</si>
  <si>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</si>
  <si>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</si>
  <si>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</si>
  <si>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</si>
  <si>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</si>
  <si>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</si>
  <si>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</si>
  <si>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</si>
  <si>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</si>
  <si>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</si>
  <si>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</si>
  <si>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</si>
  <si>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</si>
  <si>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</si>
  <si>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</si>
  <si>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</si>
  <si>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 xml:space="preserve">Total pasivos por arrendamientos 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</si>
  <si>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</si>
  <si>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</si>
  <si>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</si>
  <si>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</si>
  <si>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</si>
  <si>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</si>
  <si>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</si>
  <si>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</si>
  <si>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</si>
  <si>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</si>
  <si>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</si>
  <si>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</si>
  <si>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</si>
  <si>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</si>
  <si>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</si>
  <si>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</si>
  <si>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</si>
  <si>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</si>
  <si>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</si>
  <si>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</si>
  <si>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Var. vs 2019</t>
  </si>
  <si>
    <t>Particip. Asociadas</t>
  </si>
  <si>
    <t>TOTAL</t>
  </si>
  <si>
    <t>Var. vs 2021</t>
  </si>
  <si>
    <t xml:space="preserve">MM CLP </t>
  </si>
  <si>
    <t>2T22</t>
  </si>
  <si>
    <t>2T21</t>
  </si>
  <si>
    <t>M. Local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</si>
  <si>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</si>
  <si>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</si>
  <si>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</si>
  <si>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</si>
  <si>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</si>
  <si>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</si>
  <si>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</si>
  <si>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</si>
  <si>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</si>
  <si>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</si>
  <si>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</si>
  <si>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</si>
  <si>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Utilidad Neta Rev. Activos</t>
  </si>
  <si>
    <t>EBITDA Ajust.</t>
  </si>
  <si>
    <t>Mg EBITDA Ajust.</t>
  </si>
  <si>
    <t>1 Otros incluye ingresos de Centros Comerciales, Servicios Financieros y Otros administrativos</t>
  </si>
  <si>
    <t>6 bps</t>
  </si>
  <si>
    <t>-131 bps</t>
  </si>
  <si>
    <t>-206 bps</t>
  </si>
  <si>
    <t>2864 bps</t>
  </si>
  <si>
    <t>-105 bps</t>
  </si>
  <si>
    <t>-182 bps</t>
  </si>
  <si>
    <t>Millones de CLP</t>
  </si>
  <si>
    <t>6M22</t>
  </si>
  <si>
    <t>6M21</t>
  </si>
  <si>
    <t>MDH</t>
  </si>
  <si>
    <t>RF</t>
  </si>
  <si>
    <t>EBITDA ajustado</t>
  </si>
  <si>
    <t>millones de CLP</t>
  </si>
  <si>
    <t>IAS 29 (jun-22)</t>
  </si>
  <si>
    <t>Utilidad (pérdida)</t>
  </si>
  <si>
    <t>Utilidad (pérdida) de la controladora</t>
  </si>
  <si>
    <t>Utilidad (pérdida) de minoritarias</t>
  </si>
  <si>
    <t>En milllones de pesos chilenos al 30 de junio de 2022</t>
  </si>
  <si>
    <t>Servicios Financeieros</t>
  </si>
  <si>
    <t>-73 bps</t>
  </si>
  <si>
    <t>394 bps</t>
  </si>
  <si>
    <t>-576 bps</t>
  </si>
  <si>
    <t>392 bps</t>
  </si>
  <si>
    <t>-327 bps</t>
  </si>
  <si>
    <t>249 bps</t>
  </si>
  <si>
    <t>1053 bps</t>
  </si>
  <si>
    <t>-865 bps</t>
  </si>
  <si>
    <t>-694 bps</t>
  </si>
  <si>
    <t>1956 bps</t>
  </si>
  <si>
    <t>-51 bps</t>
  </si>
  <si>
    <t>378 bps</t>
  </si>
  <si>
    <t>-403 bps</t>
  </si>
  <si>
    <t>467 bps</t>
  </si>
  <si>
    <t>284 bps</t>
  </si>
  <si>
    <t>1220 bps</t>
  </si>
  <si>
    <t>-873 bps</t>
  </si>
  <si>
    <t>-581 bps</t>
  </si>
  <si>
    <t>2033 bps</t>
  </si>
  <si>
    <t>En millones de pesos chilenos al 30 de junio de 2022</t>
  </si>
  <si>
    <t>JUN 22</t>
  </si>
  <si>
    <t>DIC 21</t>
  </si>
  <si>
    <t>Total Activos</t>
  </si>
  <si>
    <t>Total Pasivos</t>
  </si>
  <si>
    <t>Total Patrimonio</t>
  </si>
  <si>
    <t>En millones de pesos chilenos al 30 de junio 2022</t>
  </si>
  <si>
    <t>YTD22</t>
  </si>
  <si>
    <t>YTD21</t>
  </si>
  <si>
    <t>Exl. IAS 29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</si>
  <si>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</si>
  <si>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</si>
  <si>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</si>
  <si>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</si>
  <si>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</si>
  <si>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</si>
  <si>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</si>
  <si>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</si>
  <si>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r>
      <t>Otros Ingresos</t>
    </r>
    <r>
      <rPr>
        <vertAlign val="superscript"/>
        <sz val="11"/>
        <rFont val="Calibri"/>
        <family val="2"/>
        <scheme val="minor"/>
      </rPr>
      <t>1</t>
    </r>
  </si>
  <si>
    <t>Var%</t>
  </si>
  <si>
    <t>12 bps</t>
  </si>
  <si>
    <t>25 bps</t>
  </si>
  <si>
    <t>-80 bps</t>
  </si>
  <si>
    <t>-63 bps</t>
  </si>
  <si>
    <t>-83 bps</t>
  </si>
  <si>
    <t>-55 bps</t>
  </si>
  <si>
    <t>Trimestre</t>
  </si>
  <si>
    <t>Acumulado</t>
  </si>
  <si>
    <t>ESTADO DE RESULTADOS CONSOLIDADO ACUMULADO</t>
  </si>
  <si>
    <t>IAS 29 (jun-21)</t>
  </si>
  <si>
    <t>IAS 29 (6M22)</t>
  </si>
  <si>
    <t>IAS 29 (6M21)</t>
  </si>
  <si>
    <t>Variación vs 2021</t>
  </si>
  <si>
    <t>Variación vs 2019</t>
  </si>
  <si>
    <t>CLP</t>
  </si>
  <si>
    <t>Supermercado</t>
  </si>
  <si>
    <r>
      <t xml:space="preserve">INGRESOS
</t>
    </r>
    <r>
      <rPr>
        <b/>
        <i/>
        <sz val="11"/>
        <color rgb="FF595959"/>
        <rFont val="Calibri"/>
        <family val="2"/>
        <scheme val="minor"/>
      </rPr>
      <t>CLP millones</t>
    </r>
  </si>
  <si>
    <r>
      <t xml:space="preserve">EBITDA Ajustado
</t>
    </r>
    <r>
      <rPr>
        <b/>
        <i/>
        <sz val="11"/>
        <color rgb="FF595959"/>
        <rFont val="Calibri"/>
        <family val="2"/>
        <scheme val="minor"/>
      </rPr>
      <t>CLP millones</t>
    </r>
  </si>
  <si>
    <t>ESTADOS FINANCIEROS POR PAÍS TRIMESTRE</t>
  </si>
  <si>
    <t>ESTADOS FINANCIEROS POR PAÍS ACUMULADO</t>
  </si>
  <si>
    <t>Estados Financieros por País Trimestre</t>
  </si>
  <si>
    <t>Estados Financieros por País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</si>
</sst>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_ ;_ * \-#,##0.0_ ;_ * &quot;-&quot;_ ;_ @_ "/>
    <numFmt numFmtId="252" formatCode="_ * #,##0.0_ ;_ * \-#,##0.0_ ;_ * &quot;-&quot;??_ ;_ @_ "/>
  </numFmts>
  <fonts count="23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b/>
      <sz val="11"/>
      <color rgb="FF0A91D4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b/>
      <i/>
      <sz val="10"/>
      <color rgb="FF595959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i/>
      <sz val="10"/>
      <color rgb="FF595959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b/>
      <sz val="10"/>
      <color rgb="FFFF39E0"/>
      <name val="Calibri"/>
      <family val="2"/>
    </font>
    <font>
      <b/>
      <sz val="10"/>
      <color rgb="FF00E8A4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0"/>
      <color rgb="FF0569B3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FFFFFF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10" fillId="0" borderId="0" applyNumberFormat="0" applyFill="0" applyBorder="0" applyAlignment="0" applyProtection="0"/>
  </cellStyleXfs>
  <cellXfs count="405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0" fontId="0" fillId="3" borderId="37" xfId="0" applyFont="1" applyFill="1" applyBorder="1"/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7" fillId="3" borderId="34" xfId="0" applyFont="1" applyFill="1" applyBorder="1" applyAlignment="1"/>
    <xf numFmtId="0" fontId="177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0" fontId="156" fillId="0" borderId="0" xfId="0" applyFont="1" applyFill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0" fillId="0" borderId="0" xfId="3685" applyFont="1" applyBorder="1" applyAlignment="1">
      <alignment horizontal="right" vertical="center" wrapText="1"/>
    </xf>
    <xf numFmtId="41" fontId="183" fillId="0" borderId="0" xfId="3685" applyFont="1" applyFill="1" applyBorder="1" applyAlignment="1">
      <alignment horizontal="center"/>
    </xf>
    <xf numFmtId="17" fontId="184" fillId="87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/>
    </xf>
    <xf numFmtId="171" fontId="189" fillId="0" borderId="41" xfId="3684" applyNumberFormat="1" applyFont="1" applyFill="1" applyBorder="1" applyAlignment="1">
      <alignment horizontal="center" vertical="center"/>
    </xf>
    <xf numFmtId="0" fontId="183" fillId="0" borderId="41" xfId="0" applyFont="1" applyBorder="1" applyAlignment="1">
      <alignment horizontal="center" vertical="center"/>
    </xf>
    <xf numFmtId="41" fontId="183" fillId="0" borderId="41" xfId="3685" applyFont="1" applyFill="1" applyBorder="1" applyAlignment="1">
      <alignment horizontal="center" vertical="center"/>
    </xf>
    <xf numFmtId="41" fontId="183" fillId="0" borderId="0" xfId="3685" applyFont="1" applyFill="1" applyBorder="1" applyAlignment="1">
      <alignment horizontal="center" vertical="center"/>
    </xf>
    <xf numFmtId="0" fontId="190" fillId="0" borderId="0" xfId="0" applyFont="1" applyAlignment="1">
      <alignment wrapText="1"/>
    </xf>
    <xf numFmtId="41" fontId="183" fillId="0" borderId="0" xfId="3685" applyFont="1" applyFill="1" applyBorder="1" applyAlignment="1">
      <alignment horizontal="right"/>
    </xf>
    <xf numFmtId="171" fontId="183" fillId="0" borderId="0" xfId="3684" applyNumberFormat="1" applyFont="1" applyFill="1" applyBorder="1" applyAlignment="1">
      <alignment horizontal="center" wrapText="1"/>
    </xf>
    <xf numFmtId="41" fontId="183" fillId="0" borderId="0" xfId="3685" applyFont="1" applyFill="1" applyBorder="1" applyAlignment="1">
      <alignment horizontal="right" wrapText="1"/>
    </xf>
    <xf numFmtId="0" fontId="187" fillId="0" borderId="41" xfId="0" applyFont="1" applyBorder="1" applyAlignment="1">
      <alignment horizontal="left" vertical="center"/>
    </xf>
    <xf numFmtId="41" fontId="187" fillId="0" borderId="41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171" fontId="187" fillId="0" borderId="0" xfId="3684" applyNumberFormat="1" applyFont="1" applyFill="1" applyBorder="1" applyAlignment="1">
      <alignment horizontal="center" vertical="center"/>
    </xf>
    <xf numFmtId="171" fontId="187" fillId="0" borderId="41" xfId="3684" applyNumberFormat="1" applyFont="1" applyFill="1" applyBorder="1" applyAlignment="1">
      <alignment horizontal="right" vertical="center"/>
    </xf>
    <xf numFmtId="0" fontId="190" fillId="0" borderId="0" xfId="0" applyFont="1" applyAlignment="1">
      <alignment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 wrapText="1"/>
    </xf>
    <xf numFmtId="0" fontId="191" fillId="87" borderId="42" xfId="0" applyFont="1" applyFill="1" applyBorder="1" applyAlignment="1">
      <alignment horizontal="left" vertical="center" wrapText="1"/>
    </xf>
    <xf numFmtId="41" fontId="184" fillId="87" borderId="42" xfId="3685" applyFont="1" applyFill="1" applyBorder="1" applyAlignment="1">
      <alignment horizontal="right" vertical="center" wrapText="1"/>
    </xf>
    <xf numFmtId="171" fontId="184" fillId="87" borderId="42" xfId="3684" applyNumberFormat="1" applyFont="1" applyFill="1" applyBorder="1" applyAlignment="1">
      <alignment horizontal="center" vertical="center" wrapText="1"/>
    </xf>
    <xf numFmtId="171" fontId="184" fillId="0" borderId="0" xfId="3684" applyNumberFormat="1" applyFont="1" applyFill="1" applyBorder="1" applyAlignment="1">
      <alignment horizontal="center" vertical="center" wrapText="1"/>
    </xf>
    <xf numFmtId="0" fontId="191" fillId="87" borderId="40" xfId="0" applyFont="1" applyFill="1" applyBorder="1" applyAlignment="1">
      <alignment wrapText="1"/>
    </xf>
    <xf numFmtId="171" fontId="184" fillId="87" borderId="40" xfId="3684" applyNumberFormat="1" applyFont="1" applyFill="1" applyBorder="1" applyAlignment="1">
      <alignment horizontal="right" wrapText="1"/>
    </xf>
    <xf numFmtId="171" fontId="184" fillId="87" borderId="40" xfId="3684" applyNumberFormat="1" applyFont="1" applyFill="1" applyBorder="1" applyAlignment="1">
      <alignment horizontal="center" wrapText="1"/>
    </xf>
    <xf numFmtId="171" fontId="184" fillId="0" borderId="0" xfId="3684" applyNumberFormat="1" applyFont="1" applyFill="1" applyBorder="1" applyAlignment="1">
      <alignment horizontal="center" wrapText="1"/>
    </xf>
    <xf numFmtId="0" fontId="192" fillId="0" borderId="0" xfId="0" applyFont="1" applyAlignment="1">
      <alignment wrapText="1"/>
    </xf>
    <xf numFmtId="171" fontId="192" fillId="0" borderId="0" xfId="3684" applyNumberFormat="1" applyFont="1" applyFill="1" applyBorder="1" applyAlignment="1">
      <alignment horizontal="right" wrapText="1"/>
    </xf>
    <xf numFmtId="9" fontId="192" fillId="0" borderId="0" xfId="0" applyNumberFormat="1" applyFont="1" applyAlignment="1">
      <alignment horizontal="right" wrapText="1"/>
    </xf>
    <xf numFmtId="9" fontId="192" fillId="0" borderId="0" xfId="3684" applyFont="1" applyFill="1" applyBorder="1" applyAlignment="1">
      <alignment horizontal="right" wrapText="1"/>
    </xf>
    <xf numFmtId="171" fontId="183" fillId="0" borderId="0" xfId="3684" applyNumberFormat="1" applyFont="1" applyFill="1" applyBorder="1" applyAlignment="1">
      <alignment horizontal="right" wrapText="1"/>
    </xf>
    <xf numFmtId="41" fontId="183" fillId="0" borderId="0" xfId="3685" applyFont="1" applyFill="1" applyBorder="1" applyAlignment="1">
      <alignment horizontal="center" wrapText="1"/>
    </xf>
    <xf numFmtId="41" fontId="187" fillId="0" borderId="41" xfId="3685" applyFont="1" applyFill="1" applyBorder="1" applyAlignment="1">
      <alignment horizontal="center" vertical="center"/>
    </xf>
    <xf numFmtId="41" fontId="187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9" fillId="0" borderId="0" xfId="0" applyFont="1" applyAlignment="1">
      <alignment horizontal="center" vertical="center" wrapText="1"/>
    </xf>
    <xf numFmtId="3" fontId="194" fillId="0" borderId="0" xfId="0" applyNumberFormat="1" applyFont="1" applyAlignment="1">
      <alignment horizontal="left" vertical="center"/>
    </xf>
    <xf numFmtId="250" fontId="194" fillId="0" borderId="0" xfId="3685" applyNumberFormat="1" applyFont="1" applyFill="1" applyBorder="1" applyAlignment="1">
      <alignment horizontal="center" vertical="center"/>
    </xf>
    <xf numFmtId="0" fontId="195" fillId="0" borderId="41" xfId="0" applyFont="1" applyBorder="1" applyAlignment="1">
      <alignment vertical="center"/>
    </xf>
    <xf numFmtId="250" fontId="195" fillId="0" borderId="41" xfId="3685" applyNumberFormat="1" applyFont="1" applyFill="1" applyBorder="1" applyAlignment="1">
      <alignment horizontal="center" vertical="center"/>
    </xf>
    <xf numFmtId="0" fontId="196" fillId="87" borderId="41" xfId="0" applyFont="1" applyFill="1" applyBorder="1" applyAlignment="1">
      <alignment horizontal="left" vertical="center" wrapText="1"/>
    </xf>
    <xf numFmtId="250" fontId="196" fillId="87" borderId="41" xfId="3685" applyNumberFormat="1" applyFont="1" applyFill="1" applyBorder="1" applyAlignment="1">
      <alignment horizontal="center" vertical="center" wrapText="1"/>
    </xf>
    <xf numFmtId="171" fontId="196" fillId="87" borderId="41" xfId="3684" applyNumberFormat="1" applyFont="1" applyFill="1" applyBorder="1" applyAlignment="1">
      <alignment horizontal="center" vertical="center" wrapText="1"/>
    </xf>
    <xf numFmtId="0" fontId="197" fillId="88" borderId="0" xfId="0" applyFont="1" applyFill="1"/>
    <xf numFmtId="3" fontId="197" fillId="88" borderId="0" xfId="0" applyNumberFormat="1" applyFont="1" applyFill="1" applyAlignment="1">
      <alignment horizontal="center" wrapText="1"/>
    </xf>
    <xf numFmtId="0" fontId="196" fillId="87" borderId="41" xfId="0" applyFont="1" applyFill="1" applyBorder="1" applyAlignment="1">
      <alignment horizontal="left" vertical="center" wrapText="1" indent="1"/>
    </xf>
    <xf numFmtId="0" fontId="198" fillId="88" borderId="0" xfId="0" applyFont="1" applyFill="1"/>
    <xf numFmtId="170" fontId="198" fillId="88" borderId="0" xfId="1" applyNumberFormat="1" applyFont="1" applyFill="1" applyBorder="1" applyAlignment="1">
      <alignment horizontal="center"/>
    </xf>
    <xf numFmtId="250" fontId="199" fillId="0" borderId="0" xfId="3685" applyNumberFormat="1" applyFont="1" applyFill="1" applyBorder="1" applyAlignment="1">
      <alignment horizontal="center" vertical="center"/>
    </xf>
    <xf numFmtId="250" fontId="200" fillId="0" borderId="41" xfId="3685" applyNumberFormat="1" applyFont="1" applyFill="1" applyBorder="1" applyAlignment="1">
      <alignment horizontal="center" vertical="center"/>
    </xf>
    <xf numFmtId="250" fontId="201" fillId="89" borderId="41" xfId="3685" applyNumberFormat="1" applyFont="1" applyFill="1" applyBorder="1" applyAlignment="1">
      <alignment horizontal="center" vertical="center" wrapText="1"/>
    </xf>
    <xf numFmtId="171" fontId="201" fillId="89" borderId="41" xfId="3684" applyNumberFormat="1" applyFont="1" applyFill="1" applyBorder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171" fontId="194" fillId="0" borderId="0" xfId="3684" applyNumberFormat="1" applyFont="1" applyFill="1" applyBorder="1" applyAlignment="1">
      <alignment horizontal="center" vertical="center"/>
    </xf>
    <xf numFmtId="171" fontId="195" fillId="0" borderId="41" xfId="3684" applyNumberFormat="1" applyFont="1" applyFill="1" applyBorder="1" applyAlignment="1">
      <alignment horizontal="center" vertical="center"/>
    </xf>
    <xf numFmtId="171" fontId="197" fillId="88" borderId="0" xfId="0" applyNumberFormat="1" applyFont="1" applyFill="1" applyAlignment="1">
      <alignment horizontal="center" wrapText="1"/>
    </xf>
    <xf numFmtId="171" fontId="198" fillId="88" borderId="0" xfId="3684" applyNumberFormat="1" applyFont="1" applyFill="1" applyBorder="1" applyAlignment="1">
      <alignment horizontal="center"/>
    </xf>
    <xf numFmtId="0" fontId="184" fillId="87" borderId="43" xfId="0" applyFont="1" applyFill="1" applyBorder="1" applyAlignment="1">
      <alignment horizontal="center" vertical="center" wrapText="1"/>
    </xf>
    <xf numFmtId="171" fontId="196" fillId="87" borderId="43" xfId="3684" applyNumberFormat="1" applyFont="1" applyFill="1" applyBorder="1" applyAlignment="1">
      <alignment horizontal="center" vertical="center" wrapText="1"/>
    </xf>
    <xf numFmtId="0" fontId="181" fillId="0" borderId="0" xfId="0" applyFont="1" applyAlignment="1">
      <alignment horizontal="center" vertical="center" wrapText="1"/>
    </xf>
    <xf numFmtId="17" fontId="185" fillId="89" borderId="44" xfId="0" applyNumberFormat="1" applyFont="1" applyFill="1" applyBorder="1" applyAlignment="1">
      <alignment horizontal="center" vertical="center" wrapText="1"/>
    </xf>
    <xf numFmtId="0" fontId="20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right" vertical="center" wrapText="1"/>
    </xf>
    <xf numFmtId="0" fontId="205" fillId="0" borderId="41" xfId="0" applyFont="1" applyBorder="1" applyAlignment="1">
      <alignment horizontal="left" vertical="center" wrapText="1"/>
    </xf>
    <xf numFmtId="41" fontId="205" fillId="0" borderId="41" xfId="3685" applyFont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5" fillId="89" borderId="41" xfId="0" applyFont="1" applyFill="1" applyBorder="1" applyAlignment="1">
      <alignment horizontal="left" vertical="center" wrapText="1" indent="1"/>
    </xf>
    <xf numFmtId="3" fontId="185" fillId="89" borderId="41" xfId="3685" applyNumberFormat="1" applyFont="1" applyFill="1" applyBorder="1" applyAlignment="1">
      <alignment horizontal="right" vertical="center" wrapText="1"/>
    </xf>
    <xf numFmtId="171" fontId="185" fillId="89" borderId="41" xfId="3684" applyNumberFormat="1" applyFont="1" applyFill="1" applyBorder="1" applyAlignment="1">
      <alignment horizontal="center" vertical="center" wrapText="1"/>
    </xf>
    <xf numFmtId="17" fontId="184" fillId="87" borderId="45" xfId="0" applyNumberFormat="1" applyFont="1" applyFill="1" applyBorder="1" applyAlignment="1">
      <alignment horizontal="center" vertical="center" wrapText="1"/>
    </xf>
    <xf numFmtId="41" fontId="206" fillId="0" borderId="0" xfId="3685" applyFont="1" applyFill="1" applyBorder="1" applyAlignment="1">
      <alignment horizontal="right" vertical="center" wrapText="1"/>
    </xf>
    <xf numFmtId="171" fontId="206" fillId="0" borderId="0" xfId="3684" applyNumberFormat="1" applyFont="1" applyFill="1" applyBorder="1" applyAlignment="1">
      <alignment horizontal="right" vertical="center" wrapText="1"/>
    </xf>
    <xf numFmtId="41" fontId="189" fillId="0" borderId="41" xfId="3685" applyFont="1" applyFill="1" applyBorder="1" applyAlignment="1">
      <alignment horizontal="center" vertical="center"/>
    </xf>
    <xf numFmtId="3" fontId="184" fillId="87" borderId="41" xfId="3685" applyNumberFormat="1" applyFont="1" applyFill="1" applyBorder="1" applyAlignment="1">
      <alignment horizontal="right" vertical="center" wrapText="1"/>
    </xf>
    <xf numFmtId="171" fontId="184" fillId="87" borderId="41" xfId="3684" applyNumberFormat="1" applyFont="1" applyFill="1" applyBorder="1" applyAlignment="1">
      <alignment horizontal="center" vertical="center" wrapText="1"/>
    </xf>
    <xf numFmtId="0" fontId="207" fillId="0" borderId="0" xfId="0" applyFont="1" applyAlignment="1">
      <alignment horizontal="center" vertical="center" wrapText="1"/>
    </xf>
    <xf numFmtId="0" fontId="208" fillId="0" borderId="0" xfId="0" applyFont="1" applyAlignment="1">
      <alignment horizontal="center" vertical="center" wrapText="1"/>
    </xf>
    <xf numFmtId="0" fontId="209" fillId="0" borderId="0" xfId="0" applyFont="1" applyAlignment="1">
      <alignment horizontal="center" vertical="center" wrapText="1"/>
    </xf>
    <xf numFmtId="0" fontId="207" fillId="0" borderId="40" xfId="0" applyFont="1" applyBorder="1" applyAlignment="1">
      <alignment horizontal="center" vertical="center" wrapText="1"/>
    </xf>
    <xf numFmtId="17" fontId="184" fillId="87" borderId="40" xfId="0" applyNumberFormat="1" applyFont="1" applyFill="1" applyBorder="1" applyAlignment="1">
      <alignment horizontal="center" vertical="center" wrapText="1"/>
    </xf>
    <xf numFmtId="17" fontId="184" fillId="87" borderId="48" xfId="0" applyNumberFormat="1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 wrapText="1"/>
    </xf>
    <xf numFmtId="41" fontId="186" fillId="0" borderId="0" xfId="3685" applyFont="1" applyFill="1" applyBorder="1" applyAlignment="1">
      <alignment horizontal="center" vertical="center" wrapText="1"/>
    </xf>
    <xf numFmtId="171" fontId="186" fillId="0" borderId="0" xfId="3684" applyNumberFormat="1" applyFont="1" applyFill="1" applyBorder="1" applyAlignment="1">
      <alignment horizontal="right" vertical="center" wrapText="1"/>
    </xf>
    <xf numFmtId="0" fontId="189" fillId="0" borderId="41" xfId="0" applyFont="1" applyBorder="1" applyAlignment="1">
      <alignment horizontal="left" vertical="center" wrapText="1"/>
    </xf>
    <xf numFmtId="41" fontId="189" fillId="0" borderId="41" xfId="3685" applyFont="1" applyFill="1" applyBorder="1" applyAlignment="1">
      <alignment horizontal="left" vertical="center" wrapText="1"/>
    </xf>
    <xf numFmtId="171" fontId="189" fillId="0" borderId="41" xfId="3684" applyNumberFormat="1" applyFont="1" applyFill="1" applyBorder="1" applyAlignment="1">
      <alignment horizontal="right" vertical="center" wrapText="1"/>
    </xf>
    <xf numFmtId="171" fontId="182" fillId="0" borderId="0" xfId="3684" applyNumberFormat="1" applyFont="1" applyFill="1" applyBorder="1" applyAlignment="1">
      <alignment horizontal="right"/>
    </xf>
    <xf numFmtId="0" fontId="184" fillId="87" borderId="41" xfId="0" applyFont="1" applyFill="1" applyBorder="1" applyAlignment="1">
      <alignment horizontal="left" vertical="center" wrapText="1" indent="1"/>
    </xf>
    <xf numFmtId="171" fontId="184" fillId="0" borderId="0" xfId="3684" applyNumberFormat="1" applyFont="1" applyFill="1" applyBorder="1" applyAlignment="1">
      <alignment horizontal="right" vertical="center" wrapText="1"/>
    </xf>
    <xf numFmtId="0" fontId="161" fillId="0" borderId="0" xfId="0" applyFont="1" applyAlignment="1">
      <alignment horizontal="left" vertical="center" indent="2"/>
    </xf>
    <xf numFmtId="0" fontId="187" fillId="0" borderId="0" xfId="0" applyFont="1" applyAlignment="1">
      <alignment horizontal="center" vertical="center" wrapText="1"/>
    </xf>
    <xf numFmtId="0" fontId="210" fillId="0" borderId="0" xfId="3686"/>
    <xf numFmtId="0" fontId="211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13" fillId="0" borderId="0" xfId="0" applyFont="1" applyAlignment="1">
      <alignment vertical="center" wrapText="1"/>
    </xf>
    <xf numFmtId="0" fontId="203" fillId="0" borderId="0" xfId="0" applyFont="1" applyAlignment="1">
      <alignment horizontal="center" vertical="center" wrapText="1"/>
    </xf>
    <xf numFmtId="0" fontId="214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171" fontId="154" fillId="87" borderId="41" xfId="3684" applyNumberFormat="1" applyFont="1" applyFill="1" applyBorder="1"/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3" fillId="0" borderId="40" xfId="0" applyFont="1" applyBorder="1" applyAlignment="1">
      <alignment horizontal="center" vertical="center" wrapText="1"/>
    </xf>
    <xf numFmtId="41" fontId="215" fillId="0" borderId="0" xfId="3685" applyFont="1" applyFill="1" applyBorder="1" applyAlignment="1">
      <alignment horizontal="center"/>
    </xf>
    <xf numFmtId="0" fontId="205" fillId="0" borderId="41" xfId="0" applyFont="1" applyBorder="1"/>
    <xf numFmtId="41" fontId="205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171" fontId="154" fillId="87" borderId="41" xfId="3684" applyNumberFormat="1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right"/>
    </xf>
    <xf numFmtId="0" fontId="2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16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4" fillId="87" borderId="41" xfId="0" applyFont="1" applyFill="1" applyBorder="1" applyAlignment="1">
      <alignment horizontal="left" vertical="center"/>
    </xf>
    <xf numFmtId="41" fontId="154" fillId="87" borderId="41" xfId="3685" applyFont="1" applyFill="1" applyBorder="1" applyAlignment="1">
      <alignment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center" vertical="center"/>
    </xf>
    <xf numFmtId="41" fontId="154" fillId="87" borderId="41" xfId="3685" applyFont="1" applyFill="1" applyBorder="1" applyAlignment="1">
      <alignment horizontal="right" vertical="center"/>
    </xf>
    <xf numFmtId="0" fontId="157" fillId="0" borderId="0" xfId="0" applyFont="1" applyAlignment="1">
      <alignment vertical="center"/>
    </xf>
    <xf numFmtId="0" fontId="205" fillId="0" borderId="41" xfId="0" applyFont="1" applyBorder="1" applyAlignment="1">
      <alignment horizontal="left" vertical="center"/>
    </xf>
    <xf numFmtId="171" fontId="205" fillId="0" borderId="41" xfId="3684" applyNumberFormat="1" applyFont="1" applyFill="1" applyBorder="1" applyAlignment="1">
      <alignment vertical="center"/>
    </xf>
    <xf numFmtId="171" fontId="205" fillId="0" borderId="41" xfId="3684" applyNumberFormat="1" applyFont="1" applyFill="1" applyBorder="1" applyAlignment="1">
      <alignment horizontal="center" vertical="center"/>
    </xf>
    <xf numFmtId="171" fontId="205" fillId="0" borderId="0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Fill="1" applyBorder="1" applyAlignment="1">
      <alignment horizontal="right" vertical="center"/>
    </xf>
    <xf numFmtId="41" fontId="205" fillId="0" borderId="41" xfId="3685" applyFont="1" applyFill="1" applyBorder="1" applyAlignment="1">
      <alignment vertical="center"/>
    </xf>
    <xf numFmtId="41" fontId="205" fillId="0" borderId="41" xfId="3685" applyFont="1" applyFill="1" applyBorder="1" applyAlignment="1">
      <alignment horizontal="right" vertical="center"/>
    </xf>
    <xf numFmtId="0" fontId="218" fillId="0" borderId="0" xfId="0" applyFont="1" applyAlignment="1">
      <alignment vertical="center"/>
    </xf>
    <xf numFmtId="41" fontId="218" fillId="0" borderId="0" xfId="3685" applyFont="1" applyFill="1" applyBorder="1" applyAlignment="1">
      <alignment vertical="center"/>
    </xf>
    <xf numFmtId="171" fontId="218" fillId="0" borderId="0" xfId="3684" applyNumberFormat="1" applyFont="1" applyFill="1" applyBorder="1" applyAlignment="1">
      <alignment horizontal="center" vertical="center"/>
    </xf>
    <xf numFmtId="41" fontId="218" fillId="0" borderId="0" xfId="3685" applyFont="1" applyFill="1" applyBorder="1" applyAlignment="1">
      <alignment horizontal="right" vertical="center"/>
    </xf>
    <xf numFmtId="171" fontId="154" fillId="87" borderId="41" xfId="3684" applyNumberFormat="1" applyFont="1" applyFill="1" applyBorder="1" applyAlignment="1">
      <alignment vertical="center"/>
    </xf>
    <xf numFmtId="171" fontId="154" fillId="87" borderId="41" xfId="3684" applyNumberFormat="1" applyFont="1" applyFill="1" applyBorder="1" applyAlignment="1">
      <alignment horizontal="right" vertical="center"/>
    </xf>
    <xf numFmtId="0" fontId="219" fillId="0" borderId="0" xfId="0" applyFont="1" applyAlignment="1">
      <alignment vertical="center"/>
    </xf>
    <xf numFmtId="0" fontId="220" fillId="0" borderId="0" xfId="0" applyFont="1"/>
    <xf numFmtId="0" fontId="220" fillId="0" borderId="0" xfId="0" applyFont="1" applyAlignment="1">
      <alignment horizontal="center"/>
    </xf>
    <xf numFmtId="41" fontId="185" fillId="89" borderId="41" xfId="3685" applyFont="1" applyFill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right" vertical="center"/>
    </xf>
    <xf numFmtId="41" fontId="205" fillId="0" borderId="41" xfId="3685" applyFont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right" vertical="center"/>
    </xf>
    <xf numFmtId="41" fontId="221" fillId="0" borderId="0" xfId="0" applyNumberFormat="1" applyFont="1" applyAlignment="1">
      <alignment vertical="center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22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3" fillId="0" borderId="41" xfId="0" applyFont="1" applyBorder="1" applyAlignment="1">
      <alignment horizontal="left" vertical="center"/>
    </xf>
    <xf numFmtId="41" fontId="203" fillId="0" borderId="41" xfId="3685" applyFont="1" applyFill="1" applyBorder="1" applyAlignment="1">
      <alignment horizontal="right" vertical="center"/>
    </xf>
    <xf numFmtId="171" fontId="203" fillId="0" borderId="41" xfId="3684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Fill="1" applyBorder="1" applyAlignment="1">
      <alignment horizontal="right" vertical="center"/>
    </xf>
    <xf numFmtId="0" fontId="222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41" fontId="157" fillId="0" borderId="0" xfId="3685" applyFont="1" applyFill="1" applyBorder="1" applyAlignment="1">
      <alignment horizontal="center" wrapText="1"/>
    </xf>
    <xf numFmtId="41" fontId="203" fillId="0" borderId="41" xfId="3685" applyFont="1" applyFill="1" applyBorder="1" applyAlignment="1">
      <alignment horizontal="center" vertical="center"/>
    </xf>
    <xf numFmtId="41" fontId="203" fillId="0" borderId="0" xfId="3685" applyFont="1" applyFill="1" applyBorder="1" applyAlignment="1">
      <alignment horizontal="center" vertical="center"/>
    </xf>
    <xf numFmtId="0" fontId="172" fillId="3" borderId="34" xfId="0" applyFont="1" applyFill="1" applyBorder="1" applyAlignment="1"/>
    <xf numFmtId="0" fontId="211" fillId="0" borderId="0" xfId="0" applyFont="1" applyFill="1" applyAlignment="1"/>
    <xf numFmtId="0" fontId="223" fillId="0" borderId="0" xfId="0" applyFont="1" applyFill="1" applyAlignment="1"/>
    <xf numFmtId="17" fontId="213" fillId="0" borderId="0" xfId="0" applyNumberFormat="1" applyFont="1" applyAlignment="1">
      <alignment horizontal="center" vertical="center" wrapText="1"/>
    </xf>
    <xf numFmtId="17" fontId="213" fillId="0" borderId="0" xfId="0" quotePrefix="1" applyNumberFormat="1" applyFont="1" applyAlignment="1">
      <alignment horizontal="center" vertical="center" wrapText="1"/>
    </xf>
    <xf numFmtId="41" fontId="185" fillId="87" borderId="0" xfId="3685" applyFont="1" applyFill="1" applyBorder="1" applyAlignment="1">
      <alignment horizontal="left"/>
    </xf>
    <xf numFmtId="41" fontId="185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5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  <xf numFmtId="43" fontId="224" fillId="88" borderId="40" xfId="7" applyNumberFormat="1" applyFont="1" applyFill="1" applyBorder="1" applyAlignment="1">
      <alignment horizontal="left" wrapText="1"/>
    </xf>
    <xf numFmtId="17" fontId="225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5" fillId="88" borderId="40" xfId="0" quotePrefix="1" applyFont="1" applyFill="1" applyBorder="1" applyAlignment="1">
      <alignment horizontal="center" vertical="center" wrapText="1"/>
    </xf>
    <xf numFmtId="0" fontId="205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5" fillId="0" borderId="41" xfId="3685" applyFont="1" applyFill="1" applyBorder="1" applyAlignment="1">
      <alignment vertical="center" wrapText="1"/>
    </xf>
    <xf numFmtId="41" fontId="226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5" fillId="88" borderId="0" xfId="1" applyNumberFormat="1" applyFont="1" applyFill="1" applyBorder="1" applyAlignment="1">
      <alignment horizontal="left" vertical="center" wrapText="1"/>
    </xf>
    <xf numFmtId="41" fontId="213" fillId="0" borderId="0" xfId="3685" applyFont="1" applyFill="1" applyBorder="1" applyAlignment="1">
      <alignment vertical="center" wrapText="1"/>
    </xf>
    <xf numFmtId="41" fontId="227" fillId="0" borderId="0" xfId="3685" applyFont="1" applyFill="1" applyBorder="1" applyAlignment="1">
      <alignment vertical="center" wrapText="1"/>
    </xf>
    <xf numFmtId="0" fontId="185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8" fillId="0" borderId="41" xfId="3685" applyFont="1" applyFill="1" applyBorder="1" applyAlignment="1">
      <alignment horizontal="right" vertical="center"/>
    </xf>
    <xf numFmtId="171" fontId="228" fillId="0" borderId="41" xfId="3684" applyNumberFormat="1" applyFont="1" applyFill="1" applyBorder="1" applyAlignment="1">
      <alignment horizontal="right" vertical="center"/>
    </xf>
    <xf numFmtId="171" fontId="228" fillId="0" borderId="41" xfId="3684" applyNumberFormat="1" applyFont="1" applyFill="1" applyBorder="1" applyAlignment="1">
      <alignment horizontal="center" vertical="center"/>
    </xf>
    <xf numFmtId="0" fontId="228" fillId="0" borderId="41" xfId="0" applyFont="1" applyBorder="1" applyAlignment="1">
      <alignment horizontal="left" vertical="center" indent="1"/>
    </xf>
    <xf numFmtId="0" fontId="185" fillId="89" borderId="41" xfId="0" applyFont="1" applyFill="1" applyBorder="1" applyAlignment="1">
      <alignment horizontal="left" vertical="center" indent="1"/>
    </xf>
    <xf numFmtId="171" fontId="185" fillId="89" borderId="43" xfId="3684" applyNumberFormat="1" applyFont="1" applyFill="1" applyBorder="1" applyAlignment="1">
      <alignment horizontal="center" vertical="center"/>
    </xf>
    <xf numFmtId="0" fontId="185" fillId="89" borderId="43" xfId="0" applyFont="1" applyFill="1" applyBorder="1" applyAlignment="1">
      <alignment horizontal="center" vertical="center" wrapText="1"/>
    </xf>
    <xf numFmtId="0" fontId="205" fillId="0" borderId="0" xfId="0" applyFont="1" applyBorder="1" applyAlignment="1">
      <alignment horizontal="center" vertical="center" wrapText="1"/>
    </xf>
    <xf numFmtId="0" fontId="185" fillId="0" borderId="0" xfId="0" applyFont="1" applyBorder="1" applyAlignment="1">
      <alignment horizontal="center" vertical="center" wrapText="1"/>
    </xf>
    <xf numFmtId="171" fontId="228" fillId="0" borderId="0" xfId="3684" applyNumberFormat="1" applyFont="1" applyFill="1" applyBorder="1" applyAlignment="1">
      <alignment horizontal="right" vertical="center"/>
    </xf>
    <xf numFmtId="171" fontId="185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10" fillId="0" borderId="0" xfId="3686" applyFill="1"/>
    <xf numFmtId="0" fontId="166" fillId="3" borderId="0" xfId="0" applyFont="1" applyFill="1" applyAlignment="1">
      <alignment horizontal="center" vertical="distributed" wrapText="1"/>
    </xf>
    <xf numFmtId="0" fontId="212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203" fillId="88" borderId="0" xfId="0" applyFont="1" applyFill="1" applyAlignment="1">
      <alignment horizontal="center" vertical="center" wrapText="1"/>
    </xf>
    <xf numFmtId="171" fontId="205" fillId="0" borderId="41" xfId="3684" applyNumberFormat="1" applyFont="1" applyFill="1" applyBorder="1" applyAlignment="1">
      <alignment horizontal="center"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16" fillId="0" borderId="0" xfId="0" applyFont="1" applyAlignment="1">
      <alignment horizontal="left" wrapText="1"/>
    </xf>
    <xf numFmtId="0" fontId="216" fillId="0" borderId="40" xfId="0" applyFont="1" applyBorder="1" applyAlignment="1">
      <alignment horizontal="left" wrapText="1"/>
    </xf>
    <xf numFmtId="17" fontId="203" fillId="0" borderId="0" xfId="0" quotePrefix="1" applyNumberFormat="1" applyFont="1" applyAlignment="1">
      <alignment horizontal="center" vertical="center" wrapText="1"/>
    </xf>
    <xf numFmtId="0" fontId="203" fillId="0" borderId="0" xfId="0" applyFont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0" fontId="188" fillId="0" borderId="0" xfId="0" applyFont="1" applyAlignment="1">
      <alignment horizontal="left" wrapText="1"/>
    </xf>
    <xf numFmtId="0" fontId="187" fillId="88" borderId="0" xfId="0" applyFont="1" applyFill="1" applyAlignment="1">
      <alignment horizontal="center" vertical="center" wrapText="1"/>
    </xf>
    <xf numFmtId="17" fontId="187" fillId="0" borderId="0" xfId="0" quotePrefix="1" applyNumberFormat="1" applyFont="1" applyAlignment="1">
      <alignment horizontal="center" vertical="center" wrapText="1"/>
    </xf>
    <xf numFmtId="0" fontId="188" fillId="0" borderId="40" xfId="0" applyFont="1" applyBorder="1" applyAlignment="1">
      <alignment horizontal="left" wrapText="1"/>
    </xf>
    <xf numFmtId="171" fontId="196" fillId="87" borderId="41" xfId="3684" applyNumberFormat="1" applyFont="1" applyFill="1" applyBorder="1" applyAlignment="1">
      <alignment horizontal="center" vertical="center" wrapText="1"/>
    </xf>
    <xf numFmtId="171" fontId="196" fillId="87" borderId="43" xfId="3684" applyNumberFormat="1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0" fontId="193" fillId="0" borderId="0" xfId="0" applyFont="1" applyAlignment="1">
      <alignment vertical="center" wrapText="1"/>
    </xf>
    <xf numFmtId="0" fontId="193" fillId="0" borderId="40" xfId="0" applyFont="1" applyBorder="1" applyAlignment="1">
      <alignment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205" fillId="0" borderId="0" xfId="0" applyFont="1" applyAlignment="1">
      <alignment horizontal="left" vertical="center" wrapText="1" indent="2"/>
    </xf>
    <xf numFmtId="0" fontId="205" fillId="0" borderId="0" xfId="0" applyFont="1" applyAlignment="1">
      <alignment horizontal="center" vertical="center" wrapText="1"/>
    </xf>
    <xf numFmtId="0" fontId="185" fillId="89" borderId="39" xfId="0" applyFont="1" applyFill="1" applyBorder="1" applyAlignment="1">
      <alignment horizontal="center" vertical="center" wrapText="1"/>
    </xf>
    <xf numFmtId="0" fontId="185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3" fillId="2" borderId="38" xfId="0" applyFont="1" applyFill="1" applyBorder="1" applyAlignment="1">
      <alignment horizontal="center" vertical="center" wrapText="1"/>
    </xf>
    <xf numFmtId="0" fontId="184" fillId="87" borderId="46" xfId="0" applyFont="1" applyFill="1" applyBorder="1" applyAlignment="1">
      <alignment horizontal="center" vertical="center" wrapText="1"/>
    </xf>
    <xf numFmtId="0" fontId="184" fillId="87" borderId="47" xfId="0" applyFont="1" applyFill="1" applyBorder="1" applyAlignment="1">
      <alignment horizontal="center" vertical="center" wrapText="1"/>
    </xf>
    <xf numFmtId="0" fontId="184" fillId="87" borderId="38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229" fillId="0" borderId="0" xfId="0" applyFont="1" applyAlignment="1">
      <alignment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0</v>
      </c>
    </row>
    <row r="4" spans="3:3" ht="61.5">
      <c r="C4" s="46" t="s">
        <v>145</v>
      </c>
    </row>
    <row r="5" spans="3:3">
      <c r="C5" s="223" t="s">
        <v>1</v>
      </c>
    </row>
    <row r="6" spans="3:3">
      <c r="C6" s="223" t="s">
        <v>214</v>
      </c>
    </row>
    <row r="7" spans="3:3">
      <c r="C7" s="223" t="s">
        <v>213</v>
      </c>
    </row>
    <row r="8" spans="3:3">
      <c r="C8" s="223" t="s">
        <v>215</v>
      </c>
    </row>
    <row r="9" spans="3:3">
      <c r="C9" s="223" t="s">
        <v>212</v>
      </c>
    </row>
    <row r="10" spans="3:3">
      <c r="C10" s="364" t="s">
        <v>242</v>
      </c>
    </row>
    <row r="11" spans="3:3">
      <c r="C11" s="364" t="s">
        <v>243</v>
      </c>
    </row>
    <row r="12" spans="3:3">
      <c r="C12" s="223" t="s">
        <v>216</v>
      </c>
    </row>
    <row r="13" spans="3:3">
      <c r="C13" s="223" t="s">
        <v>217</v>
      </c>
    </row>
    <row r="14" spans="3:3">
      <c r="C14" s="223" t="s">
        <v>218</v>
      </c>
    </row>
    <row r="15" spans="3:3">
      <c r="C15" s="223" t="s">
        <v>219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6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321" t="s">
        <v>70</v>
      </c>
      <c r="C2" s="104"/>
    </row>
    <row r="4" spans="2:13" ht="18" customHeight="1">
      <c r="B4" s="206"/>
      <c r="C4" s="381" t="s">
        <v>205</v>
      </c>
      <c r="D4" s="381"/>
      <c r="E4" s="381"/>
      <c r="F4" s="207"/>
      <c r="G4" s="381" t="s">
        <v>206</v>
      </c>
      <c r="H4" s="381"/>
      <c r="I4" s="381"/>
      <c r="J4" s="208"/>
      <c r="K4" s="381" t="s">
        <v>207</v>
      </c>
      <c r="L4" s="381"/>
      <c r="M4" s="381"/>
    </row>
    <row r="5" spans="2:13" ht="18" customHeight="1">
      <c r="B5" s="209"/>
      <c r="C5" s="210" t="s">
        <v>203</v>
      </c>
      <c r="D5" s="210" t="s">
        <v>204</v>
      </c>
      <c r="E5" s="210" t="s">
        <v>2</v>
      </c>
      <c r="F5" s="209"/>
      <c r="G5" s="210" t="s">
        <v>203</v>
      </c>
      <c r="H5" s="210" t="s">
        <v>204</v>
      </c>
      <c r="I5" s="210" t="s">
        <v>2</v>
      </c>
      <c r="J5" s="209"/>
      <c r="K5" s="210" t="s">
        <v>203</v>
      </c>
      <c r="L5" s="210" t="s">
        <v>204</v>
      </c>
      <c r="M5" s="211" t="s">
        <v>2</v>
      </c>
    </row>
    <row r="6" spans="2:13" ht="18" customHeight="1">
      <c r="B6" s="212" t="s">
        <v>58</v>
      </c>
      <c r="C6" s="213">
        <v>6470314.8269999996</v>
      </c>
      <c r="D6" s="213">
        <v>6551686.5779999997</v>
      </c>
      <c r="E6" s="214">
        <v>-1.2419970038438533E-2</v>
      </c>
      <c r="F6" s="214"/>
      <c r="G6" s="213">
        <v>5418288.0669999998</v>
      </c>
      <c r="H6" s="213">
        <v>5250496.8969999999</v>
      </c>
      <c r="I6" s="214">
        <v>3.1957198202682724E-2</v>
      </c>
      <c r="J6" s="214"/>
      <c r="K6" s="213">
        <v>1052026.76</v>
      </c>
      <c r="L6" s="213">
        <v>1301189.6810000001</v>
      </c>
      <c r="M6" s="214">
        <v>-0.1914885467032843</v>
      </c>
    </row>
    <row r="7" spans="2:13" ht="18" customHeight="1">
      <c r="B7" s="212" t="s">
        <v>59</v>
      </c>
      <c r="C7" s="213">
        <v>1913234.5589999999</v>
      </c>
      <c r="D7" s="213">
        <v>1643998.11</v>
      </c>
      <c r="E7" s="214">
        <v>0.16376931783698945</v>
      </c>
      <c r="F7" s="214"/>
      <c r="G7" s="213">
        <v>809375.78099999996</v>
      </c>
      <c r="H7" s="213">
        <v>756802.37800000003</v>
      </c>
      <c r="I7" s="214">
        <v>6.946780893968052E-2</v>
      </c>
      <c r="J7" s="214"/>
      <c r="K7" s="213">
        <v>1103858.7779999999</v>
      </c>
      <c r="L7" s="213">
        <v>887195.73199999996</v>
      </c>
      <c r="M7" s="214">
        <v>0.24421110042039751</v>
      </c>
    </row>
    <row r="8" spans="2:13" ht="18" customHeight="1">
      <c r="B8" s="212" t="s">
        <v>60</v>
      </c>
      <c r="C8" s="213">
        <v>1134170.9439999999</v>
      </c>
      <c r="D8" s="213">
        <v>991373.07700000005</v>
      </c>
      <c r="E8" s="214">
        <v>0.14404049324409862</v>
      </c>
      <c r="F8" s="214"/>
      <c r="G8" s="213">
        <v>615831.50399999996</v>
      </c>
      <c r="H8" s="213">
        <v>526603.22499999998</v>
      </c>
      <c r="I8" s="214">
        <v>0.16944119360453969</v>
      </c>
      <c r="J8" s="214"/>
      <c r="K8" s="213">
        <v>518339.44</v>
      </c>
      <c r="L8" s="213">
        <v>464769.85200000001</v>
      </c>
      <c r="M8" s="214">
        <v>0.11526046229005393</v>
      </c>
    </row>
    <row r="9" spans="2:13" ht="18" customHeight="1">
      <c r="B9" s="212" t="s">
        <v>61</v>
      </c>
      <c r="C9" s="213">
        <v>1481996.09</v>
      </c>
      <c r="D9" s="213">
        <v>1338904.068</v>
      </c>
      <c r="E9" s="214">
        <v>0.10687249775388685</v>
      </c>
      <c r="F9" s="214"/>
      <c r="G9" s="213">
        <v>435524.99300000002</v>
      </c>
      <c r="H9" s="213">
        <v>406645.91200000001</v>
      </c>
      <c r="I9" s="214">
        <v>7.1017758073515402E-2</v>
      </c>
      <c r="J9" s="214"/>
      <c r="K9" s="213">
        <v>1046471.097</v>
      </c>
      <c r="L9" s="213">
        <v>932258.15599999996</v>
      </c>
      <c r="M9" s="214">
        <v>0.12251213922337634</v>
      </c>
    </row>
    <row r="10" spans="2:13" ht="18" customHeight="1">
      <c r="B10" s="212" t="s">
        <v>62</v>
      </c>
      <c r="C10" s="213">
        <v>1404926.706</v>
      </c>
      <c r="D10" s="213">
        <v>1425545.648</v>
      </c>
      <c r="E10" s="214">
        <v>-1.4463894599887284E-2</v>
      </c>
      <c r="F10" s="214"/>
      <c r="G10" s="213">
        <v>246548.57500000001</v>
      </c>
      <c r="H10" s="213">
        <v>276701.49099999998</v>
      </c>
      <c r="I10" s="214">
        <v>-0.10897272685820103</v>
      </c>
      <c r="J10" s="214"/>
      <c r="K10" s="213">
        <v>1158378.1310000001</v>
      </c>
      <c r="L10" s="213">
        <v>1148844.1569999999</v>
      </c>
      <c r="M10" s="214">
        <v>8.2987530918869901E-3</v>
      </c>
    </row>
    <row r="11" spans="2:13" ht="18" customHeight="1">
      <c r="B11" s="215" t="s">
        <v>86</v>
      </c>
      <c r="C11" s="216">
        <v>12404643.126</v>
      </c>
      <c r="D11" s="216">
        <v>11951507.481000001</v>
      </c>
      <c r="E11" s="217">
        <v>3.7914517956866511E-2</v>
      </c>
      <c r="F11" s="218"/>
      <c r="G11" s="216">
        <v>7525568.919999999</v>
      </c>
      <c r="H11" s="216">
        <v>7217249.9030000009</v>
      </c>
      <c r="I11" s="217">
        <v>4.271973690031694E-2</v>
      </c>
      <c r="J11" s="218"/>
      <c r="K11" s="216">
        <v>4879074.2060000002</v>
      </c>
      <c r="L11" s="216">
        <v>4734257.5779999997</v>
      </c>
      <c r="M11" s="217">
        <v>3.0589089337462516E-2</v>
      </c>
    </row>
    <row r="12" spans="2:13" ht="18" customHeight="1">
      <c r="B12" s="212" t="s">
        <v>87</v>
      </c>
      <c r="C12" s="213">
        <v>1039839.5538454549</v>
      </c>
      <c r="D12" s="213">
        <v>839581.1801502672</v>
      </c>
      <c r="E12" s="214">
        <v>0.23852175159446265</v>
      </c>
      <c r="F12" s="214"/>
      <c r="G12" s="213">
        <v>358940.03138094494</v>
      </c>
      <c r="H12" s="213">
        <v>289075.73336403922</v>
      </c>
      <c r="I12" s="214">
        <v>0.24168164239827128</v>
      </c>
      <c r="J12" s="214"/>
      <c r="K12" s="213">
        <v>680899.52246451005</v>
      </c>
      <c r="L12" s="213">
        <v>550505.44678622822</v>
      </c>
      <c r="M12" s="214">
        <v>0.23686246237799047</v>
      </c>
    </row>
    <row r="13" spans="2:13" ht="18" customHeight="1">
      <c r="B13" s="219" t="s">
        <v>23</v>
      </c>
      <c r="C13" s="204">
        <v>11364803.572154544</v>
      </c>
      <c r="D13" s="204">
        <v>11111926.300849734</v>
      </c>
      <c r="E13" s="205">
        <v>2.2757284781979914E-2</v>
      </c>
      <c r="F13" s="220"/>
      <c r="G13" s="204">
        <v>7166628.8886190541</v>
      </c>
      <c r="H13" s="204">
        <v>6928174.1696359618</v>
      </c>
      <c r="I13" s="205">
        <v>3.4418118416850163E-2</v>
      </c>
      <c r="J13" s="220"/>
      <c r="K13" s="204">
        <v>4198174.6835354902</v>
      </c>
      <c r="L13" s="204">
        <v>4183752.1312137716</v>
      </c>
      <c r="M13" s="205">
        <v>3.4472769584306118E-3</v>
      </c>
    </row>
    <row r="16" spans="2:13">
      <c r="F16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88</v>
      </c>
      <c r="B1" s="14"/>
      <c r="C1" s="14"/>
      <c r="D1" s="15"/>
      <c r="E1" s="6"/>
      <c r="F1" s="14"/>
      <c r="G1" s="14"/>
      <c r="H1" s="15"/>
      <c r="J1" s="16" t="s">
        <v>89</v>
      </c>
      <c r="K1" s="14"/>
      <c r="L1" s="14"/>
      <c r="M1" s="15"/>
      <c r="N1" s="6"/>
      <c r="O1" s="14"/>
      <c r="P1" s="14"/>
      <c r="Q1" s="15"/>
    </row>
    <row r="2" spans="1:17">
      <c r="A2" s="17"/>
      <c r="B2" s="402" t="e">
        <f>+#REF!</f>
        <v>#REF!</v>
      </c>
      <c r="C2" s="402"/>
      <c r="D2" s="402"/>
      <c r="E2" s="6"/>
      <c r="F2" s="403" t="e">
        <f>+#REF!</f>
        <v>#REF!</v>
      </c>
      <c r="G2" s="403"/>
      <c r="H2" s="403"/>
      <c r="J2" s="17"/>
      <c r="K2" s="402" t="e">
        <f>+#REF!</f>
        <v>#REF!</v>
      </c>
      <c r="L2" s="402"/>
      <c r="M2" s="402"/>
      <c r="N2" s="6"/>
      <c r="O2" s="403" t="e">
        <f>+#REF!</f>
        <v>#REF!</v>
      </c>
      <c r="P2" s="403"/>
      <c r="Q2" s="403"/>
    </row>
    <row r="3" spans="1:17">
      <c r="A3" s="17"/>
      <c r="B3" s="119" t="e">
        <f>+#REF!</f>
        <v>#REF!</v>
      </c>
      <c r="C3" s="18" t="e">
        <f>+#REF!</f>
        <v>#REF!</v>
      </c>
      <c r="D3" s="120" t="e">
        <f>+#REF!</f>
        <v>#REF!</v>
      </c>
      <c r="E3" s="6"/>
      <c r="F3" s="22" t="e">
        <f>+B3</f>
        <v>#REF!</v>
      </c>
      <c r="G3" s="22" t="e">
        <f>+C3</f>
        <v>#REF!</v>
      </c>
      <c r="H3" s="120" t="e">
        <f>+D3</f>
        <v>#REF!</v>
      </c>
      <c r="J3" s="17"/>
      <c r="K3" s="119" t="e">
        <f t="shared" ref="K3:M8" si="0">+B3</f>
        <v>#REF!</v>
      </c>
      <c r="L3" s="18" t="e">
        <f t="shared" si="0"/>
        <v>#REF!</v>
      </c>
      <c r="M3" s="120" t="e">
        <f t="shared" si="0"/>
        <v>#REF!</v>
      </c>
      <c r="N3" s="6"/>
      <c r="O3" s="22" t="e">
        <f>+K3</f>
        <v>#REF!</v>
      </c>
      <c r="P3" s="22" t="e">
        <f>+L3</f>
        <v>#REF!</v>
      </c>
      <c r="Q3" s="120" t="e">
        <f>+M3</f>
        <v>#REF!</v>
      </c>
    </row>
    <row r="4" spans="1:17" ht="12.75" customHeight="1">
      <c r="A4" s="7" t="s">
        <v>90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90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91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91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92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93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94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95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96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96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97</v>
      </c>
      <c r="J11" s="16" t="s">
        <v>98</v>
      </c>
      <c r="K11" s="21"/>
      <c r="L11" s="21"/>
      <c r="M11" s="21"/>
    </row>
    <row r="12" spans="1:17">
      <c r="A12" s="17" t="s">
        <v>99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100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58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58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59</v>
      </c>
      <c r="B14" s="8">
        <v>24966</v>
      </c>
      <c r="C14" s="8">
        <v>25862</v>
      </c>
      <c r="D14" s="12">
        <f t="shared" si="2"/>
        <v>-3.464542572113527E-2</v>
      </c>
      <c r="J14" s="7" t="s">
        <v>59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101</v>
      </c>
      <c r="B15" s="8">
        <v>28172</v>
      </c>
      <c r="C15" s="8">
        <v>30495</v>
      </c>
      <c r="D15" s="12">
        <f t="shared" si="2"/>
        <v>-7.6176422364321983E-2</v>
      </c>
      <c r="J15" s="7" t="s">
        <v>60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102</v>
      </c>
      <c r="B16" s="8">
        <v>14377</v>
      </c>
      <c r="C16" s="8">
        <v>14477</v>
      </c>
      <c r="D16" s="12">
        <f t="shared" si="2"/>
        <v>-6.9075084616978533E-3</v>
      </c>
      <c r="J16" s="7" t="s">
        <v>61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62</v>
      </c>
      <c r="B17" s="8">
        <v>13818</v>
      </c>
      <c r="C17" s="8">
        <v>13749</v>
      </c>
      <c r="D17" s="12">
        <f t="shared" si="2"/>
        <v>5.0185468034038561E-3</v>
      </c>
      <c r="J17" s="7" t="s">
        <v>62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103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103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104</v>
      </c>
      <c r="B19" s="28"/>
      <c r="C19" s="28"/>
      <c r="D19" s="29"/>
      <c r="J19" s="17" t="s">
        <v>105</v>
      </c>
      <c r="K19" s="28"/>
      <c r="L19" s="28"/>
      <c r="M19" s="29"/>
    </row>
    <row r="20" spans="1:17" s="20" customFormat="1" ht="13.5" customHeight="1">
      <c r="A20" s="7" t="s">
        <v>106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107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108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64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109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65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110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66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111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67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112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113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103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103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8"/>
  <sheetViews>
    <sheetView showGridLines="0" zoomScale="90" zoomScaleNormal="90" workbookViewId="0">
      <selection activeCell="B4" sqref="B4"/>
    </sheetView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4.7109375" style="49" customWidth="1"/>
    <col min="5" max="7" width="11.42578125" style="49" customWidth="1"/>
    <col min="8" max="8" width="2.28515625" style="49" customWidth="1"/>
    <col min="9" max="16384" width="11.42578125" style="49"/>
  </cols>
  <sheetData>
    <row r="2" spans="1:6" s="248" customFormat="1" ht="23.25">
      <c r="B2" s="321" t="s">
        <v>114</v>
      </c>
      <c r="C2" s="322"/>
    </row>
    <row r="4" spans="1:6" ht="18" customHeight="1">
      <c r="B4" s="404" t="s">
        <v>148</v>
      </c>
      <c r="C4" s="323">
        <v>44713</v>
      </c>
      <c r="D4" s="323">
        <v>44531</v>
      </c>
      <c r="E4" s="324">
        <v>44348</v>
      </c>
      <c r="F4" s="234"/>
    </row>
    <row r="5" spans="1:6" ht="17.100000000000001" customHeight="1">
      <c r="A5" s="80"/>
      <c r="B5" s="325" t="s">
        <v>115</v>
      </c>
      <c r="C5" s="326">
        <v>3038598.219</v>
      </c>
      <c r="D5" s="326">
        <v>2734730.78</v>
      </c>
      <c r="E5" s="326">
        <v>2482586.3280000002</v>
      </c>
      <c r="F5" s="234"/>
    </row>
    <row r="6" spans="1:6" ht="17.100000000000001" customHeight="1">
      <c r="A6" s="80"/>
      <c r="B6" s="221" t="s">
        <v>116</v>
      </c>
      <c r="C6" s="327">
        <v>677434.33100000001</v>
      </c>
      <c r="D6" s="327">
        <v>806710.26199999999</v>
      </c>
      <c r="E6" s="327">
        <v>685180.53099999996</v>
      </c>
      <c r="F6" s="234"/>
    </row>
    <row r="7" spans="1:6" ht="17.100000000000001" customHeight="1">
      <c r="A7" s="80"/>
      <c r="B7" s="221" t="s">
        <v>117</v>
      </c>
      <c r="C7" s="327">
        <v>434282.00199999998</v>
      </c>
      <c r="D7" s="327">
        <v>776402.37100000004</v>
      </c>
      <c r="E7" s="327">
        <v>641559.52500000002</v>
      </c>
      <c r="F7" s="234"/>
    </row>
    <row r="8" spans="1:6" ht="17.100000000000001" customHeight="1">
      <c r="A8" s="80"/>
      <c r="B8" s="325" t="s">
        <v>118</v>
      </c>
      <c r="C8" s="326">
        <v>1926881.8860000004</v>
      </c>
      <c r="D8" s="326">
        <v>1151618.1469999996</v>
      </c>
      <c r="E8" s="326">
        <v>1155846.2720000003</v>
      </c>
      <c r="F8" s="234"/>
    </row>
    <row r="9" spans="1:6" ht="17.100000000000001" customHeight="1">
      <c r="B9" s="221" t="s">
        <v>119</v>
      </c>
      <c r="C9" s="327">
        <v>942386.56599999999</v>
      </c>
      <c r="D9" s="327">
        <v>879465.97</v>
      </c>
      <c r="E9" s="327">
        <v>828181.74800000002</v>
      </c>
      <c r="F9" s="234"/>
    </row>
    <row r="10" spans="1:6" ht="17.100000000000001" customHeight="1">
      <c r="B10" s="325" t="s">
        <v>120</v>
      </c>
      <c r="C10" s="328">
        <v>2869268.4520000005</v>
      </c>
      <c r="D10" s="328">
        <v>2031084.1169999996</v>
      </c>
      <c r="E10" s="328">
        <v>1984028.0200000005</v>
      </c>
      <c r="F10" s="323"/>
    </row>
    <row r="12" spans="1:6" ht="17.100000000000001" customHeight="1">
      <c r="B12" s="333" t="s">
        <v>121</v>
      </c>
      <c r="C12" s="334">
        <v>44713</v>
      </c>
      <c r="D12" s="334">
        <v>44531</v>
      </c>
      <c r="E12" s="334">
        <v>44348</v>
      </c>
    </row>
    <row r="13" spans="1:6" ht="17.100000000000001" customHeight="1">
      <c r="B13" s="329" t="s">
        <v>122</v>
      </c>
      <c r="C13" s="330">
        <v>1.9397467342198291</v>
      </c>
      <c r="D13" s="330">
        <v>1.3881472589292914</v>
      </c>
      <c r="E13" s="330">
        <v>1.7014520188851234</v>
      </c>
    </row>
    <row r="14" spans="1:6" ht="17.100000000000001" customHeight="1">
      <c r="B14" s="329" t="s">
        <v>123</v>
      </c>
      <c r="C14" s="330">
        <v>2.6913139585457579</v>
      </c>
      <c r="D14" s="330">
        <v>2.4701277853297561</v>
      </c>
      <c r="E14" s="330">
        <v>2.8392305805089464</v>
      </c>
    </row>
    <row r="15" spans="1:6" ht="17.100000000000001" customHeight="1">
      <c r="B15" s="329" t="s">
        <v>124</v>
      </c>
      <c r="C15" s="330">
        <v>9.3332548350695834</v>
      </c>
      <c r="D15" s="331">
        <v>10.060344518664856</v>
      </c>
      <c r="E15" s="332">
        <v>7.5</v>
      </c>
    </row>
    <row r="16" spans="1:6" ht="17.100000000000001" customHeight="1">
      <c r="B16" s="329" t="s">
        <v>125</v>
      </c>
      <c r="C16" s="330">
        <v>0.39492776798320334</v>
      </c>
      <c r="D16" s="331">
        <v>0.24223705502411</v>
      </c>
      <c r="E16" s="332">
        <v>0.2569856382793228</v>
      </c>
    </row>
    <row r="17" spans="2:5" ht="17.100000000000001" customHeight="1">
      <c r="B17" s="329" t="s">
        <v>126</v>
      </c>
      <c r="C17" s="330">
        <v>1.5424173936001004</v>
      </c>
      <c r="D17" s="331">
        <v>1.5203589499790893</v>
      </c>
      <c r="E17" s="332">
        <v>1.3730600075531409</v>
      </c>
    </row>
    <row r="18" spans="2:5" ht="17.100000000000001" customHeight="1">
      <c r="B18" s="329" t="s">
        <v>127</v>
      </c>
      <c r="C18" s="330">
        <v>1.0001977945595195</v>
      </c>
      <c r="D18" s="331">
        <v>1.0628198134871207</v>
      </c>
      <c r="E18" s="332">
        <v>1.140447251313607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11.25" customHeight="1"/>
    <row r="2" spans="1:13" s="248" customFormat="1" ht="23.25">
      <c r="B2" s="321" t="s">
        <v>128</v>
      </c>
      <c r="C2" s="322"/>
    </row>
    <row r="3" spans="1:13" s="50" customFormat="1" ht="18.75">
      <c r="A3" s="102"/>
      <c r="B3" s="320" t="s">
        <v>208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78" customFormat="1" ht="9" customHeight="1">
      <c r="A4" s="109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</row>
    <row r="5" spans="1:13" s="105" customFormat="1" ht="33.75" customHeight="1">
      <c r="B5" s="335" t="s">
        <v>209</v>
      </c>
      <c r="C5" s="336" t="s">
        <v>129</v>
      </c>
      <c r="D5" s="336" t="s">
        <v>130</v>
      </c>
      <c r="E5" s="336" t="s">
        <v>131</v>
      </c>
      <c r="F5" s="337"/>
      <c r="G5" s="338" t="s">
        <v>132</v>
      </c>
    </row>
    <row r="6" spans="1:13" s="97" customFormat="1" ht="13.5" customHeight="1">
      <c r="B6" s="339" t="s">
        <v>107</v>
      </c>
      <c r="C6" s="340">
        <v>248694.429</v>
      </c>
      <c r="D6" s="340">
        <v>-19248.021000000001</v>
      </c>
      <c r="E6" s="340">
        <v>-336754.57799999998</v>
      </c>
      <c r="F6" s="340"/>
      <c r="G6" s="341">
        <v>-107308.16999999998</v>
      </c>
    </row>
    <row r="7" spans="1:13" s="97" customFormat="1" ht="13.5" customHeight="1">
      <c r="B7" s="339" t="s">
        <v>66</v>
      </c>
      <c r="C7" s="340">
        <v>99880.271999999997</v>
      </c>
      <c r="D7" s="340">
        <v>23349.368999999999</v>
      </c>
      <c r="E7" s="340">
        <v>-72640.975999999995</v>
      </c>
      <c r="F7" s="340"/>
      <c r="G7" s="341">
        <v>50588.665000000008</v>
      </c>
    </row>
    <row r="8" spans="1:13" s="97" customFormat="1" ht="13.5" customHeight="1">
      <c r="B8" s="339" t="s">
        <v>64</v>
      </c>
      <c r="C8" s="340">
        <v>76246.567999999999</v>
      </c>
      <c r="D8" s="340">
        <v>-36495.32</v>
      </c>
      <c r="E8" s="340">
        <v>-59091.343999999997</v>
      </c>
      <c r="F8" s="340"/>
      <c r="G8" s="341">
        <v>-19340.095999999998</v>
      </c>
    </row>
    <row r="9" spans="1:13" s="97" customFormat="1" ht="13.5" customHeight="1">
      <c r="B9" s="339" t="s">
        <v>65</v>
      </c>
      <c r="C9" s="340">
        <v>-100153.639</v>
      </c>
      <c r="D9" s="340">
        <v>-10419.242</v>
      </c>
      <c r="E9" s="340">
        <v>124915.48299999999</v>
      </c>
      <c r="F9" s="340"/>
      <c r="G9" s="341">
        <v>14342.601999999999</v>
      </c>
    </row>
    <row r="10" spans="1:13" s="97" customFormat="1" ht="13.5" customHeight="1">
      <c r="B10" s="339" t="s">
        <v>67</v>
      </c>
      <c r="C10" s="340">
        <v>7463.7849999999999</v>
      </c>
      <c r="D10" s="340">
        <v>-12.061</v>
      </c>
      <c r="E10" s="340">
        <v>-7440.125</v>
      </c>
      <c r="F10" s="340"/>
      <c r="G10" s="341">
        <v>11.59900000000016</v>
      </c>
    </row>
    <row r="11" spans="1:13" s="97" customFormat="1" ht="13.5" customHeight="1">
      <c r="B11" s="339" t="s">
        <v>15</v>
      </c>
      <c r="C11" s="340">
        <v>-283525.03100000002</v>
      </c>
      <c r="D11" s="340">
        <v>312927.239</v>
      </c>
      <c r="E11" s="340">
        <v>-136965.55900000001</v>
      </c>
      <c r="F11" s="340"/>
      <c r="G11" s="341">
        <v>-107563.35100000002</v>
      </c>
    </row>
    <row r="12" spans="1:13" s="97" customFormat="1" ht="13.5" customHeight="1">
      <c r="B12" s="193" t="s">
        <v>23</v>
      </c>
      <c r="C12" s="342">
        <v>48606.383999999962</v>
      </c>
      <c r="D12" s="342">
        <v>270101.96399999998</v>
      </c>
      <c r="E12" s="342">
        <v>-487977.09899999999</v>
      </c>
      <c r="F12" s="343"/>
      <c r="G12" s="344">
        <v>-169268.75100000005</v>
      </c>
    </row>
    <row r="13" spans="1:13" s="97" customFormat="1">
      <c r="B13" s="345" t="s">
        <v>133</v>
      </c>
      <c r="C13" s="346"/>
      <c r="D13" s="346"/>
      <c r="E13" s="346"/>
      <c r="F13" s="346"/>
      <c r="G13" s="347"/>
    </row>
    <row r="14" spans="1:13" s="97" customFormat="1" ht="13.5" customHeight="1">
      <c r="B14" s="339" t="s">
        <v>134</v>
      </c>
      <c r="C14" s="340">
        <v>12362.552</v>
      </c>
      <c r="D14" s="340">
        <v>-5835.0659999999998</v>
      </c>
      <c r="E14" s="340">
        <v>-5430.9570000000003</v>
      </c>
      <c r="F14" s="340"/>
      <c r="G14" s="341">
        <v>1096.5289999999995</v>
      </c>
    </row>
    <row r="15" spans="1:13" s="97" customFormat="1" ht="13.5" customHeight="1">
      <c r="B15" s="339" t="s">
        <v>135</v>
      </c>
      <c r="C15" s="340">
        <v>1505.085</v>
      </c>
      <c r="D15" s="340">
        <v>-1101.4359999999999</v>
      </c>
      <c r="E15" s="340">
        <v>-249.374</v>
      </c>
      <c r="F15" s="340"/>
      <c r="G15" s="341">
        <v>154.27500000000012</v>
      </c>
      <c r="J15" s="49"/>
      <c r="K15" s="49"/>
      <c r="L15" s="49"/>
      <c r="M15" s="49"/>
    </row>
    <row r="16" spans="1:13" s="97" customFormat="1" ht="13.5" customHeight="1">
      <c r="B16" s="193" t="s">
        <v>22</v>
      </c>
      <c r="C16" s="342">
        <v>62474.020999999957</v>
      </c>
      <c r="D16" s="342">
        <v>263165.462</v>
      </c>
      <c r="E16" s="342">
        <v>-493657.43</v>
      </c>
      <c r="F16" s="343"/>
      <c r="G16" s="344">
        <v>-168017.94700000004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6"/>
    </row>
    <row r="19" spans="2:14" ht="30">
      <c r="B19" s="335" t="s">
        <v>210</v>
      </c>
      <c r="C19" s="336" t="s">
        <v>129</v>
      </c>
      <c r="D19" s="336" t="s">
        <v>130</v>
      </c>
      <c r="E19" s="336" t="s">
        <v>131</v>
      </c>
      <c r="F19" s="337"/>
      <c r="G19" s="338" t="s">
        <v>132</v>
      </c>
    </row>
    <row r="20" spans="2:14" ht="13.5" customHeight="1">
      <c r="B20" s="339" t="s">
        <v>107</v>
      </c>
      <c r="C20" s="340">
        <v>270801.31900000002</v>
      </c>
      <c r="D20" s="340">
        <v>21600.047999999999</v>
      </c>
      <c r="E20" s="340">
        <v>-377182.72899999999</v>
      </c>
      <c r="F20" s="340"/>
      <c r="G20" s="341">
        <v>-84781.361999999965</v>
      </c>
      <c r="N20" s="61"/>
    </row>
    <row r="21" spans="2:14" ht="13.5" customHeight="1">
      <c r="B21" s="339" t="s">
        <v>66</v>
      </c>
      <c r="C21" s="340">
        <v>40171.089999999997</v>
      </c>
      <c r="D21" s="340">
        <v>-28174.699000000001</v>
      </c>
      <c r="E21" s="340">
        <v>-15420.075999999999</v>
      </c>
      <c r="F21" s="340"/>
      <c r="G21" s="341">
        <v>-3423.6850000000031</v>
      </c>
      <c r="N21" s="61"/>
    </row>
    <row r="22" spans="2:14" ht="13.5" customHeight="1">
      <c r="B22" s="339" t="s">
        <v>64</v>
      </c>
      <c r="C22" s="340">
        <v>137192.68400000001</v>
      </c>
      <c r="D22" s="340">
        <v>17574.719000000001</v>
      </c>
      <c r="E22" s="340">
        <v>-153327.40599999999</v>
      </c>
      <c r="F22" s="340"/>
      <c r="G22" s="341">
        <v>1439.9970000000321</v>
      </c>
      <c r="N22" s="61"/>
    </row>
    <row r="23" spans="2:14" ht="13.5" customHeight="1">
      <c r="B23" s="339" t="s">
        <v>65</v>
      </c>
      <c r="C23" s="340">
        <v>1361.558</v>
      </c>
      <c r="D23" s="340">
        <v>-12027.057000000001</v>
      </c>
      <c r="E23" s="340">
        <v>8662.1010000000006</v>
      </c>
      <c r="F23" s="340"/>
      <c r="G23" s="341">
        <v>-2003.3979999999992</v>
      </c>
      <c r="N23" s="61"/>
    </row>
    <row r="24" spans="2:14" ht="13.5" customHeight="1">
      <c r="B24" s="339" t="s">
        <v>67</v>
      </c>
      <c r="C24" s="340">
        <v>5794.2619999999997</v>
      </c>
      <c r="D24" s="340">
        <v>-21.969000000000001</v>
      </c>
      <c r="E24" s="340">
        <v>-8015.2150000000001</v>
      </c>
      <c r="F24" s="340"/>
      <c r="G24" s="341">
        <v>-2242.9220000000005</v>
      </c>
      <c r="N24" s="61"/>
    </row>
    <row r="25" spans="2:14" ht="15" customHeight="1">
      <c r="B25" s="339" t="s">
        <v>15</v>
      </c>
      <c r="C25" s="340">
        <v>-162576.867</v>
      </c>
      <c r="D25" s="340">
        <v>-15975.865</v>
      </c>
      <c r="E25" s="340">
        <v>284752.84600000002</v>
      </c>
      <c r="F25" s="340"/>
      <c r="G25" s="341">
        <v>106200.11400000003</v>
      </c>
    </row>
    <row r="26" spans="2:14">
      <c r="B26" s="193" t="s">
        <v>23</v>
      </c>
      <c r="C26" s="342">
        <v>292744.04599999997</v>
      </c>
      <c r="D26" s="342">
        <v>-17024.823</v>
      </c>
      <c r="E26" s="342">
        <v>-260530.47899999993</v>
      </c>
      <c r="F26" s="343"/>
      <c r="G26" s="344">
        <v>15188.744000000064</v>
      </c>
    </row>
    <row r="27" spans="2:14">
      <c r="B27" s="345" t="s">
        <v>133</v>
      </c>
      <c r="C27" s="346"/>
      <c r="D27" s="346"/>
      <c r="E27" s="346"/>
      <c r="F27" s="346"/>
      <c r="G27" s="347"/>
    </row>
    <row r="28" spans="2:14">
      <c r="B28" s="339" t="s">
        <v>134</v>
      </c>
      <c r="C28" s="340">
        <v>5424.6180000000004</v>
      </c>
      <c r="D28" s="340">
        <v>3811.8870000000002</v>
      </c>
      <c r="E28" s="340">
        <v>-1929.3340000000001</v>
      </c>
      <c r="F28" s="340"/>
      <c r="G28" s="341">
        <v>7307.1710000000012</v>
      </c>
      <c r="J28" s="107"/>
      <c r="K28" s="107"/>
      <c r="L28" s="107"/>
    </row>
    <row r="29" spans="2:14">
      <c r="B29" s="339" t="s">
        <v>135</v>
      </c>
      <c r="C29" s="340">
        <v>-1623.454</v>
      </c>
      <c r="D29" s="340">
        <v>-1782.1949999999999</v>
      </c>
      <c r="E29" s="340">
        <v>600.85799999999995</v>
      </c>
      <c r="F29" s="340"/>
      <c r="G29" s="341">
        <v>-2804.7910000000002</v>
      </c>
      <c r="J29" s="107"/>
      <c r="K29" s="107"/>
      <c r="L29" s="107"/>
    </row>
    <row r="30" spans="2:14">
      <c r="B30" s="193" t="s">
        <v>22</v>
      </c>
      <c r="C30" s="342">
        <v>296545.20999999996</v>
      </c>
      <c r="D30" s="342">
        <v>-14995.130999999999</v>
      </c>
      <c r="E30" s="342">
        <v>-261858.9549999999</v>
      </c>
      <c r="F30" s="343"/>
      <c r="G30" s="344">
        <v>19691.124000000069</v>
      </c>
    </row>
    <row r="31" spans="2:14" s="107" customFormat="1" ht="9.9499999999999993" customHeight="1">
      <c r="B31" s="97"/>
      <c r="C31" s="97"/>
      <c r="D31" s="97"/>
      <c r="E31" s="97"/>
      <c r="F31" s="97"/>
      <c r="G31" s="108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4" width="9.5703125" style="80" bestFit="1" customWidth="1"/>
    <col min="5" max="6" width="10.28515625" style="80" bestFit="1" customWidth="1"/>
    <col min="7" max="7" width="11.28515625" style="80" bestFit="1" customWidth="1"/>
    <col min="8" max="8" width="10.28515625" style="80" bestFit="1" customWidth="1"/>
    <col min="9" max="9" width="10" style="80" bestFit="1" customWidth="1"/>
    <col min="10" max="16384" width="11.42578125" style="80"/>
  </cols>
  <sheetData>
    <row r="1" spans="1:9" ht="9.9499999999999993" customHeight="1">
      <c r="B1" s="123"/>
    </row>
    <row r="2" spans="1:9" ht="23.25">
      <c r="A2" s="123"/>
      <c r="B2" s="224" t="s">
        <v>1</v>
      </c>
    </row>
    <row r="3" spans="1:9" s="84" customFormat="1" ht="12.75" customHeight="1">
      <c r="A3" s="225"/>
      <c r="B3" s="80"/>
      <c r="C3" s="366"/>
      <c r="D3" s="366"/>
      <c r="E3" s="366"/>
      <c r="F3" s="80"/>
      <c r="G3" s="226"/>
      <c r="H3" s="226"/>
      <c r="I3" s="226"/>
    </row>
    <row r="4" spans="1:9" ht="17.100000000000001" customHeight="1">
      <c r="B4" s="227" t="s">
        <v>170</v>
      </c>
      <c r="C4" s="228" t="s">
        <v>145</v>
      </c>
      <c r="D4" s="228" t="s">
        <v>146</v>
      </c>
      <c r="E4" s="228" t="s">
        <v>2</v>
      </c>
      <c r="F4" s="228" t="s">
        <v>171</v>
      </c>
      <c r="G4" s="228" t="s">
        <v>172</v>
      </c>
      <c r="H4" s="228" t="s">
        <v>2</v>
      </c>
      <c r="I4" s="229"/>
    </row>
    <row r="5" spans="1:9" s="230" customFormat="1" ht="17.100000000000001" customHeight="1">
      <c r="B5" s="231" t="s">
        <v>3</v>
      </c>
      <c r="C5" s="232">
        <v>54383.883000000002</v>
      </c>
      <c r="D5" s="232">
        <v>180524.86600000001</v>
      </c>
      <c r="E5" s="245">
        <v>-0.69874575062695243</v>
      </c>
      <c r="F5" s="232">
        <v>258316.109</v>
      </c>
      <c r="G5" s="232">
        <v>282112.23499999999</v>
      </c>
      <c r="H5" s="233">
        <v>-8.434985458890143E-2</v>
      </c>
    </row>
    <row r="6" spans="1:9" s="230" customFormat="1" ht="17.100000000000001" customHeight="1">
      <c r="B6" s="234" t="s">
        <v>4</v>
      </c>
      <c r="C6" s="235">
        <v>63451.031999999999</v>
      </c>
      <c r="D6" s="235">
        <v>43652.548000000003</v>
      </c>
      <c r="E6" s="246">
        <v>0.45354704151519387</v>
      </c>
      <c r="F6" s="235">
        <v>121228.833</v>
      </c>
      <c r="G6" s="235">
        <v>90881.562000000005</v>
      </c>
      <c r="H6" s="236">
        <v>0.33392109831915073</v>
      </c>
    </row>
    <row r="7" spans="1:9" s="230" customFormat="1" ht="17.100000000000001" customHeight="1">
      <c r="B7" s="234" t="s">
        <v>5</v>
      </c>
      <c r="C7" s="235">
        <v>52343.868999999999</v>
      </c>
      <c r="D7" s="235">
        <v>11837.513000000001</v>
      </c>
      <c r="E7" s="246">
        <v>3.4218636972141017</v>
      </c>
      <c r="F7" s="235">
        <v>79137.210000000006</v>
      </c>
      <c r="G7" s="235">
        <v>24041.297999999999</v>
      </c>
      <c r="H7" s="236">
        <v>2.2917195236297148</v>
      </c>
    </row>
    <row r="8" spans="1:9" s="230" customFormat="1" ht="17.100000000000001" customHeight="1">
      <c r="B8" s="234" t="s">
        <v>6</v>
      </c>
      <c r="C8" s="235">
        <v>83310.437999999995</v>
      </c>
      <c r="D8" s="235">
        <v>-137.56299999999999</v>
      </c>
      <c r="E8" s="246" t="s">
        <v>25</v>
      </c>
      <c r="F8" s="235">
        <v>61197.714</v>
      </c>
      <c r="G8" s="235">
        <v>15899.87</v>
      </c>
      <c r="H8" s="236">
        <v>2.8489442995445873</v>
      </c>
    </row>
    <row r="9" spans="1:9" s="230" customFormat="1" ht="17.100000000000001" customHeight="1">
      <c r="B9" s="234" t="s">
        <v>7</v>
      </c>
      <c r="C9" s="235">
        <v>-27334.734</v>
      </c>
      <c r="D9" s="235">
        <v>-17977.240000000002</v>
      </c>
      <c r="E9" s="246">
        <v>0.52051894506609453</v>
      </c>
      <c r="F9" s="235">
        <v>24936.627</v>
      </c>
      <c r="G9" s="235">
        <v>26534.066999999999</v>
      </c>
      <c r="H9" s="236">
        <v>-6.0203360457331989E-2</v>
      </c>
    </row>
    <row r="10" spans="1:9" s="230" customFormat="1" ht="17.100000000000001" customHeight="1">
      <c r="B10" s="234" t="s">
        <v>8</v>
      </c>
      <c r="C10" s="235">
        <v>65602.157999999996</v>
      </c>
      <c r="D10" s="235">
        <v>57300.794000000002</v>
      </c>
      <c r="E10" s="246">
        <v>0.14487345498214199</v>
      </c>
      <c r="F10" s="235">
        <v>132709.261</v>
      </c>
      <c r="G10" s="235">
        <v>118629.59699999999</v>
      </c>
      <c r="H10" s="236">
        <v>0.11868592961670443</v>
      </c>
    </row>
    <row r="11" spans="1:9" s="230" customFormat="1" ht="17.100000000000001" customHeight="1">
      <c r="B11" s="234" t="s">
        <v>9</v>
      </c>
      <c r="C11" s="235">
        <v>32262.911</v>
      </c>
      <c r="D11" s="235">
        <v>38201.055</v>
      </c>
      <c r="E11" s="246">
        <v>-0.15544450277616684</v>
      </c>
      <c r="F11" s="235">
        <v>31173.442999999999</v>
      </c>
      <c r="G11" s="235">
        <v>52693.311000000002</v>
      </c>
      <c r="H11" s="236">
        <v>-0.40839847774986093</v>
      </c>
    </row>
    <row r="12" spans="1:9" s="230" customFormat="1" ht="17.100000000000001" customHeight="1">
      <c r="B12" s="231" t="s">
        <v>50</v>
      </c>
      <c r="C12" s="232">
        <v>324019.55700000003</v>
      </c>
      <c r="D12" s="232">
        <v>313401.97300000006</v>
      </c>
      <c r="E12" s="245">
        <v>3.3878484868376857E-2</v>
      </c>
      <c r="F12" s="232">
        <v>708699.19699999993</v>
      </c>
      <c r="G12" s="232">
        <v>610791.93999999994</v>
      </c>
      <c r="H12" s="233">
        <v>0.1602955942738864</v>
      </c>
    </row>
    <row r="13" spans="1:9" ht="12.75" customHeight="1">
      <c r="B13" s="367"/>
      <c r="C13" s="367"/>
      <c r="D13" s="367"/>
      <c r="E13" s="367"/>
      <c r="F13" s="367"/>
      <c r="G13" s="367"/>
      <c r="H13" s="367"/>
      <c r="I13" s="367"/>
    </row>
    <row r="14" spans="1:9" s="237" customFormat="1" ht="17.100000000000001" customHeight="1">
      <c r="B14" s="238" t="s">
        <v>145</v>
      </c>
      <c r="C14" s="238" t="s">
        <v>10</v>
      </c>
      <c r="D14" s="238" t="s">
        <v>11</v>
      </c>
      <c r="E14" s="238" t="s">
        <v>12</v>
      </c>
      <c r="F14" s="238" t="s">
        <v>13</v>
      </c>
      <c r="G14" s="238" t="s">
        <v>14</v>
      </c>
      <c r="H14" s="238" t="s">
        <v>15</v>
      </c>
      <c r="I14" s="238" t="s">
        <v>142</v>
      </c>
    </row>
    <row r="15" spans="1:9" ht="17.100000000000001" customHeight="1">
      <c r="B15" s="234" t="s">
        <v>16</v>
      </c>
      <c r="C15" s="235">
        <v>197437.853</v>
      </c>
      <c r="D15" s="235">
        <v>17013.656999999999</v>
      </c>
      <c r="E15" s="235">
        <v>41617.430999999997</v>
      </c>
      <c r="F15" s="235">
        <v>11260.766</v>
      </c>
      <c r="G15" s="235">
        <v>21932.971000000001</v>
      </c>
      <c r="H15" s="235">
        <v>-234878.79500000001</v>
      </c>
      <c r="I15" s="239">
        <v>54383.883000000002</v>
      </c>
    </row>
    <row r="16" spans="1:9" ht="17.100000000000001" customHeight="1">
      <c r="B16" s="234" t="s">
        <v>17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5">
        <v>63451.031999999999</v>
      </c>
      <c r="I16" s="239">
        <v>63451.031999999999</v>
      </c>
    </row>
    <row r="17" spans="1:9" ht="17.100000000000001" customHeight="1">
      <c r="B17" s="234" t="s">
        <v>7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5">
        <v>-27334.734</v>
      </c>
      <c r="I17" s="239">
        <v>-27334.734</v>
      </c>
    </row>
    <row r="18" spans="1:9" ht="17.100000000000001" customHeight="1">
      <c r="B18" s="240" t="s">
        <v>18</v>
      </c>
      <c r="C18" s="241">
        <v>197437.853</v>
      </c>
      <c r="D18" s="241">
        <v>17013.656999999999</v>
      </c>
      <c r="E18" s="241">
        <v>41617.430999999997</v>
      </c>
      <c r="F18" s="241">
        <v>11260.766</v>
      </c>
      <c r="G18" s="241">
        <v>21932.971000000001</v>
      </c>
      <c r="H18" s="241">
        <v>-198762.497</v>
      </c>
      <c r="I18" s="241">
        <v>90500.181000000011</v>
      </c>
    </row>
    <row r="19" spans="1:9" ht="17.100000000000001" customHeight="1">
      <c r="B19" s="234" t="s">
        <v>8</v>
      </c>
      <c r="C19" s="235">
        <v>44367.184000000001</v>
      </c>
      <c r="D19" s="235">
        <v>1328.21</v>
      </c>
      <c r="E19" s="235">
        <v>6215.4359999999997</v>
      </c>
      <c r="F19" s="235">
        <v>9835.2919999999995</v>
      </c>
      <c r="G19" s="235">
        <v>25.338999999999999</v>
      </c>
      <c r="H19" s="235">
        <v>3830.6970000000001</v>
      </c>
      <c r="I19" s="239">
        <v>65602.157999999996</v>
      </c>
    </row>
    <row r="20" spans="1:9" ht="17.100000000000001" customHeight="1">
      <c r="B20" s="240" t="s">
        <v>1</v>
      </c>
      <c r="C20" s="241">
        <v>241805.03700000001</v>
      </c>
      <c r="D20" s="241">
        <v>18341.866999999998</v>
      </c>
      <c r="E20" s="241">
        <v>47832.866999999998</v>
      </c>
      <c r="F20" s="241">
        <v>21096.057999999997</v>
      </c>
      <c r="G20" s="241">
        <v>21958.31</v>
      </c>
      <c r="H20" s="241">
        <v>-194931.8</v>
      </c>
      <c r="I20" s="241">
        <v>156102.33900000001</v>
      </c>
    </row>
    <row r="21" spans="1:9" ht="17.100000000000001" customHeight="1">
      <c r="B21" s="234" t="s">
        <v>19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235">
        <v>83310.437999999995</v>
      </c>
      <c r="I21" s="239">
        <v>83310.437999999995</v>
      </c>
    </row>
    <row r="22" spans="1:9" ht="17.100000000000001" customHeight="1">
      <c r="B22" s="234" t="s">
        <v>9</v>
      </c>
      <c r="C22" s="235">
        <v>1.4999999999999999E-2</v>
      </c>
      <c r="D22" s="235">
        <v>32142.241999999998</v>
      </c>
      <c r="E22" s="235">
        <v>0</v>
      </c>
      <c r="F22" s="235">
        <v>0</v>
      </c>
      <c r="G22" s="235">
        <v>0</v>
      </c>
      <c r="H22" s="235">
        <v>120.654</v>
      </c>
      <c r="I22" s="239">
        <v>32262.910999999996</v>
      </c>
    </row>
    <row r="23" spans="1:9" ht="17.100000000000001" customHeight="1">
      <c r="B23" s="234" t="s">
        <v>20</v>
      </c>
      <c r="C23" s="235">
        <v>0</v>
      </c>
      <c r="D23" s="235">
        <v>0</v>
      </c>
      <c r="E23" s="235">
        <v>0</v>
      </c>
      <c r="F23" s="235">
        <v>0</v>
      </c>
      <c r="G23" s="235">
        <v>0</v>
      </c>
      <c r="H23" s="235">
        <v>52343.868999999999</v>
      </c>
      <c r="I23" s="239">
        <v>52343.868999999999</v>
      </c>
    </row>
    <row r="24" spans="1:9" ht="17.100000000000001" customHeight="1">
      <c r="B24" s="231" t="s">
        <v>50</v>
      </c>
      <c r="C24" s="232">
        <v>241805.05200000003</v>
      </c>
      <c r="D24" s="232">
        <v>50484.108999999997</v>
      </c>
      <c r="E24" s="232">
        <v>47832.866999999998</v>
      </c>
      <c r="F24" s="232">
        <v>21096.057999999997</v>
      </c>
      <c r="G24" s="232">
        <v>21958.31</v>
      </c>
      <c r="H24" s="232">
        <v>-59156.839</v>
      </c>
      <c r="I24" s="232">
        <v>324019.55700000003</v>
      </c>
    </row>
    <row r="25" spans="1:9" ht="12.75" customHeight="1">
      <c r="B25" s="234"/>
      <c r="C25" s="234"/>
      <c r="D25" s="234"/>
      <c r="E25" s="234"/>
      <c r="F25" s="234"/>
      <c r="G25" s="234"/>
      <c r="H25" s="234"/>
      <c r="I25" s="242"/>
    </row>
    <row r="26" spans="1:9" ht="17.100000000000001" customHeight="1">
      <c r="B26" s="238" t="s">
        <v>146</v>
      </c>
      <c r="C26" s="238" t="s">
        <v>10</v>
      </c>
      <c r="D26" s="238" t="s">
        <v>11</v>
      </c>
      <c r="E26" s="238" t="s">
        <v>12</v>
      </c>
      <c r="F26" s="238" t="s">
        <v>13</v>
      </c>
      <c r="G26" s="238" t="s">
        <v>14</v>
      </c>
      <c r="H26" s="238" t="s">
        <v>15</v>
      </c>
      <c r="I26" s="238" t="s">
        <v>142</v>
      </c>
    </row>
    <row r="27" spans="1:9" ht="17.100000000000001" customHeight="1">
      <c r="B27" s="234" t="s">
        <v>16</v>
      </c>
      <c r="C27" s="235">
        <v>170507.31700000001</v>
      </c>
      <c r="D27" s="235">
        <v>-19746.339</v>
      </c>
      <c r="E27" s="235">
        <v>58135.688999999998</v>
      </c>
      <c r="F27" s="235">
        <v>19936.423999999999</v>
      </c>
      <c r="G27" s="235">
        <v>16121.934999999999</v>
      </c>
      <c r="H27" s="235">
        <v>-64430.16</v>
      </c>
      <c r="I27" s="239">
        <v>180524.86600000001</v>
      </c>
    </row>
    <row r="28" spans="1:9" ht="17.100000000000001" customHeight="1">
      <c r="B28" s="234" t="s">
        <v>17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5">
        <v>43652.548000000003</v>
      </c>
      <c r="I28" s="239">
        <v>43652.548000000003</v>
      </c>
    </row>
    <row r="29" spans="1:9" ht="17.100000000000001" customHeight="1">
      <c r="B29" s="234" t="s">
        <v>7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5">
        <v>-17977.240000000002</v>
      </c>
      <c r="I29" s="239">
        <v>-17977.240000000002</v>
      </c>
    </row>
    <row r="30" spans="1:9" ht="17.100000000000001" customHeight="1">
      <c r="B30" s="240" t="s">
        <v>18</v>
      </c>
      <c r="C30" s="241">
        <v>170507.31700000001</v>
      </c>
      <c r="D30" s="241">
        <v>-19746.339</v>
      </c>
      <c r="E30" s="241">
        <v>58135.688999999998</v>
      </c>
      <c r="F30" s="241">
        <v>19936.423999999999</v>
      </c>
      <c r="G30" s="241">
        <v>16121.934999999999</v>
      </c>
      <c r="H30" s="241">
        <v>-38754.851999999999</v>
      </c>
      <c r="I30" s="241">
        <v>206200.17400000003</v>
      </c>
    </row>
    <row r="31" spans="1:9" ht="17.100000000000001" customHeight="1">
      <c r="A31" s="365"/>
      <c r="B31" s="234" t="s">
        <v>8</v>
      </c>
      <c r="C31" s="235">
        <v>37924.430999999997</v>
      </c>
      <c r="D31" s="235">
        <v>331.209</v>
      </c>
      <c r="E31" s="235">
        <v>5371.9110000000001</v>
      </c>
      <c r="F31" s="235">
        <v>9964.5889999999999</v>
      </c>
      <c r="G31" s="235">
        <v>20.390999999999998</v>
      </c>
      <c r="H31" s="235">
        <v>3688.2629999999999</v>
      </c>
      <c r="I31" s="239">
        <v>57300.794000000002</v>
      </c>
    </row>
    <row r="32" spans="1:9" ht="17.100000000000001" customHeight="1">
      <c r="A32" s="365"/>
      <c r="B32" s="240" t="s">
        <v>1</v>
      </c>
      <c r="C32" s="241">
        <v>208431.74800000002</v>
      </c>
      <c r="D32" s="241">
        <v>-19415.13</v>
      </c>
      <c r="E32" s="241">
        <v>63507.6</v>
      </c>
      <c r="F32" s="241">
        <v>29901.012999999999</v>
      </c>
      <c r="G32" s="241">
        <v>16142.325999999999</v>
      </c>
      <c r="H32" s="241">
        <v>-35066.589</v>
      </c>
      <c r="I32" s="241">
        <v>263500.96800000005</v>
      </c>
    </row>
    <row r="33" spans="1:9" ht="17.100000000000001" customHeight="1">
      <c r="A33" s="365"/>
      <c r="B33" s="234" t="s">
        <v>19</v>
      </c>
      <c r="C33" s="235">
        <v>0</v>
      </c>
      <c r="D33" s="235">
        <v>0</v>
      </c>
      <c r="E33" s="235">
        <v>0</v>
      </c>
      <c r="F33" s="235">
        <v>0</v>
      </c>
      <c r="G33" s="235">
        <v>0</v>
      </c>
      <c r="H33" s="235">
        <v>-137.56299999999999</v>
      </c>
      <c r="I33" s="239">
        <v>-137.56299999999999</v>
      </c>
    </row>
    <row r="34" spans="1:9" ht="17.100000000000001" customHeight="1">
      <c r="A34" s="365"/>
      <c r="B34" s="234" t="s">
        <v>9</v>
      </c>
      <c r="C34" s="235">
        <v>0</v>
      </c>
      <c r="D34" s="235">
        <v>38098.377999999997</v>
      </c>
      <c r="E34" s="235">
        <v>0</v>
      </c>
      <c r="F34" s="235">
        <v>0</v>
      </c>
      <c r="G34" s="235">
        <v>0</v>
      </c>
      <c r="H34" s="235">
        <v>102.67700000000001</v>
      </c>
      <c r="I34" s="239">
        <v>38201.055</v>
      </c>
    </row>
    <row r="35" spans="1:9" ht="17.100000000000001" customHeight="1">
      <c r="A35" s="365"/>
      <c r="B35" s="234" t="s">
        <v>20</v>
      </c>
      <c r="C35" s="235">
        <v>0</v>
      </c>
      <c r="D35" s="235">
        <v>0</v>
      </c>
      <c r="E35" s="235">
        <v>0</v>
      </c>
      <c r="F35" s="235">
        <v>0</v>
      </c>
      <c r="G35" s="235">
        <v>0</v>
      </c>
      <c r="H35" s="235">
        <v>11837.513000000001</v>
      </c>
      <c r="I35" s="239">
        <v>11837.513000000001</v>
      </c>
    </row>
    <row r="36" spans="1:9" ht="17.100000000000001" customHeight="1">
      <c r="A36" s="365"/>
      <c r="B36" s="231" t="s">
        <v>50</v>
      </c>
      <c r="C36" s="232">
        <v>208431.74800000002</v>
      </c>
      <c r="D36" s="232">
        <v>18683.247999999996</v>
      </c>
      <c r="E36" s="232">
        <v>63507.6</v>
      </c>
      <c r="F36" s="232">
        <v>29901.012999999999</v>
      </c>
      <c r="G36" s="232">
        <v>16142.325999999999</v>
      </c>
      <c r="H36" s="232">
        <v>-23263.962</v>
      </c>
      <c r="I36" s="232">
        <v>313401.973</v>
      </c>
    </row>
    <row r="37" spans="1:9" ht="12.75" customHeight="1">
      <c r="A37" s="365"/>
      <c r="B37" s="243"/>
      <c r="C37" s="244"/>
      <c r="D37" s="244"/>
      <c r="E37" s="244"/>
      <c r="F37" s="244"/>
      <c r="G37" s="244"/>
      <c r="H37" s="244"/>
      <c r="I37" s="244"/>
    </row>
    <row r="38" spans="1:9" ht="17.100000000000001" customHeight="1">
      <c r="B38" s="238" t="s">
        <v>171</v>
      </c>
      <c r="C38" s="238" t="s">
        <v>10</v>
      </c>
      <c r="D38" s="238" t="s">
        <v>11</v>
      </c>
      <c r="E38" s="238" t="s">
        <v>173</v>
      </c>
      <c r="F38" s="238" t="s">
        <v>13</v>
      </c>
      <c r="G38" s="238" t="s">
        <v>174</v>
      </c>
      <c r="H38" s="238" t="s">
        <v>15</v>
      </c>
      <c r="I38" s="238" t="s">
        <v>142</v>
      </c>
    </row>
    <row r="39" spans="1:9" ht="17.100000000000001" customHeight="1">
      <c r="B39" s="234" t="s">
        <v>16</v>
      </c>
      <c r="C39" s="235">
        <v>389630.52</v>
      </c>
      <c r="D39" s="235">
        <v>63605.989000000001</v>
      </c>
      <c r="E39" s="235">
        <v>113386.799</v>
      </c>
      <c r="F39" s="235">
        <v>22353.101999999999</v>
      </c>
      <c r="G39" s="235">
        <v>43761.256999999998</v>
      </c>
      <c r="H39" s="235">
        <v>-374421.55800000002</v>
      </c>
      <c r="I39" s="239">
        <v>258316.10899999988</v>
      </c>
    </row>
    <row r="40" spans="1:9" ht="17.100000000000001" customHeight="1">
      <c r="B40" s="234" t="s">
        <v>17</v>
      </c>
      <c r="C40" s="235">
        <v>0</v>
      </c>
      <c r="D40" s="235">
        <v>0</v>
      </c>
      <c r="E40" s="235">
        <v>0</v>
      </c>
      <c r="F40" s="235">
        <v>0</v>
      </c>
      <c r="G40" s="235">
        <v>0</v>
      </c>
      <c r="H40" s="235">
        <v>121228.833</v>
      </c>
      <c r="I40" s="239">
        <v>121228.833</v>
      </c>
    </row>
    <row r="41" spans="1:9" ht="17.100000000000001" customHeight="1">
      <c r="B41" s="234" t="s">
        <v>7</v>
      </c>
      <c r="C41" s="235">
        <v>0</v>
      </c>
      <c r="D41" s="235">
        <v>0</v>
      </c>
      <c r="E41" s="235">
        <v>0</v>
      </c>
      <c r="F41" s="235">
        <v>0</v>
      </c>
      <c r="G41" s="235">
        <v>0</v>
      </c>
      <c r="H41" s="235">
        <v>24936.627</v>
      </c>
      <c r="I41" s="239">
        <v>24936.627</v>
      </c>
    </row>
    <row r="42" spans="1:9" ht="17.100000000000001" customHeight="1">
      <c r="B42" s="240" t="s">
        <v>18</v>
      </c>
      <c r="C42" s="241">
        <v>389630.52</v>
      </c>
      <c r="D42" s="241">
        <v>63605.989000000001</v>
      </c>
      <c r="E42" s="241">
        <v>113386.799</v>
      </c>
      <c r="F42" s="241">
        <v>22353.101999999999</v>
      </c>
      <c r="G42" s="241">
        <v>43761.256999999998</v>
      </c>
      <c r="H42" s="241">
        <v>-228256.09800000003</v>
      </c>
      <c r="I42" s="241">
        <v>404481.56899999984</v>
      </c>
    </row>
    <row r="43" spans="1:9" ht="17.100000000000001" customHeight="1">
      <c r="B43" s="234" t="s">
        <v>8</v>
      </c>
      <c r="C43" s="235">
        <v>90502.047000000006</v>
      </c>
      <c r="D43" s="235">
        <v>4070.7020000000002</v>
      </c>
      <c r="E43" s="235">
        <v>12223.415000000001</v>
      </c>
      <c r="F43" s="235">
        <v>19046.739000000001</v>
      </c>
      <c r="G43" s="235">
        <v>50.978999999999999</v>
      </c>
      <c r="H43" s="235">
        <v>6815.3789999999999</v>
      </c>
      <c r="I43" s="239">
        <v>132709.26100000003</v>
      </c>
    </row>
    <row r="44" spans="1:9" ht="17.100000000000001" customHeight="1">
      <c r="B44" s="240" t="s">
        <v>1</v>
      </c>
      <c r="C44" s="241">
        <v>480132.56700000004</v>
      </c>
      <c r="D44" s="241">
        <v>67676.691000000006</v>
      </c>
      <c r="E44" s="241">
        <v>125610.21400000001</v>
      </c>
      <c r="F44" s="241">
        <v>41399.841</v>
      </c>
      <c r="G44" s="241">
        <v>43812.235999999997</v>
      </c>
      <c r="H44" s="241">
        <v>-221440.71900000004</v>
      </c>
      <c r="I44" s="241">
        <v>537190.82999999984</v>
      </c>
    </row>
    <row r="45" spans="1:9" ht="17.100000000000001" customHeight="1">
      <c r="B45" s="234" t="s">
        <v>19</v>
      </c>
      <c r="C45" s="235">
        <v>0</v>
      </c>
      <c r="D45" s="235">
        <v>0</v>
      </c>
      <c r="E45" s="235">
        <v>0</v>
      </c>
      <c r="F45" s="235">
        <v>0</v>
      </c>
      <c r="G45" s="235">
        <v>0</v>
      </c>
      <c r="H45" s="235">
        <v>61197.714</v>
      </c>
      <c r="I45" s="239">
        <v>61197.714</v>
      </c>
    </row>
    <row r="46" spans="1:9" ht="17.100000000000001" customHeight="1">
      <c r="B46" s="234" t="s">
        <v>9</v>
      </c>
      <c r="C46" s="235">
        <v>1.4999999999999999E-2</v>
      </c>
      <c r="D46" s="235">
        <v>30937.308000000001</v>
      </c>
      <c r="E46" s="235">
        <v>0</v>
      </c>
      <c r="F46" s="235">
        <v>0</v>
      </c>
      <c r="G46" s="235">
        <v>0</v>
      </c>
      <c r="H46" s="235">
        <v>236.12</v>
      </c>
      <c r="I46" s="239">
        <v>31173.442999999999</v>
      </c>
    </row>
    <row r="47" spans="1:9" ht="17.100000000000001" customHeight="1">
      <c r="B47" s="234" t="s">
        <v>20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79137.210000000006</v>
      </c>
      <c r="I47" s="239">
        <v>79137.210000000006</v>
      </c>
    </row>
    <row r="48" spans="1:9" ht="17.100000000000001" customHeight="1">
      <c r="B48" s="231" t="s">
        <v>175</v>
      </c>
      <c r="C48" s="232">
        <v>480132.58200000005</v>
      </c>
      <c r="D48" s="232">
        <v>98613.999000000011</v>
      </c>
      <c r="E48" s="232">
        <v>125610.21400000001</v>
      </c>
      <c r="F48" s="232">
        <v>41399.841</v>
      </c>
      <c r="G48" s="232">
        <v>43812.235999999997</v>
      </c>
      <c r="H48" s="232">
        <v>-80869.675000000032</v>
      </c>
      <c r="I48" s="232">
        <v>708699.19699999981</v>
      </c>
    </row>
    <row r="49" spans="2:9" ht="15">
      <c r="B49" s="234"/>
      <c r="C49" s="234"/>
      <c r="D49" s="234"/>
      <c r="E49" s="234"/>
      <c r="F49" s="234"/>
      <c r="G49" s="234"/>
      <c r="H49" s="234"/>
      <c r="I49" s="242">
        <v>0</v>
      </c>
    </row>
    <row r="50" spans="2:9" ht="17.100000000000001" customHeight="1">
      <c r="B50" s="238" t="s">
        <v>172</v>
      </c>
      <c r="C50" s="238" t="s">
        <v>10</v>
      </c>
      <c r="D50" s="238" t="s">
        <v>11</v>
      </c>
      <c r="E50" s="238" t="s">
        <v>173</v>
      </c>
      <c r="F50" s="238" t="s">
        <v>13</v>
      </c>
      <c r="G50" s="238" t="s">
        <v>174</v>
      </c>
      <c r="H50" s="238" t="s">
        <v>15</v>
      </c>
      <c r="I50" s="238" t="s">
        <v>142</v>
      </c>
    </row>
    <row r="51" spans="2:9" ht="17.100000000000001" customHeight="1">
      <c r="B51" s="234" t="s">
        <v>16</v>
      </c>
      <c r="C51" s="235">
        <v>332436.261</v>
      </c>
      <c r="D51" s="235">
        <v>-14657.423000000001</v>
      </c>
      <c r="E51" s="235">
        <v>126100.416</v>
      </c>
      <c r="F51" s="235">
        <v>23900.732</v>
      </c>
      <c r="G51" s="235">
        <v>31755.928</v>
      </c>
      <c r="H51" s="235">
        <v>-217423.679</v>
      </c>
      <c r="I51" s="239">
        <v>282112.23499999999</v>
      </c>
    </row>
    <row r="52" spans="2:9" ht="17.100000000000001" customHeight="1">
      <c r="B52" s="234" t="s">
        <v>17</v>
      </c>
      <c r="C52" s="235">
        <v>0</v>
      </c>
      <c r="D52" s="235">
        <v>0</v>
      </c>
      <c r="E52" s="235">
        <v>0</v>
      </c>
      <c r="F52" s="235">
        <v>0</v>
      </c>
      <c r="G52" s="235">
        <v>0</v>
      </c>
      <c r="H52" s="235">
        <v>90881.562000000005</v>
      </c>
      <c r="I52" s="239">
        <v>90881.562000000005</v>
      </c>
    </row>
    <row r="53" spans="2:9" ht="17.100000000000001" customHeight="1">
      <c r="B53" s="234" t="s">
        <v>7</v>
      </c>
      <c r="C53" s="235">
        <v>0</v>
      </c>
      <c r="D53" s="235">
        <v>0</v>
      </c>
      <c r="E53" s="235">
        <v>0</v>
      </c>
      <c r="F53" s="235">
        <v>0</v>
      </c>
      <c r="G53" s="235">
        <v>0</v>
      </c>
      <c r="H53" s="235">
        <v>26534.066999999999</v>
      </c>
      <c r="I53" s="239">
        <v>26534.066999999999</v>
      </c>
    </row>
    <row r="54" spans="2:9" ht="17.100000000000001" customHeight="1">
      <c r="B54" s="240" t="s">
        <v>18</v>
      </c>
      <c r="C54" s="241">
        <v>332436.261</v>
      </c>
      <c r="D54" s="241">
        <v>-14657.423000000001</v>
      </c>
      <c r="E54" s="241">
        <v>126100.416</v>
      </c>
      <c r="F54" s="241">
        <v>23900.732</v>
      </c>
      <c r="G54" s="241">
        <v>31755.928</v>
      </c>
      <c r="H54" s="241">
        <v>-100008.05</v>
      </c>
      <c r="I54" s="241">
        <v>399527.864</v>
      </c>
    </row>
    <row r="55" spans="2:9" ht="17.100000000000001" customHeight="1">
      <c r="B55" s="234" t="s">
        <v>8</v>
      </c>
      <c r="C55" s="235">
        <v>79294.357000000004</v>
      </c>
      <c r="D55" s="235">
        <v>1338.173</v>
      </c>
      <c r="E55" s="235">
        <v>10674.625</v>
      </c>
      <c r="F55" s="235">
        <v>20432.957999999999</v>
      </c>
      <c r="G55" s="235">
        <v>42.058999999999997</v>
      </c>
      <c r="H55" s="235">
        <v>6847.4250000000002</v>
      </c>
      <c r="I55" s="239">
        <v>118629.59699999999</v>
      </c>
    </row>
    <row r="56" spans="2:9" ht="17.100000000000001" customHeight="1">
      <c r="B56" s="240" t="s">
        <v>1</v>
      </c>
      <c r="C56" s="241">
        <v>411730.61800000002</v>
      </c>
      <c r="D56" s="241">
        <v>-13319.25</v>
      </c>
      <c r="E56" s="241">
        <v>136775.041</v>
      </c>
      <c r="F56" s="241">
        <v>44333.69</v>
      </c>
      <c r="G56" s="241">
        <v>31797.987000000001</v>
      </c>
      <c r="H56" s="241">
        <v>-93160.625</v>
      </c>
      <c r="I56" s="241">
        <v>518157.46100000001</v>
      </c>
    </row>
    <row r="57" spans="2:9" ht="17.100000000000001" customHeight="1">
      <c r="B57" s="234" t="s">
        <v>19</v>
      </c>
      <c r="C57" s="235">
        <v>0</v>
      </c>
      <c r="D57" s="235">
        <v>0</v>
      </c>
      <c r="E57" s="235">
        <v>0</v>
      </c>
      <c r="F57" s="235">
        <v>0</v>
      </c>
      <c r="G57" s="235">
        <v>0</v>
      </c>
      <c r="H57" s="235">
        <v>15899.87</v>
      </c>
      <c r="I57" s="239">
        <v>15899.87</v>
      </c>
    </row>
    <row r="58" spans="2:9" ht="17.100000000000001" customHeight="1">
      <c r="B58" s="234" t="s">
        <v>9</v>
      </c>
      <c r="C58" s="235">
        <v>0</v>
      </c>
      <c r="D58" s="235">
        <v>52489.928999999996</v>
      </c>
      <c r="E58" s="235">
        <v>0</v>
      </c>
      <c r="F58" s="235">
        <v>0</v>
      </c>
      <c r="G58" s="235">
        <v>0</v>
      </c>
      <c r="H58" s="235">
        <v>203.38200000000001</v>
      </c>
      <c r="I58" s="239">
        <v>52693.310999999994</v>
      </c>
    </row>
    <row r="59" spans="2:9" ht="17.100000000000001" customHeight="1">
      <c r="B59" s="234" t="s">
        <v>20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5">
        <v>24041.297999999999</v>
      </c>
      <c r="I59" s="239">
        <v>24041.297999999999</v>
      </c>
    </row>
    <row r="60" spans="2:9" ht="17.100000000000001" customHeight="1">
      <c r="B60" s="231" t="s">
        <v>175</v>
      </c>
      <c r="C60" s="232">
        <v>411730.61800000002</v>
      </c>
      <c r="D60" s="232">
        <v>39170.678999999996</v>
      </c>
      <c r="E60" s="232">
        <v>136775.041</v>
      </c>
      <c r="F60" s="232">
        <v>44333.69</v>
      </c>
      <c r="G60" s="232">
        <v>31797.987000000001</v>
      </c>
      <c r="H60" s="232">
        <v>-53016.075000000012</v>
      </c>
      <c r="I60" s="232">
        <v>610791.93999999994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showGridLines="0" zoomScale="90" zoomScaleNormal="90" workbookViewId="0"/>
  </sheetViews>
  <sheetFormatPr baseColWidth="10" defaultColWidth="10.85546875" defaultRowHeight="15"/>
  <cols>
    <col min="1" max="1" width="1.7109375" style="248" customWidth="1"/>
    <col min="2" max="2" width="30.28515625" style="248" customWidth="1"/>
    <col min="3" max="3" width="12.7109375" style="249" customWidth="1"/>
    <col min="4" max="4" width="12.7109375" style="248" customWidth="1"/>
    <col min="5" max="5" width="9.7109375" style="249" customWidth="1"/>
    <col min="6" max="6" width="0.85546875" style="248" customWidth="1"/>
    <col min="7" max="7" width="12.7109375" style="248" customWidth="1"/>
    <col min="8" max="8" width="10.7109375" style="248" bestFit="1" customWidth="1"/>
    <col min="9" max="9" width="10.85546875" style="248" bestFit="1" customWidth="1"/>
    <col min="10" max="10" width="9.140625" style="250" customWidth="1"/>
    <col min="11" max="11" width="1.42578125" style="248" customWidth="1"/>
    <col min="12" max="12" width="30.28515625" style="248" customWidth="1"/>
    <col min="13" max="13" width="12.7109375" style="249" customWidth="1"/>
    <col min="14" max="14" width="12.7109375" style="248" customWidth="1"/>
    <col min="15" max="15" width="9.7109375" style="249" customWidth="1"/>
    <col min="16" max="16" width="0.85546875" style="248" customWidth="1"/>
    <col min="17" max="17" width="12.7109375" style="248" customWidth="1"/>
    <col min="18" max="18" width="10.7109375" style="248" bestFit="1" customWidth="1"/>
    <col min="19" max="19" width="10.85546875" style="248" bestFit="1"/>
    <col min="20" max="20" width="9.140625" style="250" customWidth="1"/>
    <col min="21" max="16384" width="10.85546875" style="248"/>
  </cols>
  <sheetData>
    <row r="1" spans="1:20" ht="5.0999999999999996" customHeight="1"/>
    <row r="2" spans="1:20" s="251" customFormat="1" ht="20.100000000000001" customHeight="1">
      <c r="B2" s="247" t="s">
        <v>21</v>
      </c>
      <c r="C2" s="252"/>
      <c r="E2" s="115"/>
      <c r="F2" s="116"/>
      <c r="J2" s="252"/>
      <c r="L2" s="114"/>
      <c r="M2" s="252"/>
      <c r="O2" s="115"/>
      <c r="P2" s="116"/>
      <c r="T2" s="252"/>
    </row>
    <row r="3" spans="1:20" ht="5.0999999999999996" customHeight="1">
      <c r="J3" s="249"/>
      <c r="T3" s="249"/>
    </row>
    <row r="4" spans="1:20" ht="34.5" customHeight="1">
      <c r="B4" s="288" t="s">
        <v>228</v>
      </c>
      <c r="C4" s="368" t="s">
        <v>22</v>
      </c>
      <c r="D4" s="368"/>
      <c r="E4" s="368"/>
      <c r="F4" s="228"/>
      <c r="G4" s="368" t="s">
        <v>23</v>
      </c>
      <c r="H4" s="368"/>
      <c r="I4" s="368"/>
      <c r="J4" s="228" t="s">
        <v>147</v>
      </c>
      <c r="L4" s="288" t="s">
        <v>229</v>
      </c>
      <c r="M4" s="368" t="s">
        <v>22</v>
      </c>
      <c r="N4" s="368"/>
      <c r="O4" s="368"/>
      <c r="P4" s="228"/>
      <c r="Q4" s="368" t="s">
        <v>23</v>
      </c>
      <c r="R4" s="368"/>
      <c r="S4" s="368"/>
      <c r="T4" s="228" t="s">
        <v>147</v>
      </c>
    </row>
    <row r="5" spans="1:20" ht="17.100000000000001" customHeight="1">
      <c r="B5" s="253" t="s">
        <v>148</v>
      </c>
      <c r="C5" s="254" t="s">
        <v>145</v>
      </c>
      <c r="D5" s="254" t="s">
        <v>146</v>
      </c>
      <c r="E5" s="254" t="s">
        <v>149</v>
      </c>
      <c r="F5" s="255"/>
      <c r="G5" s="254" t="str">
        <f>C5</f>
        <v>2T22</v>
      </c>
      <c r="H5" s="254" t="str">
        <f>D5</f>
        <v>2T21</v>
      </c>
      <c r="I5" s="254" t="s">
        <v>150</v>
      </c>
      <c r="J5" s="254" t="s">
        <v>150</v>
      </c>
      <c r="L5" s="253" t="s">
        <v>148</v>
      </c>
      <c r="M5" s="254" t="s">
        <v>171</v>
      </c>
      <c r="N5" s="254" t="s">
        <v>172</v>
      </c>
      <c r="O5" s="254" t="s">
        <v>149</v>
      </c>
      <c r="P5" s="255"/>
      <c r="Q5" s="254" t="s">
        <v>171</v>
      </c>
      <c r="R5" s="254" t="s">
        <v>172</v>
      </c>
      <c r="S5" s="254" t="s">
        <v>150</v>
      </c>
      <c r="T5" s="254" t="s">
        <v>221</v>
      </c>
    </row>
    <row r="6" spans="1:20" s="117" customFormat="1" ht="17.100000000000001" customHeight="1">
      <c r="A6" s="248"/>
      <c r="B6" s="256" t="s">
        <v>151</v>
      </c>
      <c r="C6" s="257">
        <v>359105.45856269961</v>
      </c>
      <c r="D6" s="257">
        <v>446873.84662403871</v>
      </c>
      <c r="E6" s="258">
        <v>-0.19640529139128582</v>
      </c>
      <c r="F6" s="258"/>
      <c r="G6" s="259">
        <v>337998.96206561278</v>
      </c>
      <c r="H6" s="259">
        <v>439731.75535835902</v>
      </c>
      <c r="I6" s="258">
        <v>-0.2313519368412208</v>
      </c>
      <c r="J6" s="258">
        <v>-0.2408359344822476</v>
      </c>
      <c r="K6" s="248"/>
      <c r="L6" s="256" t="s">
        <v>151</v>
      </c>
      <c r="M6" s="259">
        <v>644306.06522251619</v>
      </c>
      <c r="N6" s="259">
        <v>737115.48321744264</v>
      </c>
      <c r="O6" s="258">
        <v>-0.12590892486727001</v>
      </c>
      <c r="P6" s="258"/>
      <c r="Q6" s="259">
        <v>625080.03825024306</v>
      </c>
      <c r="R6" s="259">
        <v>730914.31782902172</v>
      </c>
      <c r="S6" s="258">
        <v>-0.14479710822074199</v>
      </c>
      <c r="T6" s="258">
        <v>-0.15140716672639365</v>
      </c>
    </row>
    <row r="7" spans="1:20" s="117" customFormat="1" ht="17.100000000000001" customHeight="1">
      <c r="A7" s="248"/>
      <c r="B7" s="256" t="s">
        <v>152</v>
      </c>
      <c r="C7" s="257">
        <v>2931286.288664388</v>
      </c>
      <c r="D7" s="257">
        <v>2166895.5838187104</v>
      </c>
      <c r="E7" s="258">
        <v>0.35275843956384612</v>
      </c>
      <c r="F7" s="258"/>
      <c r="G7" s="259">
        <v>2758999.3397795628</v>
      </c>
      <c r="H7" s="259">
        <v>2132263.5145227606</v>
      </c>
      <c r="I7" s="258">
        <v>0.29392981729890777</v>
      </c>
      <c r="J7" s="258">
        <v>0.2441554986330734</v>
      </c>
      <c r="K7" s="248"/>
      <c r="L7" s="256" t="s">
        <v>152</v>
      </c>
      <c r="M7" s="259">
        <v>5534116.1493309159</v>
      </c>
      <c r="N7" s="259">
        <v>4292129.7410415746</v>
      </c>
      <c r="O7" s="258">
        <v>0.28936366867324637</v>
      </c>
      <c r="P7" s="258"/>
      <c r="Q7" s="259">
        <v>5368978.6904463982</v>
      </c>
      <c r="R7" s="259">
        <v>4256021.1434082948</v>
      </c>
      <c r="S7" s="258">
        <v>0.26150188392786688</v>
      </c>
      <c r="T7" s="258">
        <v>0.23084024202773712</v>
      </c>
    </row>
    <row r="8" spans="1:20" s="117" customFormat="1" ht="17.100000000000001" customHeight="1">
      <c r="A8" s="248"/>
      <c r="B8" s="256" t="s">
        <v>220</v>
      </c>
      <c r="C8" s="257">
        <v>114423.77377291254</v>
      </c>
      <c r="D8" s="257">
        <v>56595.357557251031</v>
      </c>
      <c r="E8" s="258">
        <v>1.0217872756994799</v>
      </c>
      <c r="F8" s="258"/>
      <c r="G8" s="259">
        <v>107698.49315482425</v>
      </c>
      <c r="H8" s="259">
        <v>55690.831118880771</v>
      </c>
      <c r="I8" s="258">
        <v>0.9338639950430081</v>
      </c>
      <c r="J8" s="258">
        <v>0.98524258772627837</v>
      </c>
      <c r="K8" s="248"/>
      <c r="L8" s="256" t="s">
        <v>220</v>
      </c>
      <c r="M8" s="259">
        <v>211848.65444656779</v>
      </c>
      <c r="N8" s="259">
        <v>113356.5627409822</v>
      </c>
      <c r="O8" s="258">
        <v>0.86886977978185809</v>
      </c>
      <c r="P8" s="258"/>
      <c r="Q8" s="259">
        <v>205527.1123033585</v>
      </c>
      <c r="R8" s="259">
        <v>112402.92276268266</v>
      </c>
      <c r="S8" s="258">
        <v>0.82848548108744291</v>
      </c>
      <c r="T8" s="258">
        <v>0.87292472188494652</v>
      </c>
    </row>
    <row r="9" spans="1:20" ht="17.100000000000001" customHeight="1">
      <c r="B9" s="260" t="s">
        <v>153</v>
      </c>
      <c r="C9" s="261">
        <v>3404815.5210000002</v>
      </c>
      <c r="D9" s="261">
        <v>2670364.7880000002</v>
      </c>
      <c r="E9" s="262">
        <v>0.27503760396349253</v>
      </c>
      <c r="F9" s="263"/>
      <c r="G9" s="264">
        <v>3204696.7949999999</v>
      </c>
      <c r="H9" s="264">
        <v>2627686.1010000003</v>
      </c>
      <c r="I9" s="262">
        <v>0.21958889754008704</v>
      </c>
      <c r="J9" s="262">
        <v>0.1787008089617923</v>
      </c>
      <c r="L9" s="260" t="s">
        <v>153</v>
      </c>
      <c r="M9" s="282">
        <v>6390270.8689999999</v>
      </c>
      <c r="N9" s="282">
        <v>5142601.7869999995</v>
      </c>
      <c r="O9" s="283">
        <v>0.24261436791664237</v>
      </c>
      <c r="P9" s="284"/>
      <c r="Q9" s="282">
        <v>6199585.841</v>
      </c>
      <c r="R9" s="282">
        <v>5099338.3839999996</v>
      </c>
      <c r="S9" s="283">
        <v>0.21576278610029198</v>
      </c>
      <c r="T9" s="283">
        <v>0.19020400332172982</v>
      </c>
    </row>
    <row r="10" spans="1:20" ht="17.100000000000001" customHeight="1">
      <c r="B10" s="265" t="s">
        <v>154</v>
      </c>
      <c r="C10" s="257">
        <v>964124.01100000041</v>
      </c>
      <c r="D10" s="257">
        <v>754635.36800000025</v>
      </c>
      <c r="E10" s="258">
        <v>0.27760247118446757</v>
      </c>
      <c r="F10" s="258"/>
      <c r="G10" s="259">
        <v>917762.4879999999</v>
      </c>
      <c r="H10" s="259">
        <v>750837.6950000003</v>
      </c>
      <c r="I10" s="258">
        <v>0.22231807767722622</v>
      </c>
      <c r="J10" s="258">
        <v>0.19819182863510165</v>
      </c>
      <c r="L10" s="265" t="s">
        <v>154</v>
      </c>
      <c r="M10" s="259">
        <v>1825455.1090000002</v>
      </c>
      <c r="N10" s="259">
        <v>1462829.9569999995</v>
      </c>
      <c r="O10" s="258">
        <v>0.24789289436188433</v>
      </c>
      <c r="P10" s="258"/>
      <c r="Q10" s="259">
        <v>1801411.8739999998</v>
      </c>
      <c r="R10" s="259">
        <v>1469098.6099999994</v>
      </c>
      <c r="S10" s="258">
        <v>0.22620214990197329</v>
      </c>
      <c r="T10" s="258">
        <v>0.21481844914536574</v>
      </c>
    </row>
    <row r="11" spans="1:20" ht="17.100000000000001" customHeight="1">
      <c r="B11" s="266" t="s">
        <v>24</v>
      </c>
      <c r="C11" s="267">
        <v>0.28316483082667443</v>
      </c>
      <c r="D11" s="267">
        <v>0.28259635964013474</v>
      </c>
      <c r="E11" s="268" t="s">
        <v>164</v>
      </c>
      <c r="F11" s="269"/>
      <c r="G11" s="270">
        <v>0.28638044305217958</v>
      </c>
      <c r="H11" s="270"/>
      <c r="I11" s="369" t="s">
        <v>167</v>
      </c>
      <c r="J11" s="369"/>
      <c r="L11" s="266" t="s">
        <v>24</v>
      </c>
      <c r="M11" s="285">
        <v>0.28566161692073339</v>
      </c>
      <c r="N11" s="285">
        <v>0.28445328213004795</v>
      </c>
      <c r="O11" s="195" t="s">
        <v>222</v>
      </c>
      <c r="P11" s="269"/>
      <c r="Q11" s="285">
        <v>0.2905697122679779</v>
      </c>
      <c r="R11" s="285">
        <v>0.28809592526935146</v>
      </c>
      <c r="S11" s="371" t="s">
        <v>223</v>
      </c>
      <c r="T11" s="371"/>
    </row>
    <row r="12" spans="1:20" ht="17.100000000000001" customHeight="1">
      <c r="B12" s="265" t="s">
        <v>136</v>
      </c>
      <c r="C12" s="257">
        <v>-713476.61800000002</v>
      </c>
      <c r="D12" s="257">
        <v>-524478.85699999996</v>
      </c>
      <c r="E12" s="258">
        <v>0.36035344128276292</v>
      </c>
      <c r="F12" s="258"/>
      <c r="G12" s="259">
        <v>-653944.326</v>
      </c>
      <c r="H12" s="259">
        <v>-508568.25899999996</v>
      </c>
      <c r="I12" s="258">
        <v>0.2858535986611781</v>
      </c>
      <c r="J12" s="258">
        <v>0.25398608703026038</v>
      </c>
      <c r="L12" s="265" t="s">
        <v>136</v>
      </c>
      <c r="M12" s="259">
        <v>-1316291.827</v>
      </c>
      <c r="N12" s="259">
        <v>-1018258.526</v>
      </c>
      <c r="O12" s="258">
        <v>0.2926892271364101</v>
      </c>
      <c r="P12" s="258"/>
      <c r="Q12" s="259">
        <v>-1251782.9480000001</v>
      </c>
      <c r="R12" s="259">
        <v>-997612.44699999993</v>
      </c>
      <c r="S12" s="258">
        <v>0.25477879888561583</v>
      </c>
      <c r="T12" s="258">
        <v>0.23651700866553971</v>
      </c>
    </row>
    <row r="13" spans="1:20" ht="17.100000000000001" customHeight="1">
      <c r="B13" s="266" t="s">
        <v>155</v>
      </c>
      <c r="C13" s="267">
        <v>-0.20954927325708697</v>
      </c>
      <c r="D13" s="267">
        <v>-0.1964071947611376</v>
      </c>
      <c r="E13" s="268" t="s">
        <v>165</v>
      </c>
      <c r="F13" s="269"/>
      <c r="G13" s="270">
        <v>-0.20405809592354898</v>
      </c>
      <c r="H13" s="270">
        <v>-0.19354224190113792</v>
      </c>
      <c r="I13" s="369" t="s">
        <v>168</v>
      </c>
      <c r="J13" s="369"/>
      <c r="L13" s="266" t="s">
        <v>155</v>
      </c>
      <c r="M13" s="285">
        <v>-0.20598372963898851</v>
      </c>
      <c r="N13" s="285">
        <v>-0.19800454481505045</v>
      </c>
      <c r="O13" s="195" t="s">
        <v>224</v>
      </c>
      <c r="P13" s="269"/>
      <c r="Q13" s="285">
        <v>-0.20191396330405292</v>
      </c>
      <c r="R13" s="285">
        <v>-0.19563566327156687</v>
      </c>
      <c r="S13" s="371" t="s">
        <v>225</v>
      </c>
      <c r="T13" s="371"/>
    </row>
    <row r="14" spans="1:20" ht="17.100000000000001" customHeight="1">
      <c r="B14" s="260" t="s">
        <v>156</v>
      </c>
      <c r="C14" s="261">
        <v>206426.98800000039</v>
      </c>
      <c r="D14" s="261">
        <v>202227.13300000029</v>
      </c>
      <c r="E14" s="262">
        <v>2.0768009404554588E-2</v>
      </c>
      <c r="F14" s="263"/>
      <c r="G14" s="264">
        <v>220122.33099999989</v>
      </c>
      <c r="H14" s="264">
        <v>213613.48500000034</v>
      </c>
      <c r="I14" s="262">
        <v>3.0470201822696552E-2</v>
      </c>
      <c r="J14" s="262">
        <v>3.3824091102419018E-4</v>
      </c>
      <c r="L14" s="260" t="s">
        <v>156</v>
      </c>
      <c r="M14" s="282">
        <v>491823.54800000013</v>
      </c>
      <c r="N14" s="282">
        <v>407561.4159999995</v>
      </c>
      <c r="O14" s="283">
        <v>0.20674707833481643</v>
      </c>
      <c r="P14" s="284"/>
      <c r="Q14" s="282">
        <v>532897.56599999976</v>
      </c>
      <c r="R14" s="282">
        <v>433092.0359999995</v>
      </c>
      <c r="S14" s="283">
        <v>0.23044877694310761</v>
      </c>
      <c r="T14" s="283">
        <v>0.22281819158054406</v>
      </c>
    </row>
    <row r="15" spans="1:20" ht="17.100000000000001" customHeight="1">
      <c r="B15" s="266" t="s">
        <v>157</v>
      </c>
      <c r="C15" s="271">
        <v>-190915.43300000002</v>
      </c>
      <c r="D15" s="271">
        <v>-44872.256999999998</v>
      </c>
      <c r="E15" s="268">
        <v>3.2546429746112402</v>
      </c>
      <c r="F15" s="269"/>
      <c r="G15" s="272">
        <v>-193073.18200000003</v>
      </c>
      <c r="H15" s="272">
        <v>-51065.858999999997</v>
      </c>
      <c r="I15" s="268">
        <v>2.7808662339352805</v>
      </c>
      <c r="J15" s="268">
        <v>2.703770858932093</v>
      </c>
      <c r="L15" s="266" t="s">
        <v>157</v>
      </c>
      <c r="M15" s="286">
        <v>-234977.40399999998</v>
      </c>
      <c r="N15" s="286">
        <v>-110487.40300000002</v>
      </c>
      <c r="O15" s="195">
        <v>1.1267347916576513</v>
      </c>
      <c r="P15" s="269"/>
      <c r="Q15" s="286">
        <v>-249644.83</v>
      </c>
      <c r="R15" s="286">
        <v>-124445.734</v>
      </c>
      <c r="S15" s="195">
        <v>1.0060537390538431</v>
      </c>
      <c r="T15" s="195">
        <v>0.96197612814272926</v>
      </c>
    </row>
    <row r="16" spans="1:20" ht="17.100000000000001" customHeight="1">
      <c r="B16" s="265" t="s">
        <v>158</v>
      </c>
      <c r="C16" s="257">
        <v>-26823.473000000002</v>
      </c>
      <c r="D16" s="257">
        <v>-60704.067999999999</v>
      </c>
      <c r="E16" s="258">
        <v>-0.55812725763288218</v>
      </c>
      <c r="F16" s="258"/>
      <c r="G16" s="259">
        <v>27334.733999999997</v>
      </c>
      <c r="H16" s="259">
        <v>17977.240000000005</v>
      </c>
      <c r="I16" s="258">
        <v>0.52051894506609409</v>
      </c>
      <c r="J16" s="258">
        <v>0.74339821412446394</v>
      </c>
      <c r="L16" s="265" t="s">
        <v>158</v>
      </c>
      <c r="M16" s="259">
        <v>-116323.704</v>
      </c>
      <c r="N16" s="259">
        <v>-122824.008</v>
      </c>
      <c r="O16" s="258">
        <v>-5.2923724814451623E-2</v>
      </c>
      <c r="P16" s="258"/>
      <c r="Q16" s="259">
        <v>-24936.627</v>
      </c>
      <c r="R16" s="259">
        <v>-26534.066999999999</v>
      </c>
      <c r="S16" s="258">
        <v>-6.0203360457331989E-2</v>
      </c>
      <c r="T16" s="258">
        <v>-0.26718128279788644</v>
      </c>
    </row>
    <row r="17" spans="1:20" ht="17.100000000000001" customHeight="1">
      <c r="B17" s="265" t="s">
        <v>159</v>
      </c>
      <c r="C17" s="257">
        <v>-11311.91799999963</v>
      </c>
      <c r="D17" s="257">
        <v>96650.808000000281</v>
      </c>
      <c r="E17" s="258">
        <v>-1.11703904223956</v>
      </c>
      <c r="F17" s="258"/>
      <c r="G17" s="259">
        <v>54383.882999999856</v>
      </c>
      <c r="H17" s="259">
        <v>180524.86600000033</v>
      </c>
      <c r="I17" s="258">
        <v>-0.69874575062695377</v>
      </c>
      <c r="J17" s="258">
        <v>-0.68500754396942254</v>
      </c>
      <c r="L17" s="265" t="s">
        <v>159</v>
      </c>
      <c r="M17" s="259">
        <v>140522.44000000015</v>
      </c>
      <c r="N17" s="259">
        <v>174250.00499999945</v>
      </c>
      <c r="O17" s="258">
        <v>-0.19355847364250811</v>
      </c>
      <c r="P17" s="258"/>
      <c r="Q17" s="259">
        <v>258316.10899999979</v>
      </c>
      <c r="R17" s="259">
        <v>282112.23499999952</v>
      </c>
      <c r="S17" s="258">
        <v>-8.4349854588900652E-2</v>
      </c>
      <c r="T17" s="258">
        <v>-5.156343894601001E-2</v>
      </c>
    </row>
    <row r="18" spans="1:20" ht="17.100000000000001" customHeight="1">
      <c r="B18" s="273" t="s">
        <v>160</v>
      </c>
      <c r="C18" s="274">
        <v>10920.808385000371</v>
      </c>
      <c r="D18" s="274">
        <v>120996.90111000027</v>
      </c>
      <c r="E18" s="275">
        <v>-0.90974307370837471</v>
      </c>
      <c r="F18" s="275"/>
      <c r="G18" s="276">
        <v>75317.947000439221</v>
      </c>
      <c r="H18" s="276">
        <v>205161.37620359505</v>
      </c>
      <c r="I18" s="275">
        <v>-0.63288437427083599</v>
      </c>
      <c r="J18" s="275">
        <v>-0.61007051758670172</v>
      </c>
      <c r="L18" s="273" t="s">
        <v>160</v>
      </c>
      <c r="M18" s="276">
        <v>162245.35553500016</v>
      </c>
      <c r="N18" s="276">
        <v>209256.99042499944</v>
      </c>
      <c r="O18" s="275">
        <v>-0.22465980608112057</v>
      </c>
      <c r="P18" s="275"/>
      <c r="Q18" s="276">
        <v>278675.56574400223</v>
      </c>
      <c r="R18" s="276">
        <v>317542.25545192184</v>
      </c>
      <c r="S18" s="275">
        <v>-0.12239848095997508</v>
      </c>
      <c r="T18" s="275">
        <v>-8.6993033850430002E-2</v>
      </c>
    </row>
    <row r="19" spans="1:20" ht="17.100000000000001" customHeight="1">
      <c r="B19" s="260" t="s">
        <v>161</v>
      </c>
      <c r="C19" s="261">
        <v>321045.44300000003</v>
      </c>
      <c r="D19" s="261">
        <v>306824.30200000003</v>
      </c>
      <c r="E19" s="262">
        <v>4.6349460936767617E-2</v>
      </c>
      <c r="F19" s="263"/>
      <c r="G19" s="264">
        <v>324019.55700000003</v>
      </c>
      <c r="H19" s="264">
        <v>313401.973</v>
      </c>
      <c r="I19" s="262">
        <v>3.3878484868377079E-2</v>
      </c>
      <c r="J19" s="262">
        <v>1.3409286803913067E-2</v>
      </c>
      <c r="L19" s="260" t="s">
        <v>161</v>
      </c>
      <c r="M19" s="282">
        <v>685585.93099999998</v>
      </c>
      <c r="N19" s="282">
        <v>594461.55099999998</v>
      </c>
      <c r="O19" s="283">
        <v>0.15328893827819656</v>
      </c>
      <c r="P19" s="284"/>
      <c r="Q19" s="282">
        <v>708699.19700000004</v>
      </c>
      <c r="R19" s="282">
        <v>610791.93999999994</v>
      </c>
      <c r="S19" s="283">
        <v>0.16029559427388662</v>
      </c>
      <c r="T19" s="283">
        <v>0.15042075546947009</v>
      </c>
    </row>
    <row r="20" spans="1:20" ht="17.100000000000001" customHeight="1">
      <c r="B20" s="260" t="s">
        <v>162</v>
      </c>
      <c r="C20" s="277">
        <v>9.4291582325056023E-2</v>
      </c>
      <c r="D20" s="277">
        <v>0.11489977076495214</v>
      </c>
      <c r="E20" s="262" t="s">
        <v>166</v>
      </c>
      <c r="F20" s="263"/>
      <c r="G20" s="278">
        <v>0.10110771087783986</v>
      </c>
      <c r="H20" s="278">
        <v>0.11926918244942986</v>
      </c>
      <c r="I20" s="370" t="s">
        <v>169</v>
      </c>
      <c r="J20" s="370"/>
      <c r="L20" s="260" t="s">
        <v>162</v>
      </c>
      <c r="M20" s="287">
        <v>0.10728589523894248</v>
      </c>
      <c r="N20" s="287">
        <v>0.11559548563583931</v>
      </c>
      <c r="O20" s="283" t="s">
        <v>226</v>
      </c>
      <c r="P20" s="284"/>
      <c r="Q20" s="287">
        <v>0.11431395825074761</v>
      </c>
      <c r="R20" s="287">
        <v>0.1197786642119022</v>
      </c>
      <c r="S20" s="372" t="s">
        <v>227</v>
      </c>
      <c r="T20" s="372"/>
    </row>
    <row r="21" spans="1:20" ht="12.95" customHeight="1">
      <c r="B21" s="279" t="s">
        <v>163</v>
      </c>
      <c r="C21" s="280"/>
      <c r="D21" s="280"/>
      <c r="E21" s="281"/>
      <c r="F21" s="281"/>
      <c r="G21" s="280"/>
      <c r="H21" s="280"/>
      <c r="I21" s="281"/>
      <c r="J21" s="281"/>
      <c r="L21" s="279" t="s">
        <v>163</v>
      </c>
      <c r="M21" s="280"/>
      <c r="N21" s="280"/>
      <c r="O21" s="281"/>
      <c r="P21" s="281"/>
      <c r="Q21" s="280"/>
      <c r="R21" s="280"/>
      <c r="S21" s="281"/>
      <c r="T21" s="281"/>
    </row>
    <row r="22" spans="1:20" s="118" customFormat="1" ht="5.0999999999999996" customHeight="1">
      <c r="A22" s="248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</row>
    <row r="23" spans="1:20">
      <c r="C23" s="248"/>
      <c r="E23" s="248"/>
      <c r="J23" s="248"/>
      <c r="M23" s="248"/>
      <c r="O23" s="248"/>
      <c r="T23" s="248"/>
    </row>
    <row r="24" spans="1:20">
      <c r="C24" s="248"/>
      <c r="E24" s="248"/>
      <c r="J24" s="248"/>
      <c r="M24" s="248"/>
      <c r="O24" s="248"/>
      <c r="T24" s="248"/>
    </row>
    <row r="25" spans="1:20">
      <c r="C25" s="248"/>
      <c r="E25" s="248"/>
      <c r="J25" s="248"/>
      <c r="M25" s="248"/>
      <c r="O25" s="248"/>
      <c r="T25" s="248"/>
    </row>
    <row r="26" spans="1:20">
      <c r="C26" s="248"/>
      <c r="E26" s="248"/>
      <c r="J26" s="248"/>
      <c r="M26" s="248"/>
      <c r="O26" s="248"/>
      <c r="T26" s="248"/>
    </row>
    <row r="27" spans="1:20">
      <c r="C27" s="248"/>
      <c r="E27" s="248"/>
      <c r="J27" s="248"/>
      <c r="M27" s="248"/>
      <c r="O27" s="248"/>
      <c r="T27" s="248"/>
    </row>
  </sheetData>
  <mergeCells count="10">
    <mergeCell ref="M4:O4"/>
    <mergeCell ref="Q4:S4"/>
    <mergeCell ref="S11:T11"/>
    <mergeCell ref="S13:T13"/>
    <mergeCell ref="S20:T20"/>
    <mergeCell ref="C4:E4"/>
    <mergeCell ref="G4:I4"/>
    <mergeCell ref="I11:J11"/>
    <mergeCell ref="I13:J13"/>
    <mergeCell ref="I20:J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" style="49" bestFit="1" customWidth="1"/>
    <col min="13" max="13" width="11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80" customFormat="1" ht="23.25">
      <c r="A2" s="123"/>
      <c r="B2" s="224" t="s">
        <v>26</v>
      </c>
    </row>
    <row r="3" spans="1:16" s="94" customFormat="1" ht="18.75">
      <c r="A3" s="92"/>
      <c r="B3" s="373" t="s">
        <v>181</v>
      </c>
      <c r="C3" s="373"/>
      <c r="D3" s="373"/>
      <c r="E3" s="373"/>
      <c r="F3" s="374"/>
      <c r="G3" s="374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5" t="s">
        <v>176</v>
      </c>
      <c r="C5" s="368" t="s">
        <v>22</v>
      </c>
      <c r="D5" s="368"/>
      <c r="E5" s="368"/>
      <c r="F5" s="228"/>
      <c r="G5" s="377" t="s">
        <v>177</v>
      </c>
      <c r="H5" s="377"/>
      <c r="I5" s="377" t="s">
        <v>231</v>
      </c>
      <c r="J5" s="377"/>
      <c r="K5" s="228"/>
      <c r="L5" s="378" t="s">
        <v>137</v>
      </c>
      <c r="M5" s="378"/>
      <c r="N5" s="378"/>
    </row>
    <row r="6" spans="1:16" s="52" customFormat="1" ht="17.100000000000001" customHeight="1">
      <c r="A6" s="51"/>
      <c r="B6" s="375"/>
      <c r="C6" s="289" t="s">
        <v>27</v>
      </c>
      <c r="D6" s="290" t="s">
        <v>28</v>
      </c>
      <c r="E6" s="290" t="s">
        <v>29</v>
      </c>
      <c r="F6" s="291"/>
      <c r="G6" s="290" t="s">
        <v>30</v>
      </c>
      <c r="H6" s="290" t="s">
        <v>31</v>
      </c>
      <c r="I6" s="290" t="s">
        <v>30</v>
      </c>
      <c r="J6" s="290" t="s">
        <v>31</v>
      </c>
      <c r="K6" s="291"/>
      <c r="L6" s="290" t="s">
        <v>32</v>
      </c>
      <c r="M6" s="290" t="s">
        <v>33</v>
      </c>
      <c r="N6" s="290" t="s">
        <v>29</v>
      </c>
    </row>
    <row r="7" spans="1:16" s="52" customFormat="1" ht="32.25" customHeight="1">
      <c r="A7" s="51"/>
      <c r="B7" s="376"/>
      <c r="C7" s="254" t="s">
        <v>145</v>
      </c>
      <c r="D7" s="254" t="s">
        <v>146</v>
      </c>
      <c r="E7" s="254" t="s">
        <v>34</v>
      </c>
      <c r="F7" s="255"/>
      <c r="G7" s="254" t="s">
        <v>35</v>
      </c>
      <c r="H7" s="254" t="s">
        <v>36</v>
      </c>
      <c r="I7" s="254" t="s">
        <v>35</v>
      </c>
      <c r="J7" s="254" t="s">
        <v>36</v>
      </c>
      <c r="K7" s="255"/>
      <c r="L7" s="254" t="s">
        <v>145</v>
      </c>
      <c r="M7" s="254" t="s">
        <v>146</v>
      </c>
      <c r="N7" s="254" t="s">
        <v>34</v>
      </c>
    </row>
    <row r="8" spans="1:16" s="48" customFormat="1" ht="17.100000000000001" customHeight="1">
      <c r="A8" s="53"/>
      <c r="B8" s="292" t="s">
        <v>37</v>
      </c>
      <c r="C8" s="293">
        <v>3404815.5210000002</v>
      </c>
      <c r="D8" s="293">
        <v>2670364.7880000002</v>
      </c>
      <c r="E8" s="294">
        <v>0.27503760396349253</v>
      </c>
      <c r="F8" s="294"/>
      <c r="G8" s="293">
        <v>138031.83600000001</v>
      </c>
      <c r="H8" s="293">
        <v>62086.89</v>
      </c>
      <c r="I8" s="293">
        <v>56352.593000000001</v>
      </c>
      <c r="J8" s="293">
        <v>-13673.906000000001</v>
      </c>
      <c r="K8" s="294"/>
      <c r="L8" s="295">
        <v>3204696.7949999999</v>
      </c>
      <c r="M8" s="295">
        <v>2627686.1010000003</v>
      </c>
      <c r="N8" s="294">
        <v>0.21958889754008704</v>
      </c>
    </row>
    <row r="9" spans="1:16" s="48" customFormat="1" ht="17.100000000000001" customHeight="1">
      <c r="A9" s="55"/>
      <c r="B9" s="292" t="s">
        <v>38</v>
      </c>
      <c r="C9" s="293">
        <v>-2440691.5099999998</v>
      </c>
      <c r="D9" s="293">
        <v>-1915729.42</v>
      </c>
      <c r="E9" s="294">
        <v>0.27402726320296322</v>
      </c>
      <c r="F9" s="294"/>
      <c r="G9" s="293">
        <v>-112207.639</v>
      </c>
      <c r="H9" s="293">
        <v>-41549.563999999998</v>
      </c>
      <c r="I9" s="293">
        <v>-47529.832000000002</v>
      </c>
      <c r="J9" s="293">
        <v>8648.8179999999993</v>
      </c>
      <c r="K9" s="294"/>
      <c r="L9" s="295">
        <v>-2286934.307</v>
      </c>
      <c r="M9" s="295">
        <v>-1876848.406</v>
      </c>
      <c r="N9" s="294">
        <v>0.21849708249692279</v>
      </c>
    </row>
    <row r="10" spans="1:16" s="48" customFormat="1" ht="17.100000000000001" customHeight="1">
      <c r="A10" s="56"/>
      <c r="B10" s="296" t="s">
        <v>39</v>
      </c>
      <c r="C10" s="297">
        <v>964124.01100000041</v>
      </c>
      <c r="D10" s="297">
        <v>754635.36800000025</v>
      </c>
      <c r="E10" s="298">
        <v>0.27760247118446757</v>
      </c>
      <c r="F10" s="299"/>
      <c r="G10" s="297">
        <v>25824.197000000015</v>
      </c>
      <c r="H10" s="297">
        <v>20537.326000000001</v>
      </c>
      <c r="I10" s="297">
        <v>8822.7609999999986</v>
      </c>
      <c r="J10" s="297">
        <v>-5025.0880000000016</v>
      </c>
      <c r="K10" s="299"/>
      <c r="L10" s="297">
        <v>917762.4879999999</v>
      </c>
      <c r="M10" s="297">
        <v>750837.6950000003</v>
      </c>
      <c r="N10" s="298">
        <v>0.22231807767722622</v>
      </c>
    </row>
    <row r="11" spans="1:16" s="48" customFormat="1" ht="17.100000000000001" customHeight="1">
      <c r="A11" s="57"/>
      <c r="B11" s="296" t="s">
        <v>24</v>
      </c>
      <c r="C11" s="300">
        <v>0.28316483082667443</v>
      </c>
      <c r="D11" s="300">
        <v>0.28259635964013474</v>
      </c>
      <c r="E11" s="298" t="s">
        <v>164</v>
      </c>
      <c r="F11" s="299"/>
      <c r="G11" s="300">
        <v>0.18708870176877176</v>
      </c>
      <c r="H11" s="300">
        <v>0.33078361631577941</v>
      </c>
      <c r="I11" s="300">
        <v>0.15656353204545528</v>
      </c>
      <c r="J11" s="300">
        <v>0.36749470122143602</v>
      </c>
      <c r="K11" s="299"/>
      <c r="L11" s="300">
        <v>0.28638044305217958</v>
      </c>
      <c r="M11" s="300">
        <v>0.28574101553235726</v>
      </c>
      <c r="N11" s="298" t="s">
        <v>164</v>
      </c>
    </row>
    <row r="12" spans="1:16" s="48" customFormat="1" ht="17.100000000000001" customHeight="1">
      <c r="A12" s="55"/>
      <c r="B12" s="292" t="s">
        <v>40</v>
      </c>
      <c r="C12" s="293">
        <v>-713476.61800000002</v>
      </c>
      <c r="D12" s="293">
        <v>-524478.85699999996</v>
      </c>
      <c r="E12" s="294">
        <v>0.36035344128276292</v>
      </c>
      <c r="F12" s="294"/>
      <c r="G12" s="293">
        <v>-42797.188000000002</v>
      </c>
      <c r="H12" s="293">
        <v>-16735.103999999999</v>
      </c>
      <c r="I12" s="293">
        <v>-19440.321</v>
      </c>
      <c r="J12" s="293">
        <v>3529.723</v>
      </c>
      <c r="K12" s="294"/>
      <c r="L12" s="295">
        <v>-653944.326</v>
      </c>
      <c r="M12" s="295">
        <v>-508568.25899999996</v>
      </c>
      <c r="N12" s="294">
        <v>0.2858535986611781</v>
      </c>
      <c r="O12" s="58"/>
      <c r="P12" s="59"/>
    </row>
    <row r="13" spans="1:16" s="48" customFormat="1" ht="17.100000000000001" customHeight="1">
      <c r="A13" s="55"/>
      <c r="B13" s="292" t="s">
        <v>41</v>
      </c>
      <c r="C13" s="293">
        <v>-25514.545999999998</v>
      </c>
      <c r="D13" s="293">
        <v>-31852.258000000002</v>
      </c>
      <c r="E13" s="294">
        <v>-0.1989721419435948</v>
      </c>
      <c r="F13" s="294"/>
      <c r="G13" s="293">
        <v>110.624</v>
      </c>
      <c r="H13" s="293">
        <v>-1954.7080000000001</v>
      </c>
      <c r="I13" s="293">
        <v>32.409999999999997</v>
      </c>
      <c r="J13" s="293">
        <v>442.54599999999999</v>
      </c>
      <c r="K13" s="294"/>
      <c r="L13" s="295">
        <v>-23670.462</v>
      </c>
      <c r="M13" s="295">
        <v>-32327.214</v>
      </c>
      <c r="N13" s="294">
        <v>-0.26778527837258104</v>
      </c>
    </row>
    <row r="14" spans="1:16" s="48" customFormat="1" ht="17.100000000000001" customHeight="1">
      <c r="A14" s="55"/>
      <c r="B14" s="292" t="s">
        <v>42</v>
      </c>
      <c r="C14" s="293">
        <v>-18705.859</v>
      </c>
      <c r="D14" s="293">
        <v>3922.88</v>
      </c>
      <c r="E14" s="294" t="s">
        <v>25</v>
      </c>
      <c r="F14" s="294"/>
      <c r="G14" s="293">
        <v>1253.0129999999999</v>
      </c>
      <c r="H14" s="293">
        <v>66.497</v>
      </c>
      <c r="I14" s="293">
        <v>277.78500000000003</v>
      </c>
      <c r="J14" s="293">
        <v>-26.167999999999999</v>
      </c>
      <c r="K14" s="294"/>
      <c r="L14" s="295">
        <v>-20025.368999999999</v>
      </c>
      <c r="M14" s="295">
        <v>3671.2630000000004</v>
      </c>
      <c r="N14" s="294" t="s">
        <v>25</v>
      </c>
    </row>
    <row r="15" spans="1:16" s="48" customFormat="1" ht="17.100000000000001" customHeight="1">
      <c r="A15" s="55"/>
      <c r="B15" s="296" t="s">
        <v>43</v>
      </c>
      <c r="C15" s="297">
        <v>206426.98800000039</v>
      </c>
      <c r="D15" s="297">
        <v>202227.13300000029</v>
      </c>
      <c r="E15" s="298">
        <v>2.0768009404554588E-2</v>
      </c>
      <c r="F15" s="299"/>
      <c r="G15" s="297">
        <v>-15609.353999999988</v>
      </c>
      <c r="H15" s="297">
        <v>1914.0110000000016</v>
      </c>
      <c r="I15" s="297">
        <v>-10307.365000000002</v>
      </c>
      <c r="J15" s="297">
        <v>-1078.9870000000014</v>
      </c>
      <c r="K15" s="299"/>
      <c r="L15" s="297">
        <v>220122.33099999989</v>
      </c>
      <c r="M15" s="297">
        <v>213613.48500000034</v>
      </c>
      <c r="N15" s="298">
        <v>3.0470201822696552E-2</v>
      </c>
    </row>
    <row r="16" spans="1:16" s="48" customFormat="1" ht="31.5">
      <c r="A16" s="55"/>
      <c r="B16" s="301" t="s">
        <v>44</v>
      </c>
      <c r="C16" s="259">
        <v>6032.1570000000002</v>
      </c>
      <c r="D16" s="259">
        <v>4286.6390000000001</v>
      </c>
      <c r="E16" s="302">
        <v>0.40719967321717543</v>
      </c>
      <c r="F16" s="302"/>
      <c r="G16" s="259">
        <v>0</v>
      </c>
      <c r="H16" s="259">
        <v>0</v>
      </c>
      <c r="I16" s="259">
        <v>0</v>
      </c>
      <c r="J16" s="259">
        <v>0</v>
      </c>
      <c r="K16" s="302"/>
      <c r="L16" s="303">
        <v>6032.1570000000002</v>
      </c>
      <c r="M16" s="303">
        <v>4286.6390000000001</v>
      </c>
      <c r="N16" s="302">
        <v>0.40719967321717543</v>
      </c>
      <c r="O16" s="47"/>
    </row>
    <row r="17" spans="1:15" s="48" customFormat="1" ht="17.100000000000001" customHeight="1">
      <c r="A17" s="55"/>
      <c r="B17" s="292" t="s">
        <v>45</v>
      </c>
      <c r="C17" s="293">
        <v>-48287.631999999998</v>
      </c>
      <c r="D17" s="293">
        <v>-31973.183000000001</v>
      </c>
      <c r="E17" s="294">
        <v>0.51025414016489989</v>
      </c>
      <c r="F17" s="294"/>
      <c r="G17" s="293">
        <v>14388.147999999999</v>
      </c>
      <c r="H17" s="293">
        <v>775.25199999999995</v>
      </c>
      <c r="I17" s="293">
        <v>11751.253000000001</v>
      </c>
      <c r="J17" s="293">
        <v>-71.888000000000005</v>
      </c>
      <c r="K17" s="294"/>
      <c r="L17" s="295">
        <v>-63451.031999999999</v>
      </c>
      <c r="M17" s="295">
        <v>-43652.548000000003</v>
      </c>
      <c r="N17" s="294">
        <v>0.45354704151519387</v>
      </c>
      <c r="O17" s="47"/>
    </row>
    <row r="18" spans="1:15" s="48" customFormat="1" ht="17.100000000000001" customHeight="1">
      <c r="A18" s="55"/>
      <c r="B18" s="292" t="s">
        <v>46</v>
      </c>
      <c r="C18" s="293">
        <v>-83908.106</v>
      </c>
      <c r="D18" s="293">
        <v>242.77500000000001</v>
      </c>
      <c r="E18" s="294" t="s">
        <v>25</v>
      </c>
      <c r="F18" s="294"/>
      <c r="G18" s="293">
        <v>-126.541</v>
      </c>
      <c r="H18" s="293">
        <v>-471.12700000000001</v>
      </c>
      <c r="I18" s="293">
        <v>107.67100000000001</v>
      </c>
      <c r="J18" s="293">
        <v>-2.4590000000000001</v>
      </c>
      <c r="K18" s="294"/>
      <c r="L18" s="303">
        <v>-83310.438000000009</v>
      </c>
      <c r="M18" s="295">
        <v>137.56299999999999</v>
      </c>
      <c r="N18" s="294" t="s">
        <v>25</v>
      </c>
    </row>
    <row r="19" spans="1:15" s="48" customFormat="1" ht="17.100000000000001" customHeight="1">
      <c r="A19" s="55"/>
      <c r="B19" s="292" t="s">
        <v>47</v>
      </c>
      <c r="C19" s="293">
        <v>-64751.851999999999</v>
      </c>
      <c r="D19" s="293">
        <v>-17428.488000000001</v>
      </c>
      <c r="E19" s="294">
        <v>2.7152879813785336</v>
      </c>
      <c r="F19" s="294"/>
      <c r="G19" s="293">
        <v>-12727.218999999999</v>
      </c>
      <c r="H19" s="293">
        <v>319.23599999999999</v>
      </c>
      <c r="I19" s="293">
        <v>-5843.12</v>
      </c>
      <c r="J19" s="293">
        <v>252.14500000000001</v>
      </c>
      <c r="K19" s="294"/>
      <c r="L19" s="295">
        <v>-52343.868999999999</v>
      </c>
      <c r="M19" s="295">
        <v>-11837.513000000003</v>
      </c>
      <c r="N19" s="294">
        <v>3.4218636972141017</v>
      </c>
    </row>
    <row r="20" spans="1:15" s="48" customFormat="1" ht="17.100000000000001" customHeight="1">
      <c r="A20" s="55"/>
      <c r="B20" s="296" t="s">
        <v>48</v>
      </c>
      <c r="C20" s="297">
        <v>-190915.43300000002</v>
      </c>
      <c r="D20" s="297">
        <v>-44872.256999999998</v>
      </c>
      <c r="E20" s="298">
        <v>3.2546429746112402</v>
      </c>
      <c r="F20" s="299"/>
      <c r="G20" s="297">
        <v>1534.3880000000008</v>
      </c>
      <c r="H20" s="297">
        <v>623.36099999999988</v>
      </c>
      <c r="I20" s="297">
        <v>6015.804000000001</v>
      </c>
      <c r="J20" s="297">
        <v>177.798</v>
      </c>
      <c r="K20" s="299"/>
      <c r="L20" s="297">
        <v>-193073.18200000003</v>
      </c>
      <c r="M20" s="297">
        <v>-51065.858999999997</v>
      </c>
      <c r="N20" s="298">
        <v>2.7808662339352805</v>
      </c>
    </row>
    <row r="21" spans="1:15" s="48" customFormat="1" ht="17.100000000000001" customHeight="1">
      <c r="A21" s="55"/>
      <c r="B21" s="296" t="s">
        <v>49</v>
      </c>
      <c r="C21" s="297">
        <v>15511.555000000371</v>
      </c>
      <c r="D21" s="297">
        <v>157354.87600000028</v>
      </c>
      <c r="E21" s="298">
        <v>-0.90142310556680594</v>
      </c>
      <c r="F21" s="299"/>
      <c r="G21" s="297">
        <v>-14074.965999999988</v>
      </c>
      <c r="H21" s="297">
        <v>2537.3720000000012</v>
      </c>
      <c r="I21" s="297">
        <v>-4291.5610000000006</v>
      </c>
      <c r="J21" s="297">
        <v>-901.18900000000144</v>
      </c>
      <c r="K21" s="299"/>
      <c r="L21" s="297">
        <v>27049.148999999859</v>
      </c>
      <c r="M21" s="297">
        <v>162547.62600000034</v>
      </c>
      <c r="N21" s="298">
        <v>-0.83359246969254541</v>
      </c>
    </row>
    <row r="22" spans="1:15" s="48" customFormat="1" ht="17.100000000000001" customHeight="1">
      <c r="A22" s="55"/>
      <c r="B22" s="292" t="s">
        <v>7</v>
      </c>
      <c r="C22" s="293">
        <v>-26823.473000000002</v>
      </c>
      <c r="D22" s="293">
        <v>-60704.067999999999</v>
      </c>
      <c r="E22" s="294">
        <v>-0.55812725763288218</v>
      </c>
      <c r="F22" s="294"/>
      <c r="G22" s="293">
        <v>-51800.455999999998</v>
      </c>
      <c r="H22" s="293">
        <v>-2357.7510000000002</v>
      </c>
      <c r="I22" s="293">
        <v>-79316.035000000003</v>
      </c>
      <c r="J22" s="293">
        <v>634.72699999999998</v>
      </c>
      <c r="K22" s="294"/>
      <c r="L22" s="295">
        <v>27334.733999999997</v>
      </c>
      <c r="M22" s="295">
        <v>17977.240000000005</v>
      </c>
      <c r="N22" s="294">
        <v>0.52051894506609409</v>
      </c>
    </row>
    <row r="23" spans="1:15" s="48" customFormat="1" ht="17.100000000000001" customHeight="1">
      <c r="A23" s="55"/>
      <c r="B23" s="296" t="s">
        <v>178</v>
      </c>
      <c r="C23" s="297">
        <v>-11311.91799999963</v>
      </c>
      <c r="D23" s="297">
        <v>96650.808000000281</v>
      </c>
      <c r="E23" s="298" t="s">
        <v>25</v>
      </c>
      <c r="F23" s="299"/>
      <c r="G23" s="297">
        <v>-65875.421999999991</v>
      </c>
      <c r="H23" s="297">
        <v>179.621000000001</v>
      </c>
      <c r="I23" s="297">
        <v>-83607.596000000005</v>
      </c>
      <c r="J23" s="297">
        <v>-266.46200000000147</v>
      </c>
      <c r="K23" s="299"/>
      <c r="L23" s="297">
        <v>54383.882999999856</v>
      </c>
      <c r="M23" s="297">
        <v>180524.86600000033</v>
      </c>
      <c r="N23" s="298">
        <v>-0.69874575062695377</v>
      </c>
    </row>
    <row r="24" spans="1:15" s="61" customFormat="1" ht="17.100000000000001" customHeight="1">
      <c r="A24" s="53"/>
      <c r="B24" s="292" t="s">
        <v>179</v>
      </c>
      <c r="C24" s="293">
        <v>-20155.378000000001</v>
      </c>
      <c r="D24" s="293">
        <v>94452.328999999998</v>
      </c>
      <c r="E24" s="294" t="s">
        <v>25</v>
      </c>
      <c r="F24" s="294"/>
      <c r="G24" s="293">
        <v>-65853.498000000007</v>
      </c>
      <c r="H24" s="293">
        <v>179.62100000000001</v>
      </c>
      <c r="I24" s="293">
        <v>-83568.998000000007</v>
      </c>
      <c r="J24" s="293">
        <v>-266.46199999999999</v>
      </c>
      <c r="K24" s="294"/>
      <c r="L24" s="303">
        <v>45518.499000000011</v>
      </c>
      <c r="M24" s="295">
        <v>178287.78899999999</v>
      </c>
      <c r="N24" s="302">
        <v>-0.74469087728717076</v>
      </c>
    </row>
    <row r="25" spans="1:15" s="61" customFormat="1" ht="17.100000000000001" customHeight="1">
      <c r="A25" s="53"/>
      <c r="B25" s="301" t="s">
        <v>180</v>
      </c>
      <c r="C25" s="293">
        <v>-8843.4599999999991</v>
      </c>
      <c r="D25" s="293">
        <v>-2198.4789999999998</v>
      </c>
      <c r="E25" s="302">
        <v>3.0225355802807305</v>
      </c>
      <c r="F25" s="302"/>
      <c r="G25" s="293">
        <v>21.923999999999999</v>
      </c>
      <c r="H25" s="293">
        <v>0</v>
      </c>
      <c r="I25" s="293">
        <v>38.597999999999999</v>
      </c>
      <c r="J25" s="293">
        <v>0</v>
      </c>
      <c r="K25" s="302"/>
      <c r="L25" s="303">
        <v>-8865.384</v>
      </c>
      <c r="M25" s="295">
        <v>-2237.0769999999998</v>
      </c>
      <c r="N25" s="302">
        <v>2.9629319866951387</v>
      </c>
    </row>
    <row r="26" spans="1:15" s="62" customFormat="1" ht="17.100000000000001" customHeight="1">
      <c r="A26" s="56"/>
      <c r="B26" s="304" t="s">
        <v>50</v>
      </c>
      <c r="C26" s="305">
        <v>321045.44300000003</v>
      </c>
      <c r="D26" s="305">
        <v>306824.30200000003</v>
      </c>
      <c r="E26" s="306">
        <v>4.6349460936767617E-2</v>
      </c>
      <c r="F26" s="307"/>
      <c r="G26" s="305">
        <v>-7844.93</v>
      </c>
      <c r="H26" s="305">
        <v>4870.8159999999998</v>
      </c>
      <c r="I26" s="305">
        <v>-4821.1589999999997</v>
      </c>
      <c r="J26" s="305">
        <v>-1756.5119999999999</v>
      </c>
      <c r="K26" s="307"/>
      <c r="L26" s="305">
        <v>324019.55700000003</v>
      </c>
      <c r="M26" s="305">
        <v>313401.973</v>
      </c>
      <c r="N26" s="306">
        <v>3.3878484868377079E-2</v>
      </c>
    </row>
    <row r="27" spans="1:15" s="48" customFormat="1" ht="17.100000000000001" customHeight="1">
      <c r="A27" s="63"/>
      <c r="B27" s="308" t="s">
        <v>51</v>
      </c>
      <c r="C27" s="309">
        <v>9.4291582325056023E-2</v>
      </c>
      <c r="D27" s="309">
        <v>0.11489977076495214</v>
      </c>
      <c r="E27" s="310" t="s">
        <v>166</v>
      </c>
      <c r="F27" s="311"/>
      <c r="G27" s="309">
        <v>-5.6834207436029467E-2</v>
      </c>
      <c r="H27" s="309">
        <v>7.8451602262571044E-2</v>
      </c>
      <c r="I27" s="309">
        <v>-8.5553454479015717E-2</v>
      </c>
      <c r="J27" s="309">
        <v>0.12845722356143152</v>
      </c>
      <c r="K27" s="311"/>
      <c r="L27" s="309">
        <v>0.10110771087783986</v>
      </c>
      <c r="M27" s="309">
        <v>0.11926918244942986</v>
      </c>
      <c r="N27" s="310" t="s">
        <v>169</v>
      </c>
    </row>
    <row r="28" spans="1:15" s="61" customFormat="1" ht="6.95" customHeight="1">
      <c r="A28" s="63"/>
      <c r="B28" s="312"/>
      <c r="C28" s="313"/>
      <c r="D28" s="313"/>
      <c r="E28" s="313"/>
      <c r="F28" s="313"/>
      <c r="G28" s="314"/>
      <c r="H28" s="314"/>
      <c r="I28" s="314"/>
      <c r="J28" s="314"/>
      <c r="K28" s="313"/>
      <c r="L28" s="315"/>
      <c r="M28" s="313"/>
      <c r="N28" s="316"/>
    </row>
    <row r="29" spans="1:15" s="61" customFormat="1" ht="17.45" customHeight="1">
      <c r="A29" s="64"/>
      <c r="B29" s="375" t="s">
        <v>176</v>
      </c>
      <c r="C29" s="368" t="s">
        <v>22</v>
      </c>
      <c r="D29" s="368"/>
      <c r="E29" s="368"/>
      <c r="F29" s="228"/>
      <c r="G29" s="377" t="s">
        <v>177</v>
      </c>
      <c r="H29" s="377"/>
      <c r="I29" s="377" t="s">
        <v>231</v>
      </c>
      <c r="J29" s="377"/>
      <c r="K29" s="228"/>
      <c r="L29" s="378" t="s">
        <v>137</v>
      </c>
      <c r="M29" s="378"/>
      <c r="N29" s="378"/>
    </row>
    <row r="30" spans="1:15" s="67" customFormat="1" ht="30">
      <c r="A30" s="65"/>
      <c r="B30" s="375"/>
      <c r="C30" s="254" t="s">
        <v>145</v>
      </c>
      <c r="D30" s="254" t="s">
        <v>146</v>
      </c>
      <c r="E30" s="254" t="s">
        <v>34</v>
      </c>
      <c r="F30" s="255"/>
      <c r="G30" s="254" t="s">
        <v>35</v>
      </c>
      <c r="H30" s="254" t="s">
        <v>36</v>
      </c>
      <c r="I30" s="254" t="s">
        <v>35</v>
      </c>
      <c r="J30" s="254" t="s">
        <v>36</v>
      </c>
      <c r="K30" s="255"/>
      <c r="L30" s="254" t="s">
        <v>145</v>
      </c>
      <c r="M30" s="254" t="s">
        <v>146</v>
      </c>
      <c r="N30" s="254" t="s">
        <v>34</v>
      </c>
    </row>
    <row r="31" spans="1:15" s="61" customFormat="1" ht="17.100000000000001" customHeight="1">
      <c r="A31" s="68"/>
      <c r="B31" s="292" t="s">
        <v>52</v>
      </c>
      <c r="C31" s="235">
        <v>-34264.368000000002</v>
      </c>
      <c r="D31" s="317">
        <v>-37750.737999999998</v>
      </c>
      <c r="E31" s="294">
        <v>-9.235236672724112E-2</v>
      </c>
      <c r="F31" s="294"/>
      <c r="G31" s="317">
        <v>0</v>
      </c>
      <c r="H31" s="317">
        <v>-2001.4570000000001</v>
      </c>
      <c r="I31" s="317">
        <v>0</v>
      </c>
      <c r="J31" s="317">
        <v>450.31700000000001</v>
      </c>
      <c r="K31" s="317"/>
      <c r="L31" s="317">
        <v>-32262.911000000004</v>
      </c>
      <c r="M31" s="317">
        <v>-38201.055</v>
      </c>
      <c r="N31" s="294">
        <v>-0.15544450277616673</v>
      </c>
    </row>
    <row r="32" spans="1:15" s="69" customFormat="1" ht="17.100000000000001" customHeight="1">
      <c r="A32" s="66"/>
      <c r="B32" s="292" t="s">
        <v>53</v>
      </c>
      <c r="C32" s="317">
        <v>12031.641615</v>
      </c>
      <c r="D32" s="317">
        <v>13404.644890000001</v>
      </c>
      <c r="E32" s="294">
        <v>-0.10242742618450673</v>
      </c>
      <c r="F32" s="294"/>
      <c r="G32" s="317">
        <v>0</v>
      </c>
      <c r="H32" s="317">
        <v>702.79461543936998</v>
      </c>
      <c r="I32" s="317">
        <v>0</v>
      </c>
      <c r="J32" s="317">
        <v>-159.89990640527694</v>
      </c>
      <c r="K32" s="317"/>
      <c r="L32" s="317">
        <v>11328.84699956063</v>
      </c>
      <c r="M32" s="317">
        <v>13564.544796405278</v>
      </c>
      <c r="N32" s="302">
        <v>-0.1648192276556989</v>
      </c>
    </row>
    <row r="33" spans="1:14" s="61" customFormat="1" ht="17.100000000000001" customHeight="1">
      <c r="A33" s="53"/>
      <c r="B33" s="296" t="s">
        <v>54</v>
      </c>
      <c r="C33" s="318">
        <v>-22232.726385000002</v>
      </c>
      <c r="D33" s="318">
        <v>-24346.093109999994</v>
      </c>
      <c r="E33" s="298">
        <v>-8.6805168921823439E-2</v>
      </c>
      <c r="F33" s="299"/>
      <c r="G33" s="318">
        <v>0</v>
      </c>
      <c r="H33" s="318">
        <v>-1298.66238456063</v>
      </c>
      <c r="I33" s="318">
        <v>0</v>
      </c>
      <c r="J33" s="318">
        <v>290.41709359472304</v>
      </c>
      <c r="K33" s="319"/>
      <c r="L33" s="318">
        <v>-20934.064000439372</v>
      </c>
      <c r="M33" s="318">
        <v>-24636.51020359472</v>
      </c>
      <c r="N33" s="298">
        <v>-0.15028290015747126</v>
      </c>
    </row>
    <row r="34" spans="1:14" s="61" customFormat="1" ht="15.95" customHeight="1">
      <c r="A34" s="53"/>
      <c r="C34" s="161"/>
      <c r="D34" s="161"/>
      <c r="E34" s="162"/>
      <c r="F34" s="162"/>
      <c r="G34" s="161"/>
      <c r="H34" s="161"/>
      <c r="I34" s="161"/>
      <c r="J34" s="161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1" customFormat="1" ht="23.25">
      <c r="A2" s="45"/>
      <c r="B2" s="224" t="s">
        <v>230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73" t="s">
        <v>181</v>
      </c>
      <c r="C3" s="373"/>
      <c r="D3" s="373"/>
      <c r="E3" s="373"/>
      <c r="F3" s="374"/>
      <c r="G3" s="374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80" t="s">
        <v>176</v>
      </c>
      <c r="C5" s="381" t="s">
        <v>22</v>
      </c>
      <c r="D5" s="381"/>
      <c r="E5" s="381"/>
      <c r="F5" s="222"/>
      <c r="G5" s="382" t="s">
        <v>232</v>
      </c>
      <c r="H5" s="382"/>
      <c r="I5" s="382" t="s">
        <v>233</v>
      </c>
      <c r="J5" s="382"/>
      <c r="K5" s="222"/>
      <c r="L5" s="379" t="s">
        <v>137</v>
      </c>
      <c r="M5" s="379"/>
      <c r="N5" s="379"/>
    </row>
    <row r="6" spans="1:16" s="52" customFormat="1" ht="17.100000000000001" customHeight="1">
      <c r="A6" s="51"/>
      <c r="B6" s="380"/>
      <c r="C6" s="130" t="s">
        <v>27</v>
      </c>
      <c r="D6" s="131" t="s">
        <v>28</v>
      </c>
      <c r="E6" s="131" t="s">
        <v>29</v>
      </c>
      <c r="F6" s="132"/>
      <c r="G6" s="131" t="s">
        <v>30</v>
      </c>
      <c r="H6" s="131" t="s">
        <v>31</v>
      </c>
      <c r="I6" s="131" t="s">
        <v>30</v>
      </c>
      <c r="J6" s="131" t="s">
        <v>31</v>
      </c>
      <c r="K6" s="132"/>
      <c r="L6" s="131" t="s">
        <v>32</v>
      </c>
      <c r="M6" s="131" t="s">
        <v>33</v>
      </c>
      <c r="N6" s="131" t="s">
        <v>29</v>
      </c>
    </row>
    <row r="7" spans="1:16" s="52" customFormat="1" ht="32.25" customHeight="1">
      <c r="A7" s="51"/>
      <c r="B7" s="383"/>
      <c r="C7" s="126" t="s">
        <v>171</v>
      </c>
      <c r="D7" s="126" t="s">
        <v>172</v>
      </c>
      <c r="E7" s="126" t="s">
        <v>34</v>
      </c>
      <c r="F7" s="127"/>
      <c r="G7" s="126" t="s">
        <v>35</v>
      </c>
      <c r="H7" s="126" t="s">
        <v>36</v>
      </c>
      <c r="I7" s="126" t="s">
        <v>35</v>
      </c>
      <c r="J7" s="126" t="s">
        <v>36</v>
      </c>
      <c r="K7" s="127"/>
      <c r="L7" s="126" t="s">
        <v>171</v>
      </c>
      <c r="M7" s="126" t="s">
        <v>172</v>
      </c>
      <c r="N7" s="126" t="s">
        <v>34</v>
      </c>
    </row>
    <row r="8" spans="1:16" s="48" customFormat="1" ht="15.95" customHeight="1">
      <c r="A8" s="53"/>
      <c r="B8" s="133" t="s">
        <v>37</v>
      </c>
      <c r="C8" s="134">
        <v>6390270.8689999999</v>
      </c>
      <c r="D8" s="134">
        <v>5142601.7869999995</v>
      </c>
      <c r="E8" s="135">
        <v>0.24261436791664237</v>
      </c>
      <c r="F8" s="135"/>
      <c r="G8" s="134">
        <v>169721.177</v>
      </c>
      <c r="H8" s="134">
        <v>20963.850999999999</v>
      </c>
      <c r="I8" s="134">
        <v>74093.56</v>
      </c>
      <c r="J8" s="134">
        <v>-30830.156999999999</v>
      </c>
      <c r="K8" s="135"/>
      <c r="L8" s="136">
        <v>6199585.841</v>
      </c>
      <c r="M8" s="136">
        <v>5099338.3839999996</v>
      </c>
      <c r="N8" s="135">
        <v>0.21576278610029198</v>
      </c>
    </row>
    <row r="9" spans="1:16" s="48" customFormat="1" ht="15.95" customHeight="1">
      <c r="A9" s="55"/>
      <c r="B9" s="133" t="s">
        <v>38</v>
      </c>
      <c r="C9" s="134">
        <v>-4564815.76</v>
      </c>
      <c r="D9" s="134">
        <v>-3679771.83</v>
      </c>
      <c r="E9" s="135">
        <v>0.24051598057915435</v>
      </c>
      <c r="F9" s="135"/>
      <c r="G9" s="134">
        <v>-151680.24900000001</v>
      </c>
      <c r="H9" s="134">
        <v>-14961.544</v>
      </c>
      <c r="I9" s="134">
        <v>-69031.513000000006</v>
      </c>
      <c r="J9" s="134">
        <v>19499.456999999999</v>
      </c>
      <c r="K9" s="135"/>
      <c r="L9" s="136">
        <v>-4398173.9670000002</v>
      </c>
      <c r="M9" s="136">
        <v>-3630239.7740000002</v>
      </c>
      <c r="N9" s="135">
        <v>0.21153814646073577</v>
      </c>
    </row>
    <row r="10" spans="1:16" s="48" customFormat="1" ht="15.95" customHeight="1">
      <c r="A10" s="56"/>
      <c r="B10" s="137" t="s">
        <v>39</v>
      </c>
      <c r="C10" s="138">
        <v>1825455.1090000002</v>
      </c>
      <c r="D10" s="138">
        <v>1462829.9569999995</v>
      </c>
      <c r="E10" s="139">
        <v>0.24789289436188433</v>
      </c>
      <c r="F10" s="140"/>
      <c r="G10" s="138">
        <v>18040.927999999985</v>
      </c>
      <c r="H10" s="138">
        <v>6002.3069999999989</v>
      </c>
      <c r="I10" s="138">
        <v>5062.0469999999914</v>
      </c>
      <c r="J10" s="138">
        <v>-11330.7</v>
      </c>
      <c r="K10" s="140"/>
      <c r="L10" s="138">
        <v>1801411.8739999998</v>
      </c>
      <c r="M10" s="138">
        <v>1469098.6099999994</v>
      </c>
      <c r="N10" s="139">
        <v>0.22620214990197329</v>
      </c>
    </row>
    <row r="11" spans="1:16" s="48" customFormat="1" ht="15.95" customHeight="1">
      <c r="A11" s="57"/>
      <c r="B11" s="137" t="s">
        <v>24</v>
      </c>
      <c r="C11" s="141">
        <v>0.28566161692073339</v>
      </c>
      <c r="D11" s="141">
        <v>0.28445328213004795</v>
      </c>
      <c r="E11" s="139" t="s">
        <v>222</v>
      </c>
      <c r="F11" s="140"/>
      <c r="G11" s="141">
        <v>0.10629744807862124</v>
      </c>
      <c r="H11" s="141">
        <v>0.28631700349329897</v>
      </c>
      <c r="I11" s="141">
        <v>6.8319662329627454E-2</v>
      </c>
      <c r="J11" s="141">
        <v>0.36752002268428285</v>
      </c>
      <c r="K11" s="140"/>
      <c r="L11" s="141">
        <v>0.2905697122679779</v>
      </c>
      <c r="M11" s="141">
        <v>0.28809592526935146</v>
      </c>
      <c r="N11" s="139" t="s">
        <v>223</v>
      </c>
    </row>
    <row r="12" spans="1:16" s="48" customFormat="1" ht="15.95" customHeight="1">
      <c r="A12" s="55"/>
      <c r="B12" s="133" t="s">
        <v>40</v>
      </c>
      <c r="C12" s="134">
        <v>-1316291.827</v>
      </c>
      <c r="D12" s="134">
        <v>-1018258.526</v>
      </c>
      <c r="E12" s="135">
        <v>0.2926892271364101</v>
      </c>
      <c r="F12" s="135"/>
      <c r="G12" s="134">
        <v>-58549.544999999998</v>
      </c>
      <c r="H12" s="134">
        <v>-5959.3339999999998</v>
      </c>
      <c r="I12" s="134">
        <v>-28526.441999999999</v>
      </c>
      <c r="J12" s="134">
        <v>7880.3630000000003</v>
      </c>
      <c r="K12" s="135"/>
      <c r="L12" s="136">
        <v>-1251782.9480000001</v>
      </c>
      <c r="M12" s="136">
        <v>-997612.44699999993</v>
      </c>
      <c r="N12" s="135">
        <v>0.25477879888561583</v>
      </c>
      <c r="O12" s="58"/>
      <c r="P12" s="59"/>
    </row>
    <row r="13" spans="1:16" s="48" customFormat="1" ht="15.95" customHeight="1">
      <c r="A13" s="55"/>
      <c r="B13" s="133" t="s">
        <v>41</v>
      </c>
      <c r="C13" s="134">
        <v>-17040.138999999999</v>
      </c>
      <c r="D13" s="134">
        <v>-41282.947</v>
      </c>
      <c r="E13" s="135">
        <v>-0.58723540255011353</v>
      </c>
      <c r="F13" s="135"/>
      <c r="G13" s="134">
        <v>136.834</v>
      </c>
      <c r="H13" s="134">
        <v>-2075.6080000000002</v>
      </c>
      <c r="I13" s="134">
        <v>41.46</v>
      </c>
      <c r="J13" s="134">
        <v>612.13400000000001</v>
      </c>
      <c r="K13" s="135"/>
      <c r="L13" s="136">
        <v>-15101.364999999998</v>
      </c>
      <c r="M13" s="136">
        <v>-41936.540999999997</v>
      </c>
      <c r="N13" s="135">
        <v>-0.6398996045000469</v>
      </c>
    </row>
    <row r="14" spans="1:16" s="48" customFormat="1" ht="15.95" customHeight="1">
      <c r="A14" s="55"/>
      <c r="B14" s="133" t="s">
        <v>42</v>
      </c>
      <c r="C14" s="134">
        <v>-299.59500000000003</v>
      </c>
      <c r="D14" s="134">
        <v>4272.9319999999998</v>
      </c>
      <c r="E14" s="135" t="s">
        <v>25</v>
      </c>
      <c r="F14" s="135"/>
      <c r="G14" s="134">
        <v>1251.981</v>
      </c>
      <c r="H14" s="134">
        <v>78.418999999999997</v>
      </c>
      <c r="I14" s="134">
        <v>770.79100000000005</v>
      </c>
      <c r="J14" s="134">
        <v>-40.273000000000003</v>
      </c>
      <c r="K14" s="135"/>
      <c r="L14" s="136">
        <v>-1629.9950000000001</v>
      </c>
      <c r="M14" s="136">
        <v>3542.4139999999998</v>
      </c>
      <c r="N14" s="135" t="s">
        <v>25</v>
      </c>
    </row>
    <row r="15" spans="1:16" s="48" customFormat="1" ht="15.95" customHeight="1">
      <c r="A15" s="55"/>
      <c r="B15" s="137" t="s">
        <v>43</v>
      </c>
      <c r="C15" s="138">
        <v>491823.54800000013</v>
      </c>
      <c r="D15" s="138">
        <v>407561.4159999995</v>
      </c>
      <c r="E15" s="139">
        <v>0.20674707833481643</v>
      </c>
      <c r="F15" s="140"/>
      <c r="G15" s="138">
        <v>-39119.802000000011</v>
      </c>
      <c r="H15" s="138">
        <v>-1954.216000000001</v>
      </c>
      <c r="I15" s="138">
        <v>-22652.144000000008</v>
      </c>
      <c r="J15" s="138">
        <v>-2878.4760000000006</v>
      </c>
      <c r="K15" s="140"/>
      <c r="L15" s="138">
        <v>532897.56599999976</v>
      </c>
      <c r="M15" s="138">
        <v>433092.0359999995</v>
      </c>
      <c r="N15" s="139">
        <v>0.23044877694310761</v>
      </c>
    </row>
    <row r="16" spans="1:16" s="48" customFormat="1" ht="31.5">
      <c r="A16" s="55"/>
      <c r="B16" s="142" t="s">
        <v>44</v>
      </c>
      <c r="C16" s="128">
        <v>11918.927</v>
      </c>
      <c r="D16" s="128">
        <v>6376.9960000000001</v>
      </c>
      <c r="E16" s="143">
        <v>0.86905041182399989</v>
      </c>
      <c r="F16" s="143"/>
      <c r="G16" s="128">
        <v>0</v>
      </c>
      <c r="H16" s="128">
        <v>0</v>
      </c>
      <c r="I16" s="128">
        <v>0</v>
      </c>
      <c r="J16" s="128">
        <v>0</v>
      </c>
      <c r="K16" s="143"/>
      <c r="L16" s="144">
        <v>11918.927</v>
      </c>
      <c r="M16" s="144">
        <v>6376.9960000000001</v>
      </c>
      <c r="N16" s="143">
        <v>0.86905041182399989</v>
      </c>
      <c r="O16" s="47"/>
    </row>
    <row r="17" spans="1:15" s="48" customFormat="1" ht="15.95" customHeight="1">
      <c r="A17" s="55"/>
      <c r="B17" s="133" t="s">
        <v>45</v>
      </c>
      <c r="C17" s="134">
        <v>-93182.430999999997</v>
      </c>
      <c r="D17" s="134">
        <v>-72453.634000000005</v>
      </c>
      <c r="E17" s="135">
        <v>0.28609740955160357</v>
      </c>
      <c r="F17" s="135"/>
      <c r="G17" s="134">
        <v>27101.263999999999</v>
      </c>
      <c r="H17" s="134">
        <v>945.13800000000003</v>
      </c>
      <c r="I17" s="134">
        <v>18354.255000000001</v>
      </c>
      <c r="J17" s="134">
        <v>73.673000000000002</v>
      </c>
      <c r="K17" s="135"/>
      <c r="L17" s="136">
        <v>-121228.833</v>
      </c>
      <c r="M17" s="136">
        <v>-90881.562000000005</v>
      </c>
      <c r="N17" s="135">
        <v>0.33392109831915073</v>
      </c>
      <c r="O17" s="47"/>
    </row>
    <row r="18" spans="1:15" s="48" customFormat="1" ht="15.95" customHeight="1">
      <c r="A18" s="55"/>
      <c r="B18" s="133" t="s">
        <v>46</v>
      </c>
      <c r="C18" s="134">
        <v>-61827.29</v>
      </c>
      <c r="D18" s="134">
        <v>-15628.687</v>
      </c>
      <c r="E18" s="135">
        <v>2.9560130675084864</v>
      </c>
      <c r="F18" s="135"/>
      <c r="G18" s="134">
        <v>-166.053</v>
      </c>
      <c r="H18" s="134">
        <v>-463.52300000000002</v>
      </c>
      <c r="I18" s="134">
        <v>271.28500000000003</v>
      </c>
      <c r="J18" s="134">
        <v>-0.10199999999999999</v>
      </c>
      <c r="K18" s="135"/>
      <c r="L18" s="144">
        <v>-61197.714</v>
      </c>
      <c r="M18" s="136">
        <v>-15899.869999999999</v>
      </c>
      <c r="N18" s="135">
        <v>2.8489442995445877</v>
      </c>
    </row>
    <row r="19" spans="1:15" s="48" customFormat="1" ht="15.95" customHeight="1">
      <c r="A19" s="55"/>
      <c r="B19" s="133" t="s">
        <v>47</v>
      </c>
      <c r="C19" s="134">
        <v>-91886.61</v>
      </c>
      <c r="D19" s="134">
        <v>-28782.078000000001</v>
      </c>
      <c r="E19" s="135">
        <v>2.1924939540501556</v>
      </c>
      <c r="F19" s="135"/>
      <c r="G19" s="134">
        <v>-13274.748</v>
      </c>
      <c r="H19" s="134">
        <v>525.34799999999996</v>
      </c>
      <c r="I19" s="134">
        <v>-5470.6980000000003</v>
      </c>
      <c r="J19" s="134">
        <v>729.91800000000001</v>
      </c>
      <c r="K19" s="135"/>
      <c r="L19" s="136">
        <v>-79137.209999999992</v>
      </c>
      <c r="M19" s="136">
        <v>-24041.298000000003</v>
      </c>
      <c r="N19" s="135">
        <v>2.2917195236297134</v>
      </c>
    </row>
    <row r="20" spans="1:15" s="48" customFormat="1" ht="15.95" customHeight="1">
      <c r="A20" s="55"/>
      <c r="B20" s="137" t="s">
        <v>48</v>
      </c>
      <c r="C20" s="138">
        <v>-234977.40399999998</v>
      </c>
      <c r="D20" s="138">
        <v>-110487.40300000002</v>
      </c>
      <c r="E20" s="139">
        <v>1.1267347916576513</v>
      </c>
      <c r="F20" s="140"/>
      <c r="G20" s="138">
        <v>13660.463</v>
      </c>
      <c r="H20" s="138">
        <v>1006.963</v>
      </c>
      <c r="I20" s="138">
        <v>13154.842000000001</v>
      </c>
      <c r="J20" s="138">
        <v>803.48900000000003</v>
      </c>
      <c r="K20" s="140"/>
      <c r="L20" s="138">
        <v>-249644.83</v>
      </c>
      <c r="M20" s="138">
        <v>-124445.734</v>
      </c>
      <c r="N20" s="139">
        <v>1.0060537390538431</v>
      </c>
    </row>
    <row r="21" spans="1:15" s="48" customFormat="1" ht="15.95" customHeight="1">
      <c r="A21" s="55"/>
      <c r="B21" s="137" t="s">
        <v>49</v>
      </c>
      <c r="C21" s="138">
        <v>256846.14400000015</v>
      </c>
      <c r="D21" s="138">
        <v>297074.01299999945</v>
      </c>
      <c r="E21" s="139">
        <v>-0.13541362502145005</v>
      </c>
      <c r="F21" s="140"/>
      <c r="G21" s="138">
        <v>-25459.339000000011</v>
      </c>
      <c r="H21" s="138">
        <v>-947.25300000000107</v>
      </c>
      <c r="I21" s="138">
        <v>-9497.302000000007</v>
      </c>
      <c r="J21" s="138">
        <v>-2074.9870000000005</v>
      </c>
      <c r="K21" s="140"/>
      <c r="L21" s="138">
        <v>283252.7359999998</v>
      </c>
      <c r="M21" s="138">
        <v>308646.3019999995</v>
      </c>
      <c r="N21" s="139">
        <v>-8.227400048356881E-2</v>
      </c>
    </row>
    <row r="22" spans="1:15" s="48" customFormat="1" ht="15.95" customHeight="1">
      <c r="A22" s="55"/>
      <c r="B22" s="133" t="s">
        <v>7</v>
      </c>
      <c r="C22" s="134">
        <v>-116323.704</v>
      </c>
      <c r="D22" s="134">
        <v>-122824.008</v>
      </c>
      <c r="E22" s="135">
        <v>-5.2923724814451623E-2</v>
      </c>
      <c r="F22" s="135"/>
      <c r="G22" s="134">
        <v>-90153.745999999999</v>
      </c>
      <c r="H22" s="134">
        <v>-1233.3309999999999</v>
      </c>
      <c r="I22" s="134">
        <v>-97290.501000000004</v>
      </c>
      <c r="J22" s="134">
        <v>1000.56</v>
      </c>
      <c r="K22" s="135"/>
      <c r="L22" s="136">
        <v>-24936.627</v>
      </c>
      <c r="M22" s="136">
        <v>-26534.066999999999</v>
      </c>
      <c r="N22" s="135">
        <v>-6.0203360457331989E-2</v>
      </c>
    </row>
    <row r="23" spans="1:15" s="48" customFormat="1" ht="15.95" customHeight="1">
      <c r="A23" s="55"/>
      <c r="B23" s="137" t="s">
        <v>178</v>
      </c>
      <c r="C23" s="138">
        <v>140522.44000000015</v>
      </c>
      <c r="D23" s="138">
        <v>174250.00499999945</v>
      </c>
      <c r="E23" s="139">
        <v>-0.19355847364250811</v>
      </c>
      <c r="F23" s="140"/>
      <c r="G23" s="138">
        <v>-115613.08500000001</v>
      </c>
      <c r="H23" s="138">
        <v>-2180.5840000000007</v>
      </c>
      <c r="I23" s="138">
        <v>-106787.80300000001</v>
      </c>
      <c r="J23" s="138">
        <v>-1074.4270000000006</v>
      </c>
      <c r="K23" s="140"/>
      <c r="L23" s="138">
        <v>258316.10899999979</v>
      </c>
      <c r="M23" s="138">
        <v>282112.23499999952</v>
      </c>
      <c r="N23" s="139">
        <v>-8.4349854588900652E-2</v>
      </c>
    </row>
    <row r="24" spans="1:15" s="61" customFormat="1" ht="15.75">
      <c r="A24" s="53"/>
      <c r="B24" s="133" t="s">
        <v>179</v>
      </c>
      <c r="C24" s="134">
        <v>122382.288</v>
      </c>
      <c r="D24" s="134">
        <v>166520.571</v>
      </c>
      <c r="E24" s="135">
        <v>-0.26506204449659254</v>
      </c>
      <c r="F24" s="135"/>
      <c r="G24" s="134">
        <v>-115573.764</v>
      </c>
      <c r="H24" s="134">
        <v>-2180.5839999999998</v>
      </c>
      <c r="I24" s="134">
        <v>-106742.872</v>
      </c>
      <c r="J24" s="134">
        <v>-1074.4269999999999</v>
      </c>
      <c r="K24" s="135"/>
      <c r="L24" s="144">
        <v>240136.636</v>
      </c>
      <c r="M24" s="136">
        <v>274337.87</v>
      </c>
      <c r="N24" s="143">
        <v>-0.12466829315252759</v>
      </c>
    </row>
    <row r="25" spans="1:15" s="61" customFormat="1" ht="15.75">
      <c r="A25" s="53"/>
      <c r="B25" s="142" t="s">
        <v>180</v>
      </c>
      <c r="C25" s="134">
        <v>-18140.151999999998</v>
      </c>
      <c r="D25" s="134">
        <v>-7729.4340000000002</v>
      </c>
      <c r="E25" s="143">
        <v>1.3468926702783151</v>
      </c>
      <c r="F25" s="143"/>
      <c r="G25" s="134">
        <v>39.320999999999998</v>
      </c>
      <c r="H25" s="134">
        <v>0</v>
      </c>
      <c r="I25" s="134">
        <v>44.930999999999997</v>
      </c>
      <c r="J25" s="134">
        <v>0</v>
      </c>
      <c r="K25" s="143"/>
      <c r="L25" s="144">
        <v>-18179.472999999998</v>
      </c>
      <c r="M25" s="136">
        <v>-7774.3649999999998</v>
      </c>
      <c r="N25" s="143">
        <v>1.3383868650365653</v>
      </c>
    </row>
    <row r="26" spans="1:15" s="62" customFormat="1" ht="15.95" customHeight="1">
      <c r="A26" s="56"/>
      <c r="B26" s="145" t="s">
        <v>50</v>
      </c>
      <c r="C26" s="146">
        <v>685585.93099999998</v>
      </c>
      <c r="D26" s="146">
        <v>594461.55099999998</v>
      </c>
      <c r="E26" s="147">
        <v>0.15328893827819656</v>
      </c>
      <c r="F26" s="148"/>
      <c r="G26" s="146">
        <v>-23529.187000000002</v>
      </c>
      <c r="H26" s="146">
        <v>415.92099999999999</v>
      </c>
      <c r="I26" s="146">
        <v>-12314.499</v>
      </c>
      <c r="J26" s="146">
        <v>-4015.89</v>
      </c>
      <c r="K26" s="148"/>
      <c r="L26" s="146">
        <v>708699.19700000004</v>
      </c>
      <c r="M26" s="146">
        <v>610791.93999999994</v>
      </c>
      <c r="N26" s="147">
        <v>0.16029559427388662</v>
      </c>
    </row>
    <row r="27" spans="1:15" s="48" customFormat="1" ht="15.95" customHeight="1">
      <c r="A27" s="63"/>
      <c r="B27" s="149" t="s">
        <v>51</v>
      </c>
      <c r="C27" s="150">
        <v>0.10728589523894248</v>
      </c>
      <c r="D27" s="150">
        <v>0.11559548563583931</v>
      </c>
      <c r="E27" s="151" t="s">
        <v>226</v>
      </c>
      <c r="F27" s="152"/>
      <c r="G27" s="150">
        <v>-0.13863436146215272</v>
      </c>
      <c r="H27" s="150">
        <v>1.9839913954740471E-2</v>
      </c>
      <c r="I27" s="150">
        <v>-0.16620201539782944</v>
      </c>
      <c r="J27" s="150">
        <v>0.13025849981886242</v>
      </c>
      <c r="K27" s="152"/>
      <c r="L27" s="150">
        <v>0.11431395825074761</v>
      </c>
      <c r="M27" s="150">
        <v>0.1197786642119022</v>
      </c>
      <c r="N27" s="151" t="s">
        <v>227</v>
      </c>
    </row>
    <row r="28" spans="1:15" s="61" customFormat="1" ht="6.95" customHeight="1">
      <c r="A28" s="63"/>
      <c r="B28" s="153"/>
      <c r="C28" s="154"/>
      <c r="D28" s="154"/>
      <c r="E28" s="154"/>
      <c r="F28" s="154"/>
      <c r="G28" s="155"/>
      <c r="H28" s="155"/>
      <c r="I28" s="155"/>
      <c r="J28" s="155"/>
      <c r="K28" s="154"/>
      <c r="L28" s="156"/>
      <c r="M28" s="154"/>
      <c r="N28" s="157"/>
    </row>
    <row r="29" spans="1:15" s="61" customFormat="1" ht="17.45" customHeight="1">
      <c r="A29" s="64"/>
      <c r="B29" s="380" t="s">
        <v>176</v>
      </c>
      <c r="C29" s="381" t="s">
        <v>22</v>
      </c>
      <c r="D29" s="381"/>
      <c r="E29" s="381"/>
      <c r="F29" s="222"/>
      <c r="G29" s="382" t="s">
        <v>232</v>
      </c>
      <c r="H29" s="382"/>
      <c r="I29" s="382" t="s">
        <v>233</v>
      </c>
      <c r="J29" s="382"/>
      <c r="K29" s="222"/>
      <c r="L29" s="379" t="s">
        <v>137</v>
      </c>
      <c r="M29" s="379"/>
      <c r="N29" s="379"/>
    </row>
    <row r="30" spans="1:15" s="67" customFormat="1" ht="30">
      <c r="A30" s="65"/>
      <c r="B30" s="380"/>
      <c r="C30" s="126" t="s">
        <v>171</v>
      </c>
      <c r="D30" s="126" t="s">
        <v>172</v>
      </c>
      <c r="E30" s="126" t="s">
        <v>34</v>
      </c>
      <c r="F30" s="127"/>
      <c r="G30" s="126" t="s">
        <v>35</v>
      </c>
      <c r="H30" s="126" t="s">
        <v>36</v>
      </c>
      <c r="I30" s="126" t="s">
        <v>35</v>
      </c>
      <c r="J30" s="126" t="s">
        <v>36</v>
      </c>
      <c r="K30" s="127"/>
      <c r="L30" s="126" t="s">
        <v>171</v>
      </c>
      <c r="M30" s="126" t="s">
        <v>172</v>
      </c>
      <c r="N30" s="126" t="s">
        <v>34</v>
      </c>
    </row>
    <row r="31" spans="1:15" s="61" customFormat="1" ht="17.45" customHeight="1">
      <c r="A31" s="68"/>
      <c r="B31" s="133" t="s">
        <v>52</v>
      </c>
      <c r="C31" s="125">
        <v>-33261.107000000004</v>
      </c>
      <c r="D31" s="158">
        <v>-52064.152000000002</v>
      </c>
      <c r="E31" s="135">
        <v>-0.36115146944100807</v>
      </c>
      <c r="F31" s="135"/>
      <c r="G31" s="158">
        <v>0</v>
      </c>
      <c r="H31" s="158">
        <v>-2087.6640000000002</v>
      </c>
      <c r="I31" s="158">
        <v>0</v>
      </c>
      <c r="J31" s="158">
        <v>629.15899999999999</v>
      </c>
      <c r="K31" s="158"/>
      <c r="L31" s="158">
        <v>-31173.443000000003</v>
      </c>
      <c r="M31" s="158">
        <v>-52693.311000000002</v>
      </c>
      <c r="N31" s="135">
        <v>-0.40839847774986082</v>
      </c>
    </row>
    <row r="32" spans="1:15" s="69" customFormat="1" ht="18.600000000000001" customHeight="1">
      <c r="A32" s="66"/>
      <c r="B32" s="133" t="s">
        <v>53</v>
      </c>
      <c r="C32" s="158">
        <v>11538.191465</v>
      </c>
      <c r="D32" s="158">
        <v>17057.166574999999</v>
      </c>
      <c r="E32" s="135">
        <v>-0.32355755486898619</v>
      </c>
      <c r="F32" s="135"/>
      <c r="G32" s="158">
        <v>0</v>
      </c>
      <c r="H32" s="158">
        <v>724.20520900244719</v>
      </c>
      <c r="I32" s="158">
        <v>0</v>
      </c>
      <c r="J32" s="158">
        <v>-206.12397307768353</v>
      </c>
      <c r="K32" s="158"/>
      <c r="L32" s="158">
        <v>10813.986255997552</v>
      </c>
      <c r="M32" s="158">
        <v>17263.290548077683</v>
      </c>
      <c r="N32" s="143">
        <v>-0.3735848779303711</v>
      </c>
    </row>
    <row r="33" spans="1:14" s="61" customFormat="1" ht="15.95" customHeight="1">
      <c r="A33" s="53"/>
      <c r="B33" s="137" t="s">
        <v>54</v>
      </c>
      <c r="C33" s="159">
        <v>-21722.915535000004</v>
      </c>
      <c r="D33" s="159">
        <v>-35006.985425000006</v>
      </c>
      <c r="E33" s="139">
        <v>-0.37946911819814322</v>
      </c>
      <c r="F33" s="140"/>
      <c r="G33" s="159">
        <v>0</v>
      </c>
      <c r="H33" s="159">
        <v>-1363.458790997553</v>
      </c>
      <c r="I33" s="159">
        <v>0</v>
      </c>
      <c r="J33" s="159">
        <v>423.03502692231643</v>
      </c>
      <c r="K33" s="160"/>
      <c r="L33" s="159">
        <v>-20359.456744002451</v>
      </c>
      <c r="M33" s="159">
        <v>-35430.020451922319</v>
      </c>
      <c r="N33" s="139">
        <v>-0.42536141711716646</v>
      </c>
    </row>
    <row r="34" spans="1:14" s="61" customFormat="1" ht="15.95" customHeight="1">
      <c r="A34" s="53"/>
      <c r="C34" s="161"/>
      <c r="D34" s="161"/>
      <c r="E34" s="162"/>
      <c r="F34" s="162"/>
      <c r="G34" s="161"/>
      <c r="H34" s="161"/>
      <c r="I34" s="161"/>
      <c r="J34" s="161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C5:E5"/>
    <mergeCell ref="G5:H5"/>
    <mergeCell ref="L5:N5"/>
    <mergeCell ref="B29:B30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9.4257812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>
      <c r="G1" s="95"/>
    </row>
    <row r="2" spans="1:17" s="5" customFormat="1" ht="23.25">
      <c r="A2" s="45"/>
      <c r="B2" s="224" t="s">
        <v>55</v>
      </c>
      <c r="G2" s="121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88" t="s">
        <v>107</v>
      </c>
      <c r="C4" s="163" t="s">
        <v>145</v>
      </c>
      <c r="D4" s="163" t="s">
        <v>146</v>
      </c>
      <c r="E4" s="80"/>
      <c r="F4" s="386" t="s">
        <v>143</v>
      </c>
      <c r="G4" s="386"/>
      <c r="H4" s="386" t="s">
        <v>140</v>
      </c>
      <c r="I4" s="386"/>
      <c r="J4" s="80"/>
      <c r="K4" s="163" t="s">
        <v>171</v>
      </c>
      <c r="L4" s="163" t="s">
        <v>172</v>
      </c>
      <c r="M4" s="80"/>
      <c r="N4" s="386" t="s">
        <v>143</v>
      </c>
      <c r="O4" s="386"/>
      <c r="P4" s="386" t="s">
        <v>140</v>
      </c>
      <c r="Q4" s="386"/>
    </row>
    <row r="5" spans="1:17" s="69" customFormat="1" ht="15">
      <c r="A5" s="85"/>
      <c r="B5" s="389"/>
      <c r="C5" s="387" t="s">
        <v>57</v>
      </c>
      <c r="D5" s="387"/>
      <c r="E5" s="80"/>
      <c r="F5" s="180" t="s">
        <v>34</v>
      </c>
      <c r="G5" s="180" t="s">
        <v>56</v>
      </c>
      <c r="H5" s="180" t="s">
        <v>34</v>
      </c>
      <c r="I5" s="180" t="s">
        <v>56</v>
      </c>
      <c r="J5" s="80"/>
      <c r="K5" s="387" t="s">
        <v>57</v>
      </c>
      <c r="L5" s="387"/>
      <c r="M5" s="80"/>
      <c r="N5" s="180" t="s">
        <v>34</v>
      </c>
      <c r="O5" s="180" t="s">
        <v>56</v>
      </c>
      <c r="P5" s="180" t="s">
        <v>34</v>
      </c>
      <c r="Q5" s="185" t="s">
        <v>56</v>
      </c>
    </row>
    <row r="6" spans="1:17" s="87" customFormat="1" ht="14.25">
      <c r="A6" s="86"/>
      <c r="B6" s="164" t="s">
        <v>58</v>
      </c>
      <c r="C6" s="165">
        <v>1113765.534</v>
      </c>
      <c r="D6" s="165">
        <v>1004765.196</v>
      </c>
      <c r="E6" s="80"/>
      <c r="F6" s="181">
        <v>0.10848339336785706</v>
      </c>
      <c r="G6" s="181">
        <v>0.10848339336785706</v>
      </c>
      <c r="H6" s="181">
        <v>0.62423596695848316</v>
      </c>
      <c r="I6" s="181">
        <v>0.62423596695848316</v>
      </c>
      <c r="J6" s="80"/>
      <c r="K6" s="165">
        <v>2174202.0690000001</v>
      </c>
      <c r="L6" s="165">
        <v>1914440.2509999999</v>
      </c>
      <c r="M6" s="80"/>
      <c r="N6" s="181">
        <v>0.13568551845079235</v>
      </c>
      <c r="O6" s="181">
        <v>0.13568551845079235</v>
      </c>
      <c r="P6" s="181">
        <v>0.61462668304861889</v>
      </c>
      <c r="Q6" s="181">
        <v>0.61462668304861889</v>
      </c>
    </row>
    <row r="7" spans="1:17" s="87" customFormat="1" ht="14.25">
      <c r="A7" s="86"/>
      <c r="B7" s="164" t="s">
        <v>59</v>
      </c>
      <c r="C7" s="165">
        <v>401052.04200000002</v>
      </c>
      <c r="D7" s="165">
        <v>261574.72899999999</v>
      </c>
      <c r="E7" s="80"/>
      <c r="F7" s="181">
        <v>0.53322166683770145</v>
      </c>
      <c r="G7" s="181">
        <v>0.63341181865387552</v>
      </c>
      <c r="H7" s="181">
        <v>0.62677140276422683</v>
      </c>
      <c r="I7" s="181">
        <v>2.5490456530094212</v>
      </c>
      <c r="J7" s="80"/>
      <c r="K7" s="165">
        <v>782649.98600000003</v>
      </c>
      <c r="L7" s="165">
        <v>520281.18900000001</v>
      </c>
      <c r="M7" s="80"/>
      <c r="N7" s="181">
        <v>0.50428268895187744</v>
      </c>
      <c r="O7" s="181">
        <v>0.61051003187401753</v>
      </c>
      <c r="P7" s="181">
        <v>0.56335133897693757</v>
      </c>
      <c r="Q7" s="181">
        <v>2.4657625675210864</v>
      </c>
    </row>
    <row r="8" spans="1:17" s="87" customFormat="1" ht="14.25">
      <c r="A8" s="86"/>
      <c r="B8" s="164" t="s">
        <v>60</v>
      </c>
      <c r="C8" s="165">
        <v>375463.83100000001</v>
      </c>
      <c r="D8" s="165">
        <v>274651.38199999998</v>
      </c>
      <c r="E8" s="80"/>
      <c r="F8" s="181">
        <v>0.36705604124722746</v>
      </c>
      <c r="G8" s="181">
        <v>7.729786660624538E-2</v>
      </c>
      <c r="H8" s="181">
        <v>0.12458702451935033</v>
      </c>
      <c r="I8" s="181">
        <v>0.14557653846684526</v>
      </c>
      <c r="J8" s="80"/>
      <c r="K8" s="165">
        <v>680783.50699999998</v>
      </c>
      <c r="L8" s="165">
        <v>538887.99300000002</v>
      </c>
      <c r="M8" s="80"/>
      <c r="N8" s="181">
        <v>0.26331170084169964</v>
      </c>
      <c r="O8" s="181">
        <v>3.4622906983653889E-2</v>
      </c>
      <c r="P8" s="181">
        <v>2.3056236862780466E-2</v>
      </c>
      <c r="Q8" s="181">
        <v>0.10004335485711935</v>
      </c>
    </row>
    <row r="9" spans="1:17" s="87" customFormat="1" ht="14.25">
      <c r="A9" s="86"/>
      <c r="B9" s="164" t="s">
        <v>61</v>
      </c>
      <c r="C9" s="165">
        <v>266821.02299999999</v>
      </c>
      <c r="D9" s="165">
        <v>208349.16399999999</v>
      </c>
      <c r="E9" s="80"/>
      <c r="F9" s="181">
        <v>0.28064359787879933</v>
      </c>
      <c r="G9" s="181">
        <v>7.6807124124386394E-2</v>
      </c>
      <c r="H9" s="181">
        <v>0.29394429939826194</v>
      </c>
      <c r="I9" s="181">
        <v>0.1867798237146614</v>
      </c>
      <c r="J9" s="80"/>
      <c r="K9" s="165">
        <v>513688.65100000001</v>
      </c>
      <c r="L9" s="165">
        <v>434250.02899999998</v>
      </c>
      <c r="M9" s="80"/>
      <c r="N9" s="181">
        <v>0.18293291121461275</v>
      </c>
      <c r="O9" s="181">
        <v>4.5912212921036089E-2</v>
      </c>
      <c r="P9" s="181">
        <v>0.2369131236764459</v>
      </c>
      <c r="Q9" s="181">
        <v>0.15061009667039515</v>
      </c>
    </row>
    <row r="10" spans="1:17" s="87" customFormat="1" ht="14.25">
      <c r="A10" s="86"/>
      <c r="B10" s="164" t="s">
        <v>62</v>
      </c>
      <c r="C10" s="165">
        <v>218944.01699999999</v>
      </c>
      <c r="D10" s="165">
        <v>161472.59400000001</v>
      </c>
      <c r="E10" s="80"/>
      <c r="F10" s="181">
        <v>0.35592060284855509</v>
      </c>
      <c r="G10" s="181">
        <v>0.21211472901389428</v>
      </c>
      <c r="H10" s="181">
        <v>0.26456162431190688</v>
      </c>
      <c r="I10" s="181">
        <v>0.22537914800870773</v>
      </c>
      <c r="J10" s="80"/>
      <c r="K10" s="165">
        <v>417570.46299999999</v>
      </c>
      <c r="L10" s="165">
        <v>329789.71399999998</v>
      </c>
      <c r="M10" s="80"/>
      <c r="N10" s="181">
        <v>0.26617188248630463</v>
      </c>
      <c r="O10" s="181">
        <v>0.17643825935368351</v>
      </c>
      <c r="P10" s="181">
        <v>0.2244405983785922</v>
      </c>
      <c r="Q10" s="181">
        <v>0.20454793593511211</v>
      </c>
    </row>
    <row r="11" spans="1:17" ht="14.25">
      <c r="A11" s="88"/>
      <c r="B11" s="166" t="s">
        <v>37</v>
      </c>
      <c r="C11" s="167">
        <v>2376046.4469999997</v>
      </c>
      <c r="D11" s="167">
        <v>1910813.0649999999</v>
      </c>
      <c r="E11" s="80"/>
      <c r="F11" s="182">
        <v>0.24347404281538121</v>
      </c>
      <c r="G11" s="182">
        <v>0.18116279957447468</v>
      </c>
      <c r="H11" s="182">
        <v>0.44399865767147451</v>
      </c>
      <c r="I11" s="182">
        <v>0.71871082765845862</v>
      </c>
      <c r="J11" s="80"/>
      <c r="K11" s="167">
        <v>4568894.676</v>
      </c>
      <c r="L11" s="167">
        <v>3737649.1760000004</v>
      </c>
      <c r="N11" s="182">
        <v>0.22239794610407793</v>
      </c>
      <c r="O11" s="182">
        <v>0.18037580395410879</v>
      </c>
      <c r="P11" s="182">
        <v>0.39766041615491554</v>
      </c>
      <c r="Q11" s="182">
        <v>0.69163659219419316</v>
      </c>
    </row>
    <row r="12" spans="1:17" s="87" customFormat="1" ht="14.25">
      <c r="A12" s="86"/>
      <c r="B12" s="164" t="s">
        <v>58</v>
      </c>
      <c r="C12" s="165">
        <v>304871.11099999998</v>
      </c>
      <c r="D12" s="165">
        <v>288679.658</v>
      </c>
      <c r="E12" s="80"/>
      <c r="F12" s="181">
        <v>5.608795961646873E-2</v>
      </c>
      <c r="G12" s="181">
        <v>5.608795961646873E-2</v>
      </c>
      <c r="H12" s="181">
        <v>0.75216886213998602</v>
      </c>
      <c r="I12" s="181">
        <v>0.75216886213998624</v>
      </c>
      <c r="J12" s="80"/>
      <c r="K12" s="165">
        <v>599481.57799999998</v>
      </c>
      <c r="L12" s="165">
        <v>547691.76300000004</v>
      </c>
      <c r="M12" s="80"/>
      <c r="N12" s="181">
        <v>9.4560149519721692E-2</v>
      </c>
      <c r="O12" s="181">
        <v>9.4560149519721692E-2</v>
      </c>
      <c r="P12" s="181">
        <v>0.75871663544909818</v>
      </c>
      <c r="Q12" s="181">
        <v>0.75871663544909818</v>
      </c>
    </row>
    <row r="13" spans="1:17" s="87" customFormat="1" ht="14.25">
      <c r="A13" s="86"/>
      <c r="B13" s="164" t="s">
        <v>59</v>
      </c>
      <c r="C13" s="165">
        <v>121463.03999999999</v>
      </c>
      <c r="D13" s="165">
        <v>73664.785999999993</v>
      </c>
      <c r="E13" s="80"/>
      <c r="F13" s="181">
        <v>0.64886164197911333</v>
      </c>
      <c r="G13" s="181">
        <v>0.75624562992304356</v>
      </c>
      <c r="H13" s="181">
        <v>0.71226712548149607</v>
      </c>
      <c r="I13" s="181">
        <v>2.7342834031556231</v>
      </c>
      <c r="J13" s="80"/>
      <c r="K13" s="165">
        <v>238037.90100000001</v>
      </c>
      <c r="L13" s="165">
        <v>149330.538</v>
      </c>
      <c r="M13" s="80"/>
      <c r="N13" s="181">
        <v>0.59403363965647804</v>
      </c>
      <c r="O13" s="181">
        <v>0.70657081754329387</v>
      </c>
      <c r="P13" s="181">
        <v>0.52163761690117316</v>
      </c>
      <c r="Q13" s="181">
        <v>2.3726119621836532</v>
      </c>
    </row>
    <row r="14" spans="1:17" s="87" customFormat="1" ht="14.25">
      <c r="A14" s="86"/>
      <c r="B14" s="164" t="s">
        <v>60</v>
      </c>
      <c r="C14" s="165">
        <v>82071.164000000004</v>
      </c>
      <c r="D14" s="165">
        <v>58749.159</v>
      </c>
      <c r="E14" s="80"/>
      <c r="F14" s="181">
        <v>0.39697598054127048</v>
      </c>
      <c r="G14" s="181">
        <v>0.10274030381721166</v>
      </c>
      <c r="H14" s="181">
        <v>0.13618560560055837</v>
      </c>
      <c r="I14" s="181">
        <v>0.15818673276845163</v>
      </c>
      <c r="J14" s="80"/>
      <c r="K14" s="165">
        <v>148385.408</v>
      </c>
      <c r="L14" s="165">
        <v>115639.696</v>
      </c>
      <c r="M14" s="80"/>
      <c r="N14" s="181">
        <v>0.28317016675657802</v>
      </c>
      <c r="O14" s="181">
        <v>5.0770394214816106E-2</v>
      </c>
      <c r="P14" s="181">
        <v>1.0633048216656782E-2</v>
      </c>
      <c r="Q14" s="181">
        <v>8.591674842981889E-2</v>
      </c>
    </row>
    <row r="15" spans="1:17" s="87" customFormat="1" ht="14.25">
      <c r="A15" s="86"/>
      <c r="B15" s="164" t="s">
        <v>61</v>
      </c>
      <c r="C15" s="165">
        <v>63716.964999999997</v>
      </c>
      <c r="D15" s="165">
        <v>49178.440999999999</v>
      </c>
      <c r="E15" s="80"/>
      <c r="F15" s="181">
        <v>0.2956279968289357</v>
      </c>
      <c r="G15" s="181">
        <v>8.934180144324344E-2</v>
      </c>
      <c r="H15" s="181">
        <v>0.3216948328438971</v>
      </c>
      <c r="I15" s="181">
        <v>0.21220178550602942</v>
      </c>
      <c r="J15" s="80"/>
      <c r="K15" s="165">
        <v>120596.145</v>
      </c>
      <c r="L15" s="165">
        <v>102138.12699999999</v>
      </c>
      <c r="M15" s="80"/>
      <c r="N15" s="181">
        <v>0.18071623733613218</v>
      </c>
      <c r="O15" s="181">
        <v>4.2949379824979372E-2</v>
      </c>
      <c r="P15" s="181">
        <v>0.26345578902203703</v>
      </c>
      <c r="Q15" s="181">
        <v>0.17502483819550152</v>
      </c>
    </row>
    <row r="16" spans="1:17" s="87" customFormat="1" ht="14.25">
      <c r="A16" s="86"/>
      <c r="B16" s="164" t="s">
        <v>62</v>
      </c>
      <c r="C16" s="165">
        <v>44527.966999999997</v>
      </c>
      <c r="D16" s="165">
        <v>34966.491999999998</v>
      </c>
      <c r="E16" s="80"/>
      <c r="F16" s="181">
        <v>0.27344679014411843</v>
      </c>
      <c r="G16" s="181">
        <v>0.13834832098325633</v>
      </c>
      <c r="H16" s="181">
        <v>0.26933723887816829</v>
      </c>
      <c r="I16" s="181">
        <v>0.22919582354236012</v>
      </c>
      <c r="J16" s="80"/>
      <c r="K16" s="165">
        <v>88049.978000000003</v>
      </c>
      <c r="L16" s="165">
        <v>71420.301000000007</v>
      </c>
      <c r="M16" s="80"/>
      <c r="N16" s="181">
        <v>0.23284243789451398</v>
      </c>
      <c r="O16" s="181">
        <v>0.14794170133540674</v>
      </c>
      <c r="P16" s="181">
        <v>0.26076144282692426</v>
      </c>
      <c r="Q16" s="181">
        <v>0.24059858008195856</v>
      </c>
    </row>
    <row r="17" spans="1:17" ht="14.25">
      <c r="A17" s="88"/>
      <c r="B17" s="166" t="s">
        <v>63</v>
      </c>
      <c r="C17" s="167">
        <v>616650.24699999986</v>
      </c>
      <c r="D17" s="167">
        <v>505238.53599999996</v>
      </c>
      <c r="E17" s="80"/>
      <c r="F17" s="182">
        <v>0.22051309047415946</v>
      </c>
      <c r="G17" s="182">
        <v>0.1725269782397727</v>
      </c>
      <c r="H17" s="182">
        <v>0.5398718612868596</v>
      </c>
      <c r="I17" s="182">
        <v>0.88532414290693429</v>
      </c>
      <c r="J17" s="80"/>
      <c r="K17" s="167">
        <v>1194551.0100000002</v>
      </c>
      <c r="L17" s="167">
        <v>986220.42499999993</v>
      </c>
      <c r="N17" s="182">
        <v>0.21124140173835926</v>
      </c>
      <c r="O17" s="182">
        <v>0.1806150976062002</v>
      </c>
      <c r="P17" s="182">
        <v>0.47582783592510824</v>
      </c>
      <c r="Q17" s="182">
        <v>0.83505511200057603</v>
      </c>
    </row>
    <row r="18" spans="1:17" ht="14.25">
      <c r="A18" s="88"/>
      <c r="B18" s="166" t="s">
        <v>136</v>
      </c>
      <c r="C18" s="167">
        <v>-422279.15399999998</v>
      </c>
      <c r="D18" s="167">
        <v>-335801.07200000004</v>
      </c>
      <c r="E18" s="80"/>
      <c r="F18" s="182">
        <v>0.2536575483263197</v>
      </c>
      <c r="G18" s="182">
        <v>0.19833188259100454</v>
      </c>
      <c r="H18" s="182">
        <v>0.21544463304866368</v>
      </c>
      <c r="I18" s="182">
        <v>0.56351047370606056</v>
      </c>
      <c r="J18" s="80"/>
      <c r="K18" s="167">
        <v>-811010.40800000005</v>
      </c>
      <c r="L18" s="167">
        <v>-658262.745</v>
      </c>
      <c r="N18" s="182">
        <v>0.23204664727000468</v>
      </c>
      <c r="O18" s="182">
        <v>0.19505966755343929</v>
      </c>
      <c r="P18" s="182">
        <v>0.17553617013221867</v>
      </c>
      <c r="Q18" s="182">
        <v>0.53322533503921932</v>
      </c>
    </row>
    <row r="19" spans="1:17" ht="14.25">
      <c r="A19" s="88"/>
      <c r="B19" s="166" t="s">
        <v>138</v>
      </c>
      <c r="C19" s="167">
        <v>197316.77100000001</v>
      </c>
      <c r="D19" s="167">
        <v>171488.58500000005</v>
      </c>
      <c r="E19" s="80"/>
      <c r="F19" s="182">
        <v>0.15760945839429419</v>
      </c>
      <c r="G19" s="182">
        <v>0.12243594523968526</v>
      </c>
      <c r="H19" s="182">
        <v>2.549466643974557</v>
      </c>
      <c r="I19" s="182">
        <v>2.8714853143597412</v>
      </c>
      <c r="J19" s="80"/>
      <c r="K19" s="167">
        <v>389509.43800000002</v>
      </c>
      <c r="L19" s="167">
        <v>332282.35799999995</v>
      </c>
      <c r="N19" s="182">
        <v>0.17222425031665423</v>
      </c>
      <c r="O19" s="182">
        <v>0.15295301926202143</v>
      </c>
      <c r="P19" s="182">
        <v>2.1385307373121241</v>
      </c>
      <c r="Q19" s="182">
        <v>2.5031990392406911</v>
      </c>
    </row>
    <row r="20" spans="1:17" ht="14.25">
      <c r="A20" s="88"/>
      <c r="B20" s="168" t="s">
        <v>50</v>
      </c>
      <c r="C20" s="169">
        <v>241805.05200000003</v>
      </c>
      <c r="D20" s="169">
        <v>209468.399</v>
      </c>
      <c r="E20" s="80"/>
      <c r="F20" s="170">
        <v>0.1601162218339216</v>
      </c>
      <c r="G20" s="170">
        <v>0.11216110474130203</v>
      </c>
      <c r="H20" s="170">
        <v>1.3547189641743427</v>
      </c>
      <c r="I20" s="170">
        <v>1.5445219288759402</v>
      </c>
      <c r="J20" s="80"/>
      <c r="K20" s="169">
        <v>480132.58199999994</v>
      </c>
      <c r="L20" s="169">
        <v>411730.61799999996</v>
      </c>
      <c r="N20" s="170">
        <v>0.16613280870940716</v>
      </c>
      <c r="O20" s="170">
        <v>0.13526475534894078</v>
      </c>
      <c r="P20" s="170">
        <v>1.1835977566872482</v>
      </c>
      <c r="Q20" s="186">
        <v>1.415396477464379</v>
      </c>
    </row>
    <row r="21" spans="1:17" ht="13.5" customHeight="1">
      <c r="A21" s="88"/>
      <c r="B21" s="168" t="s">
        <v>139</v>
      </c>
      <c r="C21" s="170">
        <v>0.10176781363230651</v>
      </c>
      <c r="D21" s="170">
        <v>0.1096226537471367</v>
      </c>
      <c r="E21" s="80"/>
      <c r="F21" s="384" t="s">
        <v>183</v>
      </c>
      <c r="G21" s="384"/>
      <c r="H21" s="384" t="s">
        <v>184</v>
      </c>
      <c r="I21" s="384"/>
      <c r="J21" s="80"/>
      <c r="K21" s="170">
        <v>0.10508725108549645</v>
      </c>
      <c r="L21" s="170">
        <v>0.11015764150466109</v>
      </c>
      <c r="N21" s="384" t="s">
        <v>193</v>
      </c>
      <c r="O21" s="384"/>
      <c r="P21" s="384" t="s">
        <v>194</v>
      </c>
      <c r="Q21" s="385"/>
    </row>
    <row r="22" spans="1:17" s="84" customFormat="1" ht="12.75">
      <c r="A22" s="88"/>
      <c r="B22" s="171"/>
      <c r="C22" s="172"/>
      <c r="D22" s="172"/>
      <c r="E22" s="80"/>
      <c r="F22" s="183"/>
      <c r="G22" s="183"/>
      <c r="H22" s="183"/>
      <c r="I22" s="183"/>
      <c r="J22" s="80"/>
      <c r="K22" s="172"/>
      <c r="L22" s="172"/>
      <c r="M22" s="80"/>
      <c r="N22" s="183"/>
      <c r="O22" s="183"/>
      <c r="P22" s="183"/>
      <c r="Q22" s="183"/>
    </row>
    <row r="23" spans="1:17" ht="15">
      <c r="B23" s="388" t="s">
        <v>64</v>
      </c>
      <c r="C23" s="163" t="s">
        <v>145</v>
      </c>
      <c r="D23" s="163" t="s">
        <v>146</v>
      </c>
      <c r="E23" s="80"/>
      <c r="F23" s="386" t="s">
        <v>143</v>
      </c>
      <c r="G23" s="386"/>
      <c r="H23" s="386" t="s">
        <v>140</v>
      </c>
      <c r="I23" s="386"/>
      <c r="J23" s="80"/>
      <c r="K23" s="163" t="s">
        <v>171</v>
      </c>
      <c r="L23" s="163" t="s">
        <v>172</v>
      </c>
      <c r="N23" s="386" t="s">
        <v>143</v>
      </c>
      <c r="O23" s="386"/>
      <c r="P23" s="386" t="s">
        <v>140</v>
      </c>
      <c r="Q23" s="386"/>
    </row>
    <row r="24" spans="1:17" ht="12.75" customHeight="1">
      <c r="B24" s="389"/>
      <c r="C24" s="387" t="s">
        <v>57</v>
      </c>
      <c r="D24" s="387"/>
      <c r="E24" s="80"/>
      <c r="F24" s="180" t="s">
        <v>34</v>
      </c>
      <c r="G24" s="180" t="s">
        <v>56</v>
      </c>
      <c r="H24" s="180" t="s">
        <v>34</v>
      </c>
      <c r="I24" s="180" t="s">
        <v>56</v>
      </c>
      <c r="J24" s="80"/>
      <c r="K24" s="387" t="s">
        <v>57</v>
      </c>
      <c r="L24" s="387"/>
      <c r="N24" s="180" t="s">
        <v>34</v>
      </c>
      <c r="O24" s="180" t="s">
        <v>56</v>
      </c>
      <c r="P24" s="180" t="s">
        <v>34</v>
      </c>
      <c r="Q24" s="185" t="s">
        <v>56</v>
      </c>
    </row>
    <row r="25" spans="1:17" ht="14.25">
      <c r="B25" s="164" t="s">
        <v>58</v>
      </c>
      <c r="C25" s="165">
        <v>206598.495</v>
      </c>
      <c r="D25" s="165">
        <v>239129.71599999999</v>
      </c>
      <c r="E25" s="80"/>
      <c r="F25" s="181">
        <v>-0.13604006036623228</v>
      </c>
      <c r="G25" s="181">
        <v>-0.1360400603662324</v>
      </c>
      <c r="H25" s="181">
        <v>0.49585165312433199</v>
      </c>
      <c r="I25" s="181">
        <v>0.49585165312433199</v>
      </c>
      <c r="J25" s="80"/>
      <c r="K25" s="165">
        <v>435268.77399999998</v>
      </c>
      <c r="L25" s="165">
        <v>452580.67800000001</v>
      </c>
      <c r="N25" s="181">
        <v>-3.8251531365640967E-2</v>
      </c>
      <c r="O25" s="181">
        <v>-3.8251531365640856E-2</v>
      </c>
      <c r="P25" s="181">
        <v>0.53176757907430594</v>
      </c>
      <c r="Q25" s="181">
        <v>0.53176757907430594</v>
      </c>
    </row>
    <row r="26" spans="1:17" ht="14.25">
      <c r="B26" s="164" t="s">
        <v>59</v>
      </c>
      <c r="C26" s="165">
        <v>183410.774</v>
      </c>
      <c r="D26" s="165">
        <v>112549.63800000001</v>
      </c>
      <c r="E26" s="80"/>
      <c r="F26" s="181">
        <v>0.62959896859019659</v>
      </c>
      <c r="G26" s="181">
        <v>0.73672431564254803</v>
      </c>
      <c r="H26" s="181">
        <v>0.58149289143027705</v>
      </c>
      <c r="I26" s="181">
        <v>2.4524898361466256</v>
      </c>
      <c r="J26" s="80"/>
      <c r="K26" s="165">
        <v>362043.11300000001</v>
      </c>
      <c r="L26" s="165">
        <v>239161.81700000001</v>
      </c>
      <c r="N26" s="181">
        <v>0.51379980944031711</v>
      </c>
      <c r="O26" s="181">
        <v>0.6207294955241085</v>
      </c>
      <c r="P26" s="181">
        <v>0.52493706403313389</v>
      </c>
      <c r="Q26" s="181">
        <v>2.3832978589264462</v>
      </c>
    </row>
    <row r="27" spans="1:17" ht="14.25">
      <c r="B27" s="164" t="s">
        <v>62</v>
      </c>
      <c r="C27" s="165">
        <v>25322.626</v>
      </c>
      <c r="D27" s="165">
        <v>15865.884</v>
      </c>
      <c r="E27" s="80"/>
      <c r="F27" s="181">
        <v>0.59604255268726281</v>
      </c>
      <c r="G27" s="181">
        <v>0.4245822920386535</v>
      </c>
      <c r="H27" s="181">
        <v>0.52546518700643241</v>
      </c>
      <c r="I27" s="181">
        <v>0.47854371375023907</v>
      </c>
      <c r="J27" s="80"/>
      <c r="K27" s="165">
        <v>50181.457999999999</v>
      </c>
      <c r="L27" s="165">
        <v>33869.654000000002</v>
      </c>
      <c r="N27" s="181">
        <v>0.48160527414894738</v>
      </c>
      <c r="O27" s="181">
        <v>0.37689865426399161</v>
      </c>
      <c r="P27" s="181">
        <v>0.47379460511102889</v>
      </c>
      <c r="Q27" s="181">
        <v>0.45091904341937661</v>
      </c>
    </row>
    <row r="28" spans="1:17" ht="14.25">
      <c r="B28" s="166" t="s">
        <v>37</v>
      </c>
      <c r="C28" s="167">
        <v>415331.89499999996</v>
      </c>
      <c r="D28" s="167">
        <v>367545.23800000001</v>
      </c>
      <c r="E28" s="80"/>
      <c r="F28" s="182">
        <v>0.13001571523557587</v>
      </c>
      <c r="G28" s="182">
        <v>0.15541816766867189</v>
      </c>
      <c r="H28" s="182">
        <v>0.53435979773275011</v>
      </c>
      <c r="I28" s="182">
        <v>1.3330913708070056</v>
      </c>
      <c r="J28" s="80"/>
      <c r="K28" s="167">
        <v>847493.34499999997</v>
      </c>
      <c r="L28" s="167">
        <v>725612.14899999998</v>
      </c>
      <c r="N28" s="182">
        <v>0.1679701699702385</v>
      </c>
      <c r="O28" s="182">
        <v>0.19832677447084213</v>
      </c>
      <c r="P28" s="182">
        <v>0.52529631565786272</v>
      </c>
      <c r="Q28" s="182">
        <v>1.3179599875480301</v>
      </c>
    </row>
    <row r="29" spans="1:17" ht="14.25">
      <c r="B29" s="164" t="s">
        <v>58</v>
      </c>
      <c r="C29" s="165">
        <v>52845.421999999999</v>
      </c>
      <c r="D29" s="165">
        <v>75132.08</v>
      </c>
      <c r="E29" s="80"/>
      <c r="F29" s="181">
        <v>-0.29663304942442703</v>
      </c>
      <c r="G29" s="181">
        <v>-0.29663304942442692</v>
      </c>
      <c r="H29" s="181">
        <v>0.5176479261260436</v>
      </c>
      <c r="I29" s="181">
        <v>0.5176479261260436</v>
      </c>
      <c r="J29" s="80"/>
      <c r="K29" s="165">
        <v>122338.69500000001</v>
      </c>
      <c r="L29" s="165">
        <v>144935.549</v>
      </c>
      <c r="N29" s="181">
        <v>-0.15590967265042743</v>
      </c>
      <c r="O29" s="181">
        <v>-0.15590967265042754</v>
      </c>
      <c r="P29" s="181">
        <v>0.65000608946947991</v>
      </c>
      <c r="Q29" s="181">
        <v>0.65000608946947969</v>
      </c>
    </row>
    <row r="30" spans="1:17" ht="14.25">
      <c r="B30" s="164" t="s">
        <v>59</v>
      </c>
      <c r="C30" s="165">
        <v>78886.107999999993</v>
      </c>
      <c r="D30" s="165">
        <v>48233.798999999999</v>
      </c>
      <c r="E30" s="80"/>
      <c r="F30" s="181">
        <v>0.63549439678180852</v>
      </c>
      <c r="G30" s="181">
        <v>0.74282606781672156</v>
      </c>
      <c r="H30" s="181">
        <v>0.88600106710514392</v>
      </c>
      <c r="I30" s="181">
        <v>3.1162628842454705</v>
      </c>
      <c r="J30" s="80"/>
      <c r="K30" s="165">
        <v>157475.41899999999</v>
      </c>
      <c r="L30" s="165">
        <v>107315.658</v>
      </c>
      <c r="N30" s="181">
        <v>0.46740393652527379</v>
      </c>
      <c r="O30" s="181">
        <v>0.57112554072376298</v>
      </c>
      <c r="P30" s="181">
        <v>0.71760746549676901</v>
      </c>
      <c r="Q30" s="181">
        <v>2.8107372527639001</v>
      </c>
    </row>
    <row r="31" spans="1:17" ht="14.25">
      <c r="B31" s="164" t="s">
        <v>62</v>
      </c>
      <c r="C31" s="165">
        <v>4831.7030000000004</v>
      </c>
      <c r="D31" s="165">
        <v>3613.306</v>
      </c>
      <c r="E31" s="80"/>
      <c r="F31" s="181">
        <v>0.33719729245184338</v>
      </c>
      <c r="G31" s="181">
        <v>0.19374953734913869</v>
      </c>
      <c r="H31" s="181">
        <v>0.31535686420555686</v>
      </c>
      <c r="I31" s="181">
        <v>0.27450536081952737</v>
      </c>
      <c r="J31" s="80"/>
      <c r="K31" s="165">
        <v>9520.8289999999997</v>
      </c>
      <c r="L31" s="165">
        <v>7697.24</v>
      </c>
      <c r="N31" s="181">
        <v>0.23691466031980291</v>
      </c>
      <c r="O31" s="181">
        <v>0.15042184992108609</v>
      </c>
      <c r="P31" s="181">
        <v>0.2640391722432669</v>
      </c>
      <c r="Q31" s="181">
        <v>0.24411636895857702</v>
      </c>
    </row>
    <row r="32" spans="1:17" ht="14.25">
      <c r="B32" s="166" t="s">
        <v>63</v>
      </c>
      <c r="C32" s="167">
        <v>136563.23300000001</v>
      </c>
      <c r="D32" s="167">
        <v>126979.185</v>
      </c>
      <c r="E32" s="80"/>
      <c r="F32" s="182">
        <v>7.547731543559677E-2</v>
      </c>
      <c r="G32" s="182">
        <v>0.11216595548973607</v>
      </c>
      <c r="H32" s="182">
        <v>0.70021638152569898</v>
      </c>
      <c r="I32" s="182">
        <v>1.8597562333109074</v>
      </c>
      <c r="J32" s="80"/>
      <c r="K32" s="167">
        <v>289334.94300000003</v>
      </c>
      <c r="L32" s="167">
        <v>259948.44699999999</v>
      </c>
      <c r="N32" s="182">
        <v>0.11304739974076483</v>
      </c>
      <c r="O32" s="182">
        <v>0.15330613721059438</v>
      </c>
      <c r="P32" s="182">
        <v>0.66898843008665043</v>
      </c>
      <c r="Q32" s="182">
        <v>1.775096908304735</v>
      </c>
    </row>
    <row r="33" spans="2:17" ht="14.25">
      <c r="B33" s="166" t="s">
        <v>136</v>
      </c>
      <c r="C33" s="167">
        <v>-95156.323000000004</v>
      </c>
      <c r="D33" s="167">
        <v>-68507.733999999997</v>
      </c>
      <c r="E33" s="80"/>
      <c r="F33" s="182">
        <v>0.37689835294686236</v>
      </c>
      <c r="G33" s="182">
        <v>0.41293966337767873</v>
      </c>
      <c r="H33" s="182">
        <v>0.43068489333828963</v>
      </c>
      <c r="I33" s="182">
        <v>1.2601875793719777</v>
      </c>
      <c r="J33" s="80"/>
      <c r="K33" s="167">
        <v>-176464.21099999998</v>
      </c>
      <c r="L33" s="167">
        <v>-134192.19899999999</v>
      </c>
      <c r="N33" s="182">
        <v>0.3150109493324571</v>
      </c>
      <c r="O33" s="182">
        <v>0.35464856530457456</v>
      </c>
      <c r="P33" s="182">
        <v>0.37073068284497301</v>
      </c>
      <c r="Q33" s="182">
        <v>1.1816332449863194</v>
      </c>
    </row>
    <row r="34" spans="2:17" ht="14.25">
      <c r="B34" s="166" t="s">
        <v>138</v>
      </c>
      <c r="C34" s="167">
        <v>41617.430999999997</v>
      </c>
      <c r="D34" s="167">
        <v>58737.14</v>
      </c>
      <c r="E34" s="80"/>
      <c r="F34" s="182">
        <v>-0.28413283275958079</v>
      </c>
      <c r="G34" s="182">
        <v>-0.24682328482930704</v>
      </c>
      <c r="H34" s="182">
        <v>1.9703940775736104</v>
      </c>
      <c r="I34" s="182">
        <v>4.6814390645874493</v>
      </c>
      <c r="J34" s="80"/>
      <c r="K34" s="167">
        <v>113386.79900000001</v>
      </c>
      <c r="L34" s="167">
        <v>126100.416</v>
      </c>
      <c r="N34" s="182">
        <v>-0.10082137238944544</v>
      </c>
      <c r="O34" s="182">
        <v>-5.9989479680909952E-2</v>
      </c>
      <c r="P34" s="182">
        <v>1.5259164134868368</v>
      </c>
      <c r="Q34" s="182">
        <v>3.4730527014186414</v>
      </c>
    </row>
    <row r="35" spans="2:17" ht="14.25">
      <c r="B35" s="168" t="s">
        <v>50</v>
      </c>
      <c r="C35" s="169">
        <v>47832.866999999998</v>
      </c>
      <c r="D35" s="169">
        <v>64109.050999999999</v>
      </c>
      <c r="E35" s="80"/>
      <c r="F35" s="170">
        <v>-0.24681664871605924</v>
      </c>
      <c r="G35" s="170">
        <v>-0.21337764729731035</v>
      </c>
      <c r="H35" s="170">
        <v>1.3266626858458177</v>
      </c>
      <c r="I35" s="170">
        <v>3.2141476569675547</v>
      </c>
      <c r="J35" s="80"/>
      <c r="K35" s="169">
        <v>125610.21399999999</v>
      </c>
      <c r="L35" s="169">
        <v>136775.041</v>
      </c>
      <c r="N35" s="170">
        <v>-8.1629125594632423E-2</v>
      </c>
      <c r="O35" s="170">
        <v>-4.4109534665647265E-2</v>
      </c>
      <c r="P35" s="170">
        <v>1.2264257874578619</v>
      </c>
      <c r="Q35" s="186">
        <v>2.8061408510741694</v>
      </c>
    </row>
    <row r="36" spans="2:17" ht="14.25">
      <c r="B36" s="168" t="s">
        <v>139</v>
      </c>
      <c r="C36" s="170">
        <v>0.11516781536847778</v>
      </c>
      <c r="D36" s="170">
        <v>0.17442492616378286</v>
      </c>
      <c r="E36" s="80"/>
      <c r="F36" s="384" t="s">
        <v>185</v>
      </c>
      <c r="G36" s="384"/>
      <c r="H36" s="384" t="s">
        <v>186</v>
      </c>
      <c r="I36" s="384"/>
      <c r="J36" s="80"/>
      <c r="K36" s="170">
        <v>0.14821380573790818</v>
      </c>
      <c r="L36" s="170">
        <v>0.18849607354079734</v>
      </c>
      <c r="N36" s="384" t="s">
        <v>195</v>
      </c>
      <c r="O36" s="384"/>
      <c r="P36" s="384" t="s">
        <v>196</v>
      </c>
      <c r="Q36" s="385"/>
    </row>
    <row r="37" spans="2:17" ht="12.75">
      <c r="B37" s="171"/>
      <c r="C37" s="172"/>
      <c r="D37" s="172"/>
      <c r="E37" s="80"/>
      <c r="F37" s="183"/>
      <c r="G37" s="183"/>
      <c r="H37" s="183"/>
      <c r="I37" s="183"/>
      <c r="J37" s="80"/>
      <c r="K37" s="172"/>
      <c r="L37" s="172"/>
      <c r="N37" s="183"/>
      <c r="O37" s="183"/>
      <c r="P37" s="183"/>
      <c r="Q37" s="183"/>
    </row>
    <row r="38" spans="2:17" ht="15">
      <c r="B38" s="388" t="s">
        <v>65</v>
      </c>
      <c r="C38" s="163" t="s">
        <v>145</v>
      </c>
      <c r="D38" s="163" t="s">
        <v>146</v>
      </c>
      <c r="E38" s="80"/>
      <c r="F38" s="386" t="s">
        <v>143</v>
      </c>
      <c r="G38" s="386"/>
      <c r="H38" s="386" t="s">
        <v>140</v>
      </c>
      <c r="I38" s="386"/>
      <c r="J38" s="80"/>
      <c r="K38" s="163" t="s">
        <v>171</v>
      </c>
      <c r="L38" s="163" t="s">
        <v>172</v>
      </c>
      <c r="N38" s="386" t="s">
        <v>143</v>
      </c>
      <c r="O38" s="386"/>
      <c r="P38" s="386" t="s">
        <v>140</v>
      </c>
      <c r="Q38" s="386"/>
    </row>
    <row r="39" spans="2:17" ht="15">
      <c r="B39" s="389"/>
      <c r="C39" s="387" t="s">
        <v>57</v>
      </c>
      <c r="D39" s="387"/>
      <c r="E39" s="80"/>
      <c r="F39" s="180" t="s">
        <v>34</v>
      </c>
      <c r="G39" s="180" t="s">
        <v>56</v>
      </c>
      <c r="H39" s="180" t="s">
        <v>34</v>
      </c>
      <c r="I39" s="180" t="s">
        <v>56</v>
      </c>
      <c r="J39" s="80"/>
      <c r="K39" s="387" t="s">
        <v>57</v>
      </c>
      <c r="L39" s="387"/>
      <c r="N39" s="180" t="s">
        <v>34</v>
      </c>
      <c r="O39" s="180" t="s">
        <v>56</v>
      </c>
      <c r="P39" s="180" t="s">
        <v>34</v>
      </c>
      <c r="Q39" s="185" t="s">
        <v>56</v>
      </c>
    </row>
    <row r="40" spans="2:17" ht="12.75" customHeight="1">
      <c r="B40" s="164" t="s">
        <v>58</v>
      </c>
      <c r="C40" s="165">
        <v>307651.07199999999</v>
      </c>
      <c r="D40" s="165">
        <v>295309.90899999999</v>
      </c>
      <c r="E40" s="80"/>
      <c r="F40" s="181">
        <v>4.1790548247400583E-2</v>
      </c>
      <c r="G40" s="181">
        <v>4.1790548247400583E-2</v>
      </c>
      <c r="H40" s="181">
        <v>0.23333194466212581</v>
      </c>
      <c r="I40" s="181">
        <v>0.23333194466212581</v>
      </c>
      <c r="J40" s="80"/>
      <c r="K40" s="165">
        <v>582165.89199999999</v>
      </c>
      <c r="L40" s="165">
        <v>525729.18099999998</v>
      </c>
      <c r="N40" s="181">
        <v>0.10734939782617858</v>
      </c>
      <c r="O40" s="181">
        <v>0.10734939782617858</v>
      </c>
      <c r="P40" s="181">
        <v>0.21774009137827832</v>
      </c>
      <c r="Q40" s="181">
        <v>0.21774009137827832</v>
      </c>
    </row>
    <row r="41" spans="2:17" ht="14.25">
      <c r="B41" s="164" t="s">
        <v>61</v>
      </c>
      <c r="C41" s="165">
        <v>0</v>
      </c>
      <c r="D41" s="165">
        <v>0.879</v>
      </c>
      <c r="E41" s="80"/>
      <c r="F41" s="181" t="s">
        <v>25</v>
      </c>
      <c r="G41" s="181" t="s">
        <v>68</v>
      </c>
      <c r="H41" s="181" t="s">
        <v>25</v>
      </c>
      <c r="I41" s="181" t="s">
        <v>68</v>
      </c>
      <c r="J41" s="80"/>
      <c r="K41" s="165">
        <v>0</v>
      </c>
      <c r="L41" s="165">
        <v>849.30700000000002</v>
      </c>
      <c r="N41" s="181" t="s">
        <v>25</v>
      </c>
      <c r="O41" s="181" t="s">
        <v>25</v>
      </c>
      <c r="P41" s="181" t="s">
        <v>25</v>
      </c>
      <c r="Q41" s="181" t="s">
        <v>25</v>
      </c>
    </row>
    <row r="42" spans="2:17" ht="14.25">
      <c r="B42" s="166" t="s">
        <v>37</v>
      </c>
      <c r="C42" s="167">
        <v>307651.07199999999</v>
      </c>
      <c r="D42" s="167">
        <v>295310.788</v>
      </c>
      <c r="E42" s="80"/>
      <c r="F42" s="182">
        <v>4.1787447331588901E-2</v>
      </c>
      <c r="G42" s="182">
        <v>4.1790548247400583E-2</v>
      </c>
      <c r="H42" s="182">
        <v>0.11851148305187609</v>
      </c>
      <c r="I42" s="182">
        <v>0.23333194466212581</v>
      </c>
      <c r="J42" s="80"/>
      <c r="K42" s="167">
        <v>582165.89199999999</v>
      </c>
      <c r="L42" s="167">
        <v>526578.48800000001</v>
      </c>
      <c r="N42" s="182">
        <v>0.10556337804669291</v>
      </c>
      <c r="O42" s="182">
        <v>0.10556337804669291</v>
      </c>
      <c r="P42" s="182">
        <v>0.10947421741685148</v>
      </c>
      <c r="Q42" s="182">
        <v>0.10947421741685148</v>
      </c>
    </row>
    <row r="43" spans="2:17" ht="14.25">
      <c r="B43" s="164" t="s">
        <v>58</v>
      </c>
      <c r="C43" s="165">
        <v>79824.391000000003</v>
      </c>
      <c r="D43" s="165">
        <v>77001.019</v>
      </c>
      <c r="E43" s="80"/>
      <c r="F43" s="181">
        <v>3.6664071772479767E-2</v>
      </c>
      <c r="G43" s="181">
        <v>3.6664071772479767E-2</v>
      </c>
      <c r="H43" s="181">
        <v>0.18569923664598353</v>
      </c>
      <c r="I43" s="181">
        <v>0.18569923664598376</v>
      </c>
      <c r="J43" s="80"/>
      <c r="K43" s="165">
        <v>155977.908</v>
      </c>
      <c r="L43" s="165">
        <v>137597.97899999999</v>
      </c>
      <c r="N43" s="181">
        <v>0.13357702731956556</v>
      </c>
      <c r="O43" s="181">
        <v>0.13357702731956556</v>
      </c>
      <c r="P43" s="181">
        <v>0.20438503648193596</v>
      </c>
      <c r="Q43" s="181">
        <v>0.20438503648193596</v>
      </c>
    </row>
    <row r="44" spans="2:17" ht="14.25">
      <c r="B44" s="164" t="s">
        <v>61</v>
      </c>
      <c r="C44" s="165">
        <v>0</v>
      </c>
      <c r="D44" s="165">
        <v>248.36</v>
      </c>
      <c r="E44" s="80"/>
      <c r="F44" s="181" t="s">
        <v>25</v>
      </c>
      <c r="G44" s="181" t="s">
        <v>25</v>
      </c>
      <c r="H44" s="181" t="s">
        <v>25</v>
      </c>
      <c r="I44" s="181" t="s">
        <v>25</v>
      </c>
      <c r="J44" s="80"/>
      <c r="K44" s="165">
        <v>0</v>
      </c>
      <c r="L44" s="165">
        <v>339.99599999999998</v>
      </c>
      <c r="N44" s="181" t="s">
        <v>25</v>
      </c>
      <c r="O44" s="181" t="s">
        <v>25</v>
      </c>
      <c r="P44" s="181" t="s">
        <v>25</v>
      </c>
      <c r="Q44" s="181" t="s">
        <v>25</v>
      </c>
    </row>
    <row r="45" spans="2:17" ht="14.25">
      <c r="B45" s="166" t="s">
        <v>63</v>
      </c>
      <c r="C45" s="167">
        <v>79824.391000000003</v>
      </c>
      <c r="D45" s="167">
        <v>77249.379000000001</v>
      </c>
      <c r="E45" s="80"/>
      <c r="F45" s="182">
        <v>3.3331161584543745E-2</v>
      </c>
      <c r="G45" s="182">
        <v>3.3331161584543745E-2</v>
      </c>
      <c r="H45" s="182">
        <v>9.0902746026446213E-2</v>
      </c>
      <c r="I45" s="182">
        <v>9.0902746026446213E-2</v>
      </c>
      <c r="J45" s="80"/>
      <c r="K45" s="167">
        <v>155977.908</v>
      </c>
      <c r="L45" s="167">
        <v>137937.97500000001</v>
      </c>
      <c r="N45" s="182">
        <v>0.13078293341626912</v>
      </c>
      <c r="O45" s="182">
        <v>0.13078293341626912</v>
      </c>
      <c r="P45" s="182">
        <v>0.11677891609975966</v>
      </c>
      <c r="Q45" s="182">
        <v>0.11677891609975966</v>
      </c>
    </row>
    <row r="46" spans="2:17" ht="14.25">
      <c r="B46" s="166" t="s">
        <v>136</v>
      </c>
      <c r="C46" s="167">
        <v>-73944.271000000008</v>
      </c>
      <c r="D46" s="167">
        <v>-58144.213000000003</v>
      </c>
      <c r="E46" s="80"/>
      <c r="F46" s="182">
        <v>0.21518881520280719</v>
      </c>
      <c r="G46" s="182">
        <v>0.21518994618297338</v>
      </c>
      <c r="H46" s="182">
        <v>-2.1918759423358858E-2</v>
      </c>
      <c r="I46" s="182">
        <v>-2.191831434792213E-2</v>
      </c>
      <c r="J46" s="80"/>
      <c r="K46" s="167">
        <v>-143104.21599999999</v>
      </c>
      <c r="L46" s="167">
        <v>-120094.459</v>
      </c>
      <c r="N46" s="182">
        <v>0.19159715770067276</v>
      </c>
      <c r="O46" s="182">
        <v>0.19159773075102948</v>
      </c>
      <c r="P46" s="182">
        <v>-1.9309554919935579E-2</v>
      </c>
      <c r="Q46" s="182">
        <v>-1.9309324328727451E-2</v>
      </c>
    </row>
    <row r="47" spans="2:17" ht="14.25">
      <c r="B47" s="166" t="s">
        <v>138</v>
      </c>
      <c r="C47" s="167">
        <v>11260.766</v>
      </c>
      <c r="D47" s="167">
        <v>20033.123</v>
      </c>
      <c r="E47" s="80"/>
      <c r="F47" s="182">
        <v>-0.43516620633670311</v>
      </c>
      <c r="G47" s="182">
        <v>-0.43516965831848919</v>
      </c>
      <c r="H47" s="182">
        <v>-6.1916951437439254</v>
      </c>
      <c r="I47" s="182">
        <v>-6.1916796304336676</v>
      </c>
      <c r="J47" s="80"/>
      <c r="K47" s="167">
        <v>22353.101999999999</v>
      </c>
      <c r="L47" s="167">
        <v>23900.732</v>
      </c>
      <c r="N47" s="182">
        <v>-6.4752410093548596E-2</v>
      </c>
      <c r="O47" s="182">
        <v>-6.4755289510485481E-2</v>
      </c>
      <c r="P47" s="182">
        <v>-4.9603983235754505</v>
      </c>
      <c r="Q47" s="182">
        <v>-4.9603923619553507</v>
      </c>
    </row>
    <row r="48" spans="2:17" ht="14.25">
      <c r="B48" s="168" t="s">
        <v>50</v>
      </c>
      <c r="C48" s="169">
        <v>21096.057999999997</v>
      </c>
      <c r="D48" s="169">
        <v>29997.712</v>
      </c>
      <c r="E48" s="80"/>
      <c r="F48" s="170">
        <v>-0.29447012380483573</v>
      </c>
      <c r="G48" s="170">
        <v>-0.29447242540486929</v>
      </c>
      <c r="H48" s="170">
        <v>0.75644686496410984</v>
      </c>
      <c r="I48" s="170">
        <v>0.75644406342341863</v>
      </c>
      <c r="J48" s="80"/>
      <c r="K48" s="169">
        <v>41399.841</v>
      </c>
      <c r="L48" s="169">
        <v>44333.69</v>
      </c>
      <c r="N48" s="170">
        <v>-6.6176512715273694E-2</v>
      </c>
      <c r="O48" s="170">
        <v>-6.6178065037503675E-2</v>
      </c>
      <c r="P48" s="170">
        <v>0.84703662803698165</v>
      </c>
      <c r="Q48" s="186">
        <v>0.84703512683176774</v>
      </c>
    </row>
    <row r="49" spans="1:17" ht="14.25">
      <c r="B49" s="173" t="s">
        <v>139</v>
      </c>
      <c r="C49" s="170">
        <v>6.857137816181573E-2</v>
      </c>
      <c r="D49" s="170">
        <v>0.10158014274778204</v>
      </c>
      <c r="E49" s="80"/>
      <c r="F49" s="384" t="s">
        <v>187</v>
      </c>
      <c r="G49" s="384"/>
      <c r="H49" s="384" t="s">
        <v>188</v>
      </c>
      <c r="I49" s="384"/>
      <c r="J49" s="80"/>
      <c r="K49" s="170">
        <v>7.1113477393484947E-2</v>
      </c>
      <c r="L49" s="170">
        <v>8.4191988488523301E-2</v>
      </c>
      <c r="N49" s="384" t="s">
        <v>165</v>
      </c>
      <c r="O49" s="384"/>
      <c r="P49" s="384" t="s">
        <v>197</v>
      </c>
      <c r="Q49" s="385"/>
    </row>
    <row r="50" spans="1:17" ht="12.75">
      <c r="B50" s="174"/>
      <c r="C50" s="175"/>
      <c r="D50" s="175"/>
      <c r="E50" s="80"/>
      <c r="F50" s="184"/>
      <c r="G50" s="184"/>
      <c r="H50" s="184"/>
      <c r="I50" s="184"/>
      <c r="J50" s="80"/>
      <c r="K50" s="175"/>
      <c r="L50" s="175"/>
      <c r="N50" s="184"/>
      <c r="O50" s="184"/>
      <c r="P50" s="184"/>
      <c r="Q50" s="184"/>
    </row>
    <row r="51" spans="1:17" ht="15">
      <c r="B51" s="388" t="s">
        <v>66</v>
      </c>
      <c r="C51" s="163" t="s">
        <v>145</v>
      </c>
      <c r="D51" s="163" t="s">
        <v>146</v>
      </c>
      <c r="E51" s="80"/>
      <c r="F51" s="386" t="s">
        <v>143</v>
      </c>
      <c r="G51" s="386"/>
      <c r="H51" s="386" t="s">
        <v>140</v>
      </c>
      <c r="I51" s="386"/>
      <c r="J51" s="80"/>
      <c r="K51" s="163" t="s">
        <v>171</v>
      </c>
      <c r="L51" s="163" t="s">
        <v>172</v>
      </c>
      <c r="N51" s="386" t="s">
        <v>143</v>
      </c>
      <c r="O51" s="386"/>
      <c r="P51" s="386" t="s">
        <v>140</v>
      </c>
      <c r="Q51" s="386"/>
    </row>
    <row r="52" spans="1:17" ht="15">
      <c r="B52" s="389"/>
      <c r="C52" s="387" t="s">
        <v>57</v>
      </c>
      <c r="D52" s="387"/>
      <c r="E52" s="80"/>
      <c r="F52" s="180" t="s">
        <v>34</v>
      </c>
      <c r="G52" s="180" t="s">
        <v>56</v>
      </c>
      <c r="H52" s="180" t="s">
        <v>34</v>
      </c>
      <c r="I52" s="180" t="s">
        <v>56</v>
      </c>
      <c r="J52" s="80"/>
      <c r="K52" s="387" t="s">
        <v>57</v>
      </c>
      <c r="L52" s="387"/>
      <c r="N52" s="180" t="s">
        <v>34</v>
      </c>
      <c r="O52" s="180" t="s">
        <v>56</v>
      </c>
      <c r="P52" s="180" t="s">
        <v>34</v>
      </c>
      <c r="Q52" s="185" t="s">
        <v>56</v>
      </c>
    </row>
    <row r="53" spans="1:17" ht="14.25">
      <c r="B53" s="164" t="s">
        <v>58</v>
      </c>
      <c r="C53" s="165">
        <v>43420.991000000002</v>
      </c>
      <c r="D53" s="165">
        <v>18789.134999999998</v>
      </c>
      <c r="E53" s="80"/>
      <c r="F53" s="181">
        <v>1.3109627452248338</v>
      </c>
      <c r="G53" s="181">
        <v>1.3109627452248334</v>
      </c>
      <c r="H53" s="181">
        <v>0.17170711401577998</v>
      </c>
      <c r="I53" s="181">
        <v>0.17170711401577976</v>
      </c>
      <c r="J53" s="80"/>
      <c r="K53" s="165">
        <v>86500.659</v>
      </c>
      <c r="L53" s="165">
        <v>41424.968000000001</v>
      </c>
      <c r="N53" s="181">
        <v>1.0881285653618367</v>
      </c>
      <c r="O53" s="181">
        <v>1.0881285653618367</v>
      </c>
      <c r="P53" s="181">
        <v>0.11572510589891882</v>
      </c>
      <c r="Q53" s="181">
        <v>0.11572510589891882</v>
      </c>
    </row>
    <row r="54" spans="1:17" s="69" customFormat="1" ht="12.75" customHeight="1">
      <c r="A54" s="85"/>
      <c r="B54" s="164" t="s">
        <v>59</v>
      </c>
      <c r="C54" s="165">
        <v>18360.166000000001</v>
      </c>
      <c r="D54" s="165">
        <v>6126.2089999999998</v>
      </c>
      <c r="E54" s="80"/>
      <c r="F54" s="181">
        <v>1.9969865540010145</v>
      </c>
      <c r="G54" s="181">
        <v>2.200443737572416</v>
      </c>
      <c r="H54" s="181">
        <v>0.63064298620254045</v>
      </c>
      <c r="I54" s="181">
        <v>2.5699952988611519</v>
      </c>
      <c r="J54" s="80"/>
      <c r="K54" s="165">
        <v>31684.481</v>
      </c>
      <c r="L54" s="165">
        <v>11576.418</v>
      </c>
      <c r="M54" s="80"/>
      <c r="N54" s="181">
        <v>1.7369848773601646</v>
      </c>
      <c r="O54" s="181">
        <v>1.9322567889127318</v>
      </c>
      <c r="P54" s="181">
        <v>0.41347846621624074</v>
      </c>
      <c r="Q54" s="181">
        <v>2.1329988555635446</v>
      </c>
    </row>
    <row r="55" spans="1:17" s="69" customFormat="1" ht="12.75" customHeight="1">
      <c r="A55" s="85"/>
      <c r="B55" s="164" t="s">
        <v>61</v>
      </c>
      <c r="C55" s="165">
        <v>5304.9719999999998</v>
      </c>
      <c r="D55" s="165">
        <v>3489.2869999999998</v>
      </c>
      <c r="E55" s="80"/>
      <c r="F55" s="181">
        <v>0.52035989014374562</v>
      </c>
      <c r="G55" s="181">
        <v>0.27962002949012255</v>
      </c>
      <c r="H55" s="181">
        <v>-6.668644140703972E-2</v>
      </c>
      <c r="I55" s="181">
        <v>-0.14414074691450429</v>
      </c>
      <c r="J55" s="80"/>
      <c r="K55" s="165">
        <v>10292.191000000001</v>
      </c>
      <c r="L55" s="165">
        <v>7080.7860000000001</v>
      </c>
      <c r="M55" s="80"/>
      <c r="N55" s="181">
        <v>0.45353792643924007</v>
      </c>
      <c r="O55" s="181">
        <v>0.28687749394031803</v>
      </c>
      <c r="P55" s="181">
        <v>-6.5632556926405683E-2</v>
      </c>
      <c r="Q55" s="181">
        <v>-0.13072506899745051</v>
      </c>
    </row>
    <row r="56" spans="1:17" s="87" customFormat="1" ht="12.75" customHeight="1">
      <c r="A56" s="86"/>
      <c r="B56" s="164" t="s">
        <v>62</v>
      </c>
      <c r="C56" s="165">
        <v>2344.7449999999999</v>
      </c>
      <c r="D56" s="165">
        <v>1640.941</v>
      </c>
      <c r="E56" s="80"/>
      <c r="F56" s="181">
        <v>0.42890268449627378</v>
      </c>
      <c r="G56" s="181">
        <v>0.27596986103720966</v>
      </c>
      <c r="H56" s="181">
        <v>0.16188244435117527</v>
      </c>
      <c r="I56" s="181">
        <v>0.12693922466466057</v>
      </c>
      <c r="J56" s="80"/>
      <c r="K56" s="165">
        <v>4711.6580000000004</v>
      </c>
      <c r="L56" s="165">
        <v>3259.3029999999999</v>
      </c>
      <c r="M56" s="80"/>
      <c r="N56" s="181">
        <v>0.44560294026054059</v>
      </c>
      <c r="O56" s="181">
        <v>0.34555809799044335</v>
      </c>
      <c r="P56" s="181">
        <v>0.13478145682604215</v>
      </c>
      <c r="Q56" s="181">
        <v>0.11779765871935011</v>
      </c>
    </row>
    <row r="57" spans="1:17" s="87" customFormat="1" ht="12.75" customHeight="1">
      <c r="A57" s="86"/>
      <c r="B57" s="166" t="s">
        <v>37</v>
      </c>
      <c r="C57" s="167">
        <v>69430.873999999996</v>
      </c>
      <c r="D57" s="167">
        <v>30045.571999999996</v>
      </c>
      <c r="E57" s="80"/>
      <c r="F57" s="182">
        <v>1.3108521282270815</v>
      </c>
      <c r="G57" s="182">
        <v>1.3160261692701187</v>
      </c>
      <c r="H57" s="182">
        <v>0.23940704999701179</v>
      </c>
      <c r="I57" s="182">
        <v>0.62008388222866584</v>
      </c>
      <c r="J57" s="80"/>
      <c r="K57" s="167">
        <v>133188.989</v>
      </c>
      <c r="L57" s="167">
        <v>63341.474999999999</v>
      </c>
      <c r="M57" s="80"/>
      <c r="N57" s="182">
        <v>1.1027137274589833</v>
      </c>
      <c r="O57" s="182">
        <v>1.1146235536834879</v>
      </c>
      <c r="P57" s="182">
        <v>0.15704033767382697</v>
      </c>
      <c r="Q57" s="182">
        <v>0.48504482249292424</v>
      </c>
    </row>
    <row r="58" spans="1:17" s="87" customFormat="1" ht="12.75" customHeight="1">
      <c r="A58" s="86"/>
      <c r="B58" s="164" t="s">
        <v>58</v>
      </c>
      <c r="C58" s="165">
        <v>39564.894999999997</v>
      </c>
      <c r="D58" s="165">
        <v>16367.169</v>
      </c>
      <c r="E58" s="80"/>
      <c r="F58" s="181">
        <v>1.4173328325747718</v>
      </c>
      <c r="G58" s="181">
        <v>1.4173328325747723</v>
      </c>
      <c r="H58" s="181">
        <v>0.14186843072170752</v>
      </c>
      <c r="I58" s="181">
        <v>0.14186843072170752</v>
      </c>
      <c r="J58" s="80"/>
      <c r="K58" s="165">
        <v>81269.909</v>
      </c>
      <c r="L58" s="165">
        <v>36605.951999999997</v>
      </c>
      <c r="M58" s="80"/>
      <c r="N58" s="181">
        <v>1.2201282731289163</v>
      </c>
      <c r="O58" s="181">
        <v>1.2201282731289163</v>
      </c>
      <c r="P58" s="181">
        <v>6.8117814617727035E-2</v>
      </c>
      <c r="Q58" s="181">
        <v>6.8117814617727035E-2</v>
      </c>
    </row>
    <row r="59" spans="1:17" s="87" customFormat="1" ht="12.75" customHeight="1">
      <c r="A59" s="86"/>
      <c r="B59" s="164" t="s">
        <v>59</v>
      </c>
      <c r="C59" s="165">
        <v>14720.977000000001</v>
      </c>
      <c r="D59" s="165">
        <v>3978.2359999999999</v>
      </c>
      <c r="E59" s="80"/>
      <c r="F59" s="181">
        <v>2.7003780067346437</v>
      </c>
      <c r="G59" s="181">
        <v>2.9533684864447292</v>
      </c>
      <c r="H59" s="181">
        <v>0.6456828454203809</v>
      </c>
      <c r="I59" s="181">
        <v>2.6051899326410184</v>
      </c>
      <c r="J59" s="80"/>
      <c r="K59" s="165">
        <v>24554.085999999999</v>
      </c>
      <c r="L59" s="165">
        <v>6175.4139999999998</v>
      </c>
      <c r="M59" s="80"/>
      <c r="N59" s="181">
        <v>2.9761036264127392</v>
      </c>
      <c r="O59" s="181">
        <v>3.2597172577508253</v>
      </c>
      <c r="P59" s="181">
        <v>0.43852174803038779</v>
      </c>
      <c r="Q59" s="181">
        <v>2.1882891860022138</v>
      </c>
    </row>
    <row r="60" spans="1:17" ht="14.25" customHeight="1">
      <c r="A60" s="88"/>
      <c r="B60" s="164" t="s">
        <v>61</v>
      </c>
      <c r="C60" s="165">
        <v>3954.471</v>
      </c>
      <c r="D60" s="165">
        <v>2053.5990000000002</v>
      </c>
      <c r="E60" s="80"/>
      <c r="F60" s="181">
        <v>0.92562958980794185</v>
      </c>
      <c r="G60" s="181">
        <v>0.61611828067643781</v>
      </c>
      <c r="H60" s="181">
        <v>-0.29330257879881472</v>
      </c>
      <c r="I60" s="181">
        <v>-0.35258099655396336</v>
      </c>
      <c r="J60" s="80"/>
      <c r="K60" s="165">
        <v>6141.3689999999997</v>
      </c>
      <c r="L60" s="165">
        <v>4170.683</v>
      </c>
      <c r="N60" s="181">
        <v>0.47250917895222422</v>
      </c>
      <c r="O60" s="181">
        <v>0.28922462770332746</v>
      </c>
      <c r="P60" s="181">
        <v>-0.41137335472875258</v>
      </c>
      <c r="Q60" s="181">
        <v>-0.45494807576614082</v>
      </c>
    </row>
    <row r="61" spans="1:17" s="87" customFormat="1" ht="12.75" customHeight="1">
      <c r="A61" s="86"/>
      <c r="B61" s="164" t="s">
        <v>62</v>
      </c>
      <c r="C61" s="165">
        <v>2290.2750000000001</v>
      </c>
      <c r="D61" s="165">
        <v>1592.9960000000001</v>
      </c>
      <c r="E61" s="80"/>
      <c r="F61" s="181">
        <v>0.43771547448957815</v>
      </c>
      <c r="G61" s="181">
        <v>0.28386770800216943</v>
      </c>
      <c r="H61" s="181">
        <v>0.48510854904808842</v>
      </c>
      <c r="I61" s="181">
        <v>0.44047637434153786</v>
      </c>
      <c r="J61" s="80"/>
      <c r="K61" s="165">
        <v>4605.8360000000002</v>
      </c>
      <c r="L61" s="165">
        <v>3166.1970000000001</v>
      </c>
      <c r="M61" s="80"/>
      <c r="N61" s="181">
        <v>0.45469027985308563</v>
      </c>
      <c r="O61" s="181">
        <v>0.35408888676089045</v>
      </c>
      <c r="P61" s="181">
        <v>0.2733223118561976</v>
      </c>
      <c r="Q61" s="181">
        <v>0.25429368885555759</v>
      </c>
    </row>
    <row r="62" spans="1:17" s="87" customFormat="1" ht="12.75" customHeight="1">
      <c r="A62" s="86"/>
      <c r="B62" s="166" t="s">
        <v>63</v>
      </c>
      <c r="C62" s="167">
        <v>60530.617999999995</v>
      </c>
      <c r="D62" s="167">
        <v>23992</v>
      </c>
      <c r="E62" s="80"/>
      <c r="F62" s="182">
        <v>1.522950066688896</v>
      </c>
      <c r="G62" s="182">
        <v>1.5281920157759008</v>
      </c>
      <c r="H62" s="182">
        <v>0.1931368661256545</v>
      </c>
      <c r="I62" s="182">
        <v>0.53074534043163424</v>
      </c>
      <c r="J62" s="80"/>
      <c r="K62" s="167">
        <v>116571.2</v>
      </c>
      <c r="L62" s="167">
        <v>50118.245999999992</v>
      </c>
      <c r="M62" s="80"/>
      <c r="N62" s="182">
        <v>1.3259233772865877</v>
      </c>
      <c r="O62" s="182">
        <v>1.3392615535367165</v>
      </c>
      <c r="P62" s="182">
        <v>8.7351330465175625E-2</v>
      </c>
      <c r="Q62" s="182">
        <v>0.36105908418550325</v>
      </c>
    </row>
    <row r="63" spans="1:17" s="87" customFormat="1" ht="14.25">
      <c r="A63" s="86"/>
      <c r="B63" s="166" t="s">
        <v>136</v>
      </c>
      <c r="C63" s="167">
        <v>-11375.254999999999</v>
      </c>
      <c r="D63" s="167">
        <v>-5639.1759999999995</v>
      </c>
      <c r="E63" s="80"/>
      <c r="F63" s="182">
        <v>1.0171838935333817</v>
      </c>
      <c r="G63" s="182">
        <v>0.96925172374973823</v>
      </c>
      <c r="H63" s="182">
        <v>1.0022778810724646</v>
      </c>
      <c r="I63" s="182">
        <v>1.1992197126838824</v>
      </c>
      <c r="J63" s="80"/>
      <c r="K63" s="167">
        <v>-22027.553000000004</v>
      </c>
      <c r="L63" s="167">
        <v>-12284.977999999999</v>
      </c>
      <c r="M63" s="80"/>
      <c r="N63" s="182">
        <v>0.79304781823785153</v>
      </c>
      <c r="O63" s="182">
        <v>0.77636241035659603</v>
      </c>
      <c r="P63" s="182">
        <v>0.4320289911792039</v>
      </c>
      <c r="Q63" s="182">
        <v>0.59592671503341688</v>
      </c>
    </row>
    <row r="64" spans="1:17" s="87" customFormat="1" ht="14.25">
      <c r="A64" s="86"/>
      <c r="B64" s="166" t="s">
        <v>138</v>
      </c>
      <c r="C64" s="167">
        <v>17013.657000000003</v>
      </c>
      <c r="D64" s="167">
        <v>-19746.339000000004</v>
      </c>
      <c r="E64" s="80"/>
      <c r="F64" s="182" t="s">
        <v>25</v>
      </c>
      <c r="G64" s="182" t="s">
        <v>25</v>
      </c>
      <c r="H64" s="182" t="s">
        <v>25</v>
      </c>
      <c r="I64" s="182" t="s">
        <v>25</v>
      </c>
      <c r="J64" s="80"/>
      <c r="K64" s="167">
        <v>63605.989000000009</v>
      </c>
      <c r="L64" s="167">
        <v>-14657.422999999993</v>
      </c>
      <c r="M64" s="80"/>
      <c r="N64" s="182">
        <v>-5.3395069515289313</v>
      </c>
      <c r="O64" s="182">
        <v>-5.1226034515233652</v>
      </c>
      <c r="P64" s="182">
        <v>-0.64947159567097623</v>
      </c>
      <c r="Q64" s="182">
        <v>-0.72645999161389874</v>
      </c>
    </row>
    <row r="65" spans="1:17" ht="14.25">
      <c r="A65" s="88"/>
      <c r="B65" s="168" t="s">
        <v>50</v>
      </c>
      <c r="C65" s="169">
        <v>50484.109000000004</v>
      </c>
      <c r="D65" s="169">
        <v>18683.248</v>
      </c>
      <c r="E65" s="80"/>
      <c r="F65" s="170">
        <v>1.702105597484977</v>
      </c>
      <c r="G65" s="170">
        <v>1.7112760456748175</v>
      </c>
      <c r="H65" s="170">
        <v>0.10757890890330146</v>
      </c>
      <c r="I65" s="170">
        <v>0.46217748346797016</v>
      </c>
      <c r="J65" s="80"/>
      <c r="K65" s="169">
        <v>98613.998999999996</v>
      </c>
      <c r="L65" s="169">
        <v>39170.679000000004</v>
      </c>
      <c r="N65" s="170">
        <v>1.5175463259138291</v>
      </c>
      <c r="O65" s="170">
        <v>1.5291645885820637</v>
      </c>
      <c r="P65" s="170">
        <v>3.5048831573190053E-2</v>
      </c>
      <c r="Q65" s="186">
        <v>0.31980944111930065</v>
      </c>
    </row>
    <row r="66" spans="1:17" ht="14.25">
      <c r="A66" s="88"/>
      <c r="B66" s="168" t="s">
        <v>139</v>
      </c>
      <c r="C66" s="170">
        <v>0.72711325800104443</v>
      </c>
      <c r="D66" s="170">
        <v>0.62183033160427104</v>
      </c>
      <c r="E66" s="80"/>
      <c r="F66" s="384" t="s">
        <v>189</v>
      </c>
      <c r="G66" s="384"/>
      <c r="H66" s="384" t="s">
        <v>190</v>
      </c>
      <c r="I66" s="384"/>
      <c r="J66" s="80"/>
      <c r="K66" s="170">
        <v>0.74040654366705938</v>
      </c>
      <c r="L66" s="170">
        <v>0.61840490768489376</v>
      </c>
      <c r="N66" s="384" t="s">
        <v>198</v>
      </c>
      <c r="O66" s="384"/>
      <c r="P66" s="384" t="s">
        <v>199</v>
      </c>
      <c r="Q66" s="385"/>
    </row>
    <row r="67" spans="1:17" ht="12.75">
      <c r="A67" s="88"/>
      <c r="B67" s="174"/>
      <c r="C67" s="175"/>
      <c r="D67" s="175"/>
      <c r="E67" s="80"/>
      <c r="F67" s="184"/>
      <c r="G67" s="184"/>
      <c r="H67" s="184"/>
      <c r="I67" s="184"/>
      <c r="J67" s="80"/>
      <c r="K67" s="175"/>
      <c r="L67" s="175"/>
      <c r="N67" s="184"/>
      <c r="O67" s="184"/>
      <c r="P67" s="184"/>
      <c r="Q67" s="184"/>
    </row>
    <row r="68" spans="1:17" ht="15">
      <c r="A68" s="88"/>
      <c r="B68" s="390" t="s">
        <v>182</v>
      </c>
      <c r="C68" s="163" t="s">
        <v>145</v>
      </c>
      <c r="D68" s="163" t="s">
        <v>146</v>
      </c>
      <c r="E68" s="80"/>
      <c r="F68" s="386" t="s">
        <v>143</v>
      </c>
      <c r="G68" s="386"/>
      <c r="H68" s="386" t="s">
        <v>140</v>
      </c>
      <c r="I68" s="386"/>
      <c r="J68" s="80"/>
      <c r="K68" s="163" t="s">
        <v>171</v>
      </c>
      <c r="L68" s="163" t="s">
        <v>172</v>
      </c>
      <c r="N68" s="386" t="s">
        <v>143</v>
      </c>
      <c r="O68" s="386"/>
      <c r="P68" s="386" t="s">
        <v>140</v>
      </c>
      <c r="Q68" s="386"/>
    </row>
    <row r="69" spans="1:17" ht="15">
      <c r="A69" s="88"/>
      <c r="B69" s="391"/>
      <c r="C69" s="387" t="s">
        <v>57</v>
      </c>
      <c r="D69" s="387"/>
      <c r="E69" s="80"/>
      <c r="F69" s="180" t="s">
        <v>34</v>
      </c>
      <c r="G69" s="180" t="s">
        <v>56</v>
      </c>
      <c r="H69" s="180" t="s">
        <v>34</v>
      </c>
      <c r="I69" s="180" t="s">
        <v>56</v>
      </c>
      <c r="J69" s="80"/>
      <c r="K69" s="387" t="s">
        <v>57</v>
      </c>
      <c r="L69" s="387"/>
      <c r="N69" s="180" t="s">
        <v>34</v>
      </c>
      <c r="O69" s="180" t="s">
        <v>56</v>
      </c>
      <c r="P69" s="180" t="s">
        <v>34</v>
      </c>
      <c r="Q69" s="185" t="s">
        <v>56</v>
      </c>
    </row>
    <row r="70" spans="1:17" ht="14.25">
      <c r="B70" s="164" t="s">
        <v>59</v>
      </c>
      <c r="C70" s="176">
        <v>30135.154999999999</v>
      </c>
      <c r="D70" s="176">
        <v>18329.454000000002</v>
      </c>
      <c r="E70" s="80"/>
      <c r="F70" s="181">
        <v>0.64408361536573855</v>
      </c>
      <c r="G70" s="181">
        <v>0.75336805090300718</v>
      </c>
      <c r="H70" s="181">
        <v>-0.21233641329513886</v>
      </c>
      <c r="I70" s="181">
        <v>0.92909553042049886</v>
      </c>
      <c r="J70" s="80"/>
      <c r="K70" s="165">
        <v>57519.82</v>
      </c>
      <c r="L70" s="165">
        <v>36197.637999999999</v>
      </c>
      <c r="N70" s="181">
        <v>0.58904898711899389</v>
      </c>
      <c r="O70" s="181">
        <v>0.70221473555452718</v>
      </c>
      <c r="P70" s="181">
        <v>-0.20544859529171011</v>
      </c>
      <c r="Q70" s="181">
        <v>0.76186695481983069</v>
      </c>
    </row>
    <row r="71" spans="1:17" ht="14.25">
      <c r="B71" s="164" t="s">
        <v>60</v>
      </c>
      <c r="C71" s="176">
        <v>-494.51900000000001</v>
      </c>
      <c r="D71" s="176">
        <v>965.70399999999995</v>
      </c>
      <c r="E71" s="80"/>
      <c r="F71" s="181" t="s">
        <v>25</v>
      </c>
      <c r="G71" s="181" t="s">
        <v>25</v>
      </c>
      <c r="H71" s="181" t="s">
        <v>25</v>
      </c>
      <c r="I71" s="181" t="s">
        <v>25</v>
      </c>
      <c r="J71" s="80"/>
      <c r="K71" s="165">
        <v>844.61199999999997</v>
      </c>
      <c r="L71" s="165">
        <v>2230.6</v>
      </c>
      <c r="N71" s="181">
        <v>-0.62135210257329865</v>
      </c>
      <c r="O71" s="181">
        <v>-0.68661239602292556</v>
      </c>
      <c r="P71" s="181">
        <v>-0.52521774129175358</v>
      </c>
      <c r="Q71" s="181">
        <v>-0.45500349910804294</v>
      </c>
    </row>
    <row r="72" spans="1:17" s="69" customFormat="1" ht="12.75" customHeight="1">
      <c r="A72" s="85"/>
      <c r="B72" s="164" t="s">
        <v>61</v>
      </c>
      <c r="C72" s="176">
        <v>0</v>
      </c>
      <c r="D72" s="176">
        <v>0</v>
      </c>
      <c r="E72" s="80"/>
      <c r="F72" s="181" t="s">
        <v>68</v>
      </c>
      <c r="G72" s="181" t="s">
        <v>68</v>
      </c>
      <c r="H72" s="181" t="s">
        <v>25</v>
      </c>
      <c r="I72" s="181" t="s">
        <v>68</v>
      </c>
      <c r="J72" s="80"/>
      <c r="K72" s="165">
        <v>0</v>
      </c>
      <c r="L72" s="165">
        <v>0</v>
      </c>
      <c r="M72" s="80"/>
      <c r="N72" s="181" t="s">
        <v>68</v>
      </c>
      <c r="O72" s="181" t="s">
        <v>68</v>
      </c>
      <c r="P72" s="181">
        <v>-1</v>
      </c>
      <c r="Q72" s="181">
        <v>-1</v>
      </c>
    </row>
    <row r="73" spans="1:17" s="69" customFormat="1" ht="12.75" customHeight="1">
      <c r="A73" s="85"/>
      <c r="B73" s="164" t="s">
        <v>62</v>
      </c>
      <c r="C73" s="176">
        <v>2229.2840000000001</v>
      </c>
      <c r="D73" s="176">
        <v>1989.7929999999999</v>
      </c>
      <c r="E73" s="80"/>
      <c r="F73" s="181">
        <v>0.12035975601482174</v>
      </c>
      <c r="G73" s="181">
        <v>2.3604893983373287E-3</v>
      </c>
      <c r="H73" s="181">
        <v>0.22075222489206836</v>
      </c>
      <c r="I73" s="181">
        <v>-0.24501932512335933</v>
      </c>
      <c r="J73" s="80"/>
      <c r="K73" s="165">
        <v>4623.0990000000002</v>
      </c>
      <c r="L73" s="165">
        <v>3760.9850000000001</v>
      </c>
      <c r="M73" s="80"/>
      <c r="N73" s="181">
        <v>0.22922558850939323</v>
      </c>
      <c r="O73" s="181">
        <v>0.14814720321695241</v>
      </c>
      <c r="P73" s="181">
        <v>-1.3784324818312377E-2</v>
      </c>
      <c r="Q73" s="181">
        <v>-2.8474101246747874E-2</v>
      </c>
    </row>
    <row r="74" spans="1:17" s="87" customFormat="1" ht="12.75" customHeight="1">
      <c r="A74" s="86"/>
      <c r="B74" s="166" t="s">
        <v>37</v>
      </c>
      <c r="C74" s="177">
        <v>31869.919999999998</v>
      </c>
      <c r="D74" s="177">
        <v>21284.951000000005</v>
      </c>
      <c r="E74" s="80"/>
      <c r="F74" s="182">
        <v>0.49729825546697248</v>
      </c>
      <c r="G74" s="182">
        <v>0.58492018238358146</v>
      </c>
      <c r="H74" s="182">
        <v>-0.42420803518890871</v>
      </c>
      <c r="I74" s="182">
        <v>0.78202490842881245</v>
      </c>
      <c r="J74" s="80"/>
      <c r="K74" s="167">
        <v>62987.531000000003</v>
      </c>
      <c r="L74" s="167">
        <v>42189.222999999998</v>
      </c>
      <c r="M74" s="80"/>
      <c r="N74" s="182">
        <v>0.49297679646766679</v>
      </c>
      <c r="O74" s="182">
        <v>0.57939290786158026</v>
      </c>
      <c r="P74" s="182">
        <v>-0.32437080382720795</v>
      </c>
      <c r="Q74" s="182">
        <v>0.42736452287841753</v>
      </c>
    </row>
    <row r="75" spans="1:17" s="87" customFormat="1" ht="12.75" customHeight="1">
      <c r="A75" s="86"/>
      <c r="B75" s="164" t="s">
        <v>58</v>
      </c>
      <c r="C75" s="176">
        <v>-1.046</v>
      </c>
      <c r="D75" s="176">
        <v>-3.6680000000000001</v>
      </c>
      <c r="E75" s="80"/>
      <c r="F75" s="181">
        <v>-0.7148309705561614</v>
      </c>
      <c r="G75" s="181">
        <v>-0.7148309705561614</v>
      </c>
      <c r="H75" s="181" t="s">
        <v>25</v>
      </c>
      <c r="I75" s="181" t="s">
        <v>68</v>
      </c>
      <c r="J75" s="80"/>
      <c r="K75" s="165">
        <v>-1.046</v>
      </c>
      <c r="L75" s="165">
        <v>-6.6420000000000003</v>
      </c>
      <c r="M75" s="80"/>
      <c r="N75" s="181">
        <v>-0.84251731406202945</v>
      </c>
      <c r="O75" s="181">
        <v>-0.84251731406202945</v>
      </c>
      <c r="P75" s="181">
        <v>2.0318840579710149</v>
      </c>
      <c r="Q75" s="181">
        <v>2.0318840579710145</v>
      </c>
    </row>
    <row r="76" spans="1:17" s="87" customFormat="1" ht="12.75" customHeight="1">
      <c r="A76" s="86"/>
      <c r="B76" s="164" t="s">
        <v>59</v>
      </c>
      <c r="C76" s="176">
        <v>20064.757000000001</v>
      </c>
      <c r="D76" s="176">
        <v>12747.285</v>
      </c>
      <c r="E76" s="80"/>
      <c r="F76" s="181">
        <v>0.57404160964472051</v>
      </c>
      <c r="G76" s="181">
        <v>0.67752880985260955</v>
      </c>
      <c r="H76" s="181">
        <v>-9.0669897301330238E-2</v>
      </c>
      <c r="I76" s="181">
        <v>1.2149356292778863</v>
      </c>
      <c r="J76" s="80"/>
      <c r="K76" s="165">
        <v>38059.597000000002</v>
      </c>
      <c r="L76" s="165">
        <v>26301.431</v>
      </c>
      <c r="M76" s="80"/>
      <c r="N76" s="181">
        <v>0.44705423062342131</v>
      </c>
      <c r="O76" s="181">
        <v>0.54971753326522865</v>
      </c>
      <c r="P76" s="181">
        <v>-9.0361257315696442E-2</v>
      </c>
      <c r="Q76" s="181">
        <v>1.0154615081847966</v>
      </c>
    </row>
    <row r="77" spans="1:17" ht="14.25" customHeight="1">
      <c r="A77" s="88"/>
      <c r="B77" s="164" t="s">
        <v>60</v>
      </c>
      <c r="C77" s="176">
        <v>-494.51900000000001</v>
      </c>
      <c r="D77" s="176">
        <v>965.70399999999995</v>
      </c>
      <c r="E77" s="80"/>
      <c r="F77" s="181" t="s">
        <v>25</v>
      </c>
      <c r="G77" s="181" t="s">
        <v>25</v>
      </c>
      <c r="H77" s="181" t="s">
        <v>25</v>
      </c>
      <c r="I77" s="181" t="s">
        <v>25</v>
      </c>
      <c r="J77" s="80"/>
      <c r="K77" s="165">
        <v>844.61199999999997</v>
      </c>
      <c r="L77" s="165">
        <v>2230.6</v>
      </c>
      <c r="N77" s="181">
        <v>-0.62135210257329865</v>
      </c>
      <c r="O77" s="181">
        <v>-0.68661239602292556</v>
      </c>
      <c r="P77" s="181">
        <v>-0.52521774129175358</v>
      </c>
      <c r="Q77" s="181">
        <v>-0.45500349910804294</v>
      </c>
    </row>
    <row r="78" spans="1:17" s="87" customFormat="1" ht="12.75" customHeight="1">
      <c r="A78" s="86"/>
      <c r="B78" s="164" t="s">
        <v>61</v>
      </c>
      <c r="C78" s="176">
        <v>0</v>
      </c>
      <c r="D78" s="176">
        <v>0</v>
      </c>
      <c r="E78" s="80"/>
      <c r="F78" s="181" t="s">
        <v>68</v>
      </c>
      <c r="G78" s="181" t="s">
        <v>68</v>
      </c>
      <c r="H78" s="181" t="s">
        <v>25</v>
      </c>
      <c r="I78" s="181" t="s">
        <v>68</v>
      </c>
      <c r="J78" s="80"/>
      <c r="K78" s="165">
        <v>0</v>
      </c>
      <c r="L78" s="165">
        <v>0</v>
      </c>
      <c r="M78" s="80"/>
      <c r="N78" s="181" t="s">
        <v>68</v>
      </c>
      <c r="O78" s="181" t="s">
        <v>68</v>
      </c>
      <c r="P78" s="181" t="s">
        <v>68</v>
      </c>
      <c r="Q78" s="181" t="s">
        <v>68</v>
      </c>
    </row>
    <row r="79" spans="1:17" s="87" customFormat="1" ht="12.75" customHeight="1">
      <c r="A79" s="86"/>
      <c r="B79" s="164" t="s">
        <v>62</v>
      </c>
      <c r="C79" s="176">
        <v>2229.2840000000001</v>
      </c>
      <c r="D79" s="176">
        <v>1989.7929999999999</v>
      </c>
      <c r="E79" s="80"/>
      <c r="F79" s="181">
        <v>0.12035975601482174</v>
      </c>
      <c r="G79" s="181">
        <v>2.3604893983373287E-3</v>
      </c>
      <c r="H79" s="181">
        <v>0.22075222489206836</v>
      </c>
      <c r="I79" s="181">
        <v>-0.24501932512335933</v>
      </c>
      <c r="J79" s="80"/>
      <c r="K79" s="165">
        <v>4623.1000000000004</v>
      </c>
      <c r="L79" s="165">
        <v>3760.9850000000001</v>
      </c>
      <c r="M79" s="80"/>
      <c r="N79" s="181">
        <v>0.2292258543971859</v>
      </c>
      <c r="O79" s="181">
        <v>0.1481474691047453</v>
      </c>
      <c r="P79" s="181">
        <v>-1.3784111494808959E-2</v>
      </c>
      <c r="Q79" s="181">
        <v>-2.8473887923244456E-2</v>
      </c>
    </row>
    <row r="80" spans="1:17" s="87" customFormat="1" ht="14.25">
      <c r="A80" s="86"/>
      <c r="B80" s="166" t="s">
        <v>63</v>
      </c>
      <c r="C80" s="177">
        <v>21798.476000000002</v>
      </c>
      <c r="D80" s="177">
        <v>15699.114</v>
      </c>
      <c r="E80" s="80"/>
      <c r="F80" s="182">
        <v>0.38851632009296844</v>
      </c>
      <c r="G80" s="182">
        <v>0.46374892377692722</v>
      </c>
      <c r="H80" s="182">
        <v>-0.30040548187957217</v>
      </c>
      <c r="I80" s="182">
        <v>0.9325870204841753</v>
      </c>
      <c r="J80" s="80"/>
      <c r="K80" s="167">
        <v>43526.262999999999</v>
      </c>
      <c r="L80" s="167">
        <v>32286.374</v>
      </c>
      <c r="M80" s="80"/>
      <c r="N80" s="182">
        <v>0.34813104128695271</v>
      </c>
      <c r="O80" s="182">
        <v>0.41781020591497176</v>
      </c>
      <c r="P80" s="182">
        <v>-0.20394153550494232</v>
      </c>
      <c r="Q80" s="182">
        <v>0.64328607588884434</v>
      </c>
    </row>
    <row r="81" spans="1:17" s="87" customFormat="1" ht="14.25">
      <c r="A81" s="86"/>
      <c r="B81" s="166" t="s">
        <v>136</v>
      </c>
      <c r="C81" s="177">
        <v>-5776.5869999999995</v>
      </c>
      <c r="D81" s="177">
        <v>-3808.4189999999999</v>
      </c>
      <c r="E81" s="80"/>
      <c r="F81" s="182">
        <v>0.51679397671317151</v>
      </c>
      <c r="G81" s="182">
        <v>0.59170641252408385</v>
      </c>
      <c r="H81" s="182">
        <v>-0.35487719566274956</v>
      </c>
      <c r="I81" s="182">
        <v>1.256653630631829</v>
      </c>
      <c r="J81" s="80"/>
      <c r="K81" s="167">
        <v>-11562.858</v>
      </c>
      <c r="L81" s="167">
        <v>-6753.2950000000001</v>
      </c>
      <c r="M81" s="80"/>
      <c r="N81" s="182">
        <v>0.71218020240490021</v>
      </c>
      <c r="O81" s="182">
        <v>0.81215920043400702</v>
      </c>
      <c r="P81" s="182">
        <v>-0.18868677416903579</v>
      </c>
      <c r="Q81" s="182">
        <v>0.71166181893820579</v>
      </c>
    </row>
    <row r="82" spans="1:17" ht="14.25">
      <c r="A82" s="88"/>
      <c r="B82" s="166" t="s">
        <v>138</v>
      </c>
      <c r="C82" s="177">
        <v>16021.895999999999</v>
      </c>
      <c r="D82" s="177">
        <v>11890.679</v>
      </c>
      <c r="E82" s="80"/>
      <c r="F82" s="182">
        <v>0.34743322900231344</v>
      </c>
      <c r="G82" s="182">
        <v>0.42276843008352594</v>
      </c>
      <c r="H82" s="182">
        <v>-0.27843874784756328</v>
      </c>
      <c r="I82" s="182">
        <v>0.83836324472880586</v>
      </c>
      <c r="J82" s="80"/>
      <c r="K82" s="167">
        <v>31963.412000000004</v>
      </c>
      <c r="L82" s="167">
        <v>25532.834999999999</v>
      </c>
      <c r="N82" s="182">
        <v>0.25185518960193831</v>
      </c>
      <c r="O82" s="182">
        <v>0.313520860783425</v>
      </c>
      <c r="P82" s="182">
        <v>-0.2093194367175516</v>
      </c>
      <c r="Q82" s="182">
        <v>0.61918028102945488</v>
      </c>
    </row>
    <row r="83" spans="1:17" ht="14.25">
      <c r="A83" s="88"/>
      <c r="B83" s="166" t="s">
        <v>141</v>
      </c>
      <c r="C83" s="177">
        <v>5911.0749999999998</v>
      </c>
      <c r="D83" s="177">
        <v>4231.2560000000003</v>
      </c>
      <c r="E83" s="80"/>
      <c r="F83" s="182">
        <v>0.39700245033625925</v>
      </c>
      <c r="G83" s="182" t="s">
        <v>68</v>
      </c>
      <c r="H83" s="182">
        <v>15.960991076296231</v>
      </c>
      <c r="I83" s="182" t="s">
        <v>68</v>
      </c>
      <c r="J83" s="80"/>
      <c r="K83" s="167">
        <v>11797.844999999999</v>
      </c>
      <c r="L83" s="167">
        <v>6223.0929999999998</v>
      </c>
      <c r="N83" s="182">
        <v>0.89581691933577079</v>
      </c>
      <c r="O83" s="182" t="s">
        <v>68</v>
      </c>
      <c r="P83" s="182">
        <v>1.2059225254423915</v>
      </c>
      <c r="Q83" s="182" t="s">
        <v>68</v>
      </c>
    </row>
    <row r="84" spans="1:17" ht="14.25">
      <c r="A84" s="88"/>
      <c r="B84" s="166" t="s">
        <v>69</v>
      </c>
      <c r="C84" s="177">
        <v>25.338999999999999</v>
      </c>
      <c r="D84" s="177">
        <v>20.390999999999998</v>
      </c>
      <c r="E84" s="80"/>
      <c r="F84" s="182">
        <v>0.24265607375803055</v>
      </c>
      <c r="G84" s="182" t="s">
        <v>68</v>
      </c>
      <c r="H84" s="182">
        <v>0.20627439779110723</v>
      </c>
      <c r="I84" s="182" t="s">
        <v>68</v>
      </c>
      <c r="J84" s="80"/>
      <c r="K84" s="167">
        <v>50.978999999999999</v>
      </c>
      <c r="L84" s="167">
        <v>42.058999999999997</v>
      </c>
      <c r="N84" s="182">
        <v>0.21208302622506481</v>
      </c>
      <c r="O84" s="182" t="s">
        <v>68</v>
      </c>
      <c r="P84" s="182">
        <v>-0.58871982702981795</v>
      </c>
      <c r="Q84" s="182" t="s">
        <v>68</v>
      </c>
    </row>
    <row r="85" spans="1:17" ht="14.25">
      <c r="A85" s="88"/>
      <c r="B85" s="168" t="s">
        <v>50</v>
      </c>
      <c r="C85" s="178">
        <v>21958.309999999998</v>
      </c>
      <c r="D85" s="178">
        <v>16142.325999999999</v>
      </c>
      <c r="E85" s="80"/>
      <c r="F85" s="170">
        <v>0.36029404932102094</v>
      </c>
      <c r="G85" s="170">
        <v>0.41750783721297946</v>
      </c>
      <c r="H85" s="170">
        <v>-0.19587778745370277</v>
      </c>
      <c r="I85" s="170">
        <v>1.1231251069267953</v>
      </c>
      <c r="J85" s="80"/>
      <c r="K85" s="169">
        <v>43812.235999999997</v>
      </c>
      <c r="L85" s="169">
        <v>31797.986999999994</v>
      </c>
      <c r="N85" s="170">
        <v>0.37783048970993049</v>
      </c>
      <c r="O85" s="170">
        <v>0.42771010588252234</v>
      </c>
      <c r="P85" s="170">
        <v>-4.5431003816534199E-2</v>
      </c>
      <c r="Q85" s="186">
        <v>0.68525726573447132</v>
      </c>
    </row>
    <row r="86" spans="1:17" ht="14.25">
      <c r="A86" s="88"/>
      <c r="B86" s="168" t="s">
        <v>139</v>
      </c>
      <c r="C86" s="179">
        <v>0.68899796422457282</v>
      </c>
      <c r="D86" s="179">
        <v>0.75839150393158039</v>
      </c>
      <c r="E86" s="80"/>
      <c r="F86" s="384" t="s">
        <v>191</v>
      </c>
      <c r="G86" s="384"/>
      <c r="H86" s="384" t="s">
        <v>192</v>
      </c>
      <c r="I86" s="384"/>
      <c r="J86" s="80"/>
      <c r="K86" s="170">
        <v>0.69556998511340273</v>
      </c>
      <c r="L86" s="170">
        <v>0.75369928002703424</v>
      </c>
      <c r="N86" s="384" t="s">
        <v>200</v>
      </c>
      <c r="O86" s="384"/>
      <c r="P86" s="384" t="s">
        <v>201</v>
      </c>
      <c r="Q86" s="385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B23:B24"/>
    <mergeCell ref="C24:D24"/>
    <mergeCell ref="K24:L24"/>
    <mergeCell ref="B4:B5"/>
    <mergeCell ref="C5:D5"/>
    <mergeCell ref="F4:G4"/>
    <mergeCell ref="H4:I4"/>
    <mergeCell ref="K5:L5"/>
    <mergeCell ref="F21:G21"/>
    <mergeCell ref="H21:I21"/>
    <mergeCell ref="F23:G23"/>
    <mergeCell ref="H23:I23"/>
    <mergeCell ref="B38:B39"/>
    <mergeCell ref="C39:D39"/>
    <mergeCell ref="B51:B52"/>
    <mergeCell ref="C52:D52"/>
    <mergeCell ref="B68:B69"/>
    <mergeCell ref="C69:D69"/>
    <mergeCell ref="F36:G36"/>
    <mergeCell ref="H36:I36"/>
    <mergeCell ref="F38:G38"/>
    <mergeCell ref="H38:I38"/>
    <mergeCell ref="F49:G49"/>
    <mergeCell ref="H49:I49"/>
    <mergeCell ref="F51:G51"/>
    <mergeCell ref="H51:I51"/>
    <mergeCell ref="F66:G66"/>
    <mergeCell ref="H66:I66"/>
    <mergeCell ref="F68:G68"/>
    <mergeCell ref="H68:I68"/>
    <mergeCell ref="F86:G86"/>
    <mergeCell ref="H86:I86"/>
    <mergeCell ref="N38:O38"/>
    <mergeCell ref="P38:Q38"/>
    <mergeCell ref="N49:O49"/>
    <mergeCell ref="P49:Q49"/>
    <mergeCell ref="P51:Q51"/>
    <mergeCell ref="N51:O51"/>
    <mergeCell ref="N68:O68"/>
    <mergeCell ref="P68:Q68"/>
    <mergeCell ref="N86:O86"/>
    <mergeCell ref="P86:Q86"/>
    <mergeCell ref="K39:L39"/>
    <mergeCell ref="K52:L52"/>
    <mergeCell ref="K69:L69"/>
    <mergeCell ref="N66:O66"/>
    <mergeCell ref="P66:Q66"/>
    <mergeCell ref="P4:Q4"/>
    <mergeCell ref="P21:Q21"/>
    <mergeCell ref="N23:O23"/>
    <mergeCell ref="P23:Q23"/>
    <mergeCell ref="N36:O36"/>
    <mergeCell ref="P36:Q36"/>
    <mergeCell ref="N4:O4"/>
    <mergeCell ref="N21:O21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V57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63" customWidth="1"/>
    <col min="19" max="16384" width="11.42578125" style="80"/>
  </cols>
  <sheetData>
    <row r="1" spans="1:22">
      <c r="G1" s="95"/>
    </row>
    <row r="2" spans="1:22" s="49" customFormat="1" ht="23.25">
      <c r="A2" s="123"/>
      <c r="B2" s="224" t="s">
        <v>240</v>
      </c>
      <c r="G2" s="78"/>
      <c r="M2" s="224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2" t="s">
        <v>238</v>
      </c>
      <c r="C4" s="393" t="s">
        <v>145</v>
      </c>
      <c r="D4" s="393"/>
      <c r="E4" s="393" t="s">
        <v>146</v>
      </c>
      <c r="F4" s="393"/>
      <c r="G4" s="359"/>
      <c r="H4" s="393" t="s">
        <v>234</v>
      </c>
      <c r="I4" s="393"/>
      <c r="J4" s="393" t="s">
        <v>235</v>
      </c>
      <c r="K4" s="393"/>
      <c r="M4" s="392" t="s">
        <v>239</v>
      </c>
      <c r="N4" s="393" t="s">
        <v>145</v>
      </c>
      <c r="O4" s="393"/>
      <c r="P4" s="393" t="s">
        <v>146</v>
      </c>
      <c r="Q4" s="393"/>
      <c r="R4" s="359"/>
      <c r="S4" s="393" t="s">
        <v>234</v>
      </c>
      <c r="T4" s="393"/>
      <c r="U4" s="393" t="s">
        <v>235</v>
      </c>
      <c r="V4" s="393"/>
    </row>
    <row r="5" spans="1:22" s="49" customFormat="1" ht="20.100000000000001" customHeight="1">
      <c r="B5" s="392"/>
      <c r="C5" s="348" t="s">
        <v>236</v>
      </c>
      <c r="D5" s="348" t="s">
        <v>2</v>
      </c>
      <c r="E5" s="348" t="s">
        <v>236</v>
      </c>
      <c r="F5" s="348" t="s">
        <v>2</v>
      </c>
      <c r="G5" s="360"/>
      <c r="H5" s="348" t="s">
        <v>34</v>
      </c>
      <c r="I5" s="348" t="s">
        <v>56</v>
      </c>
      <c r="J5" s="348" t="s">
        <v>34</v>
      </c>
      <c r="K5" s="358" t="s">
        <v>56</v>
      </c>
      <c r="M5" s="392"/>
      <c r="N5" s="348" t="s">
        <v>236</v>
      </c>
      <c r="O5" s="348" t="s">
        <v>2</v>
      </c>
      <c r="P5" s="348" t="s">
        <v>236</v>
      </c>
      <c r="Q5" s="348" t="s">
        <v>2</v>
      </c>
      <c r="R5" s="360"/>
      <c r="S5" s="348" t="s">
        <v>34</v>
      </c>
      <c r="T5" s="348" t="s">
        <v>56</v>
      </c>
      <c r="U5" s="348" t="s">
        <v>34</v>
      </c>
      <c r="V5" s="358" t="s">
        <v>56</v>
      </c>
    </row>
    <row r="6" spans="1:22" s="49" customFormat="1" ht="17.100000000000001" customHeight="1">
      <c r="B6" s="349" t="s">
        <v>237</v>
      </c>
      <c r="C6" s="350">
        <v>1113765.534</v>
      </c>
      <c r="D6" s="351">
        <v>0.34754162569691721</v>
      </c>
      <c r="E6" s="350">
        <v>1004765.196</v>
      </c>
      <c r="F6" s="351">
        <v>0.38237641688542001</v>
      </c>
      <c r="G6" s="351"/>
      <c r="H6" s="258">
        <v>0.10848339336785706</v>
      </c>
      <c r="I6" s="258">
        <v>0.10848339336785706</v>
      </c>
      <c r="J6" s="258">
        <v>0.62423596695848316</v>
      </c>
      <c r="K6" s="258">
        <v>0.62423596695848316</v>
      </c>
      <c r="M6" s="349" t="s">
        <v>237</v>
      </c>
      <c r="N6" s="350">
        <v>155594.48699999999</v>
      </c>
      <c r="O6" s="351">
        <v>0.13970129461736422</v>
      </c>
      <c r="P6" s="350">
        <v>156865.40299999999</v>
      </c>
      <c r="Q6" s="351">
        <v>0.15612145367344113</v>
      </c>
      <c r="R6" s="351"/>
      <c r="S6" s="258">
        <v>-8.1019522195088234E-3</v>
      </c>
      <c r="T6" s="258">
        <v>-8.1019522195088234E-3</v>
      </c>
      <c r="U6" s="258">
        <v>1.2722657033982716</v>
      </c>
      <c r="V6" s="258">
        <v>1.2722657033982721</v>
      </c>
    </row>
    <row r="7" spans="1:22" s="49" customFormat="1" ht="17.100000000000001" customHeight="1">
      <c r="B7" s="349" t="s">
        <v>66</v>
      </c>
      <c r="C7" s="350">
        <v>43420.991000000002</v>
      </c>
      <c r="D7" s="351">
        <v>1.3549172910131739E-2</v>
      </c>
      <c r="E7" s="350">
        <v>18789.134999999998</v>
      </c>
      <c r="F7" s="351">
        <v>7.1504488275253072E-3</v>
      </c>
      <c r="G7" s="351"/>
      <c r="H7" s="258">
        <v>1.3109627452248338</v>
      </c>
      <c r="I7" s="258">
        <v>1.3109627452248334</v>
      </c>
      <c r="J7" s="258">
        <v>0.17170711401577998</v>
      </c>
      <c r="K7" s="258">
        <v>0.17170711401577976</v>
      </c>
      <c r="M7" s="349" t="s">
        <v>66</v>
      </c>
      <c r="N7" s="350">
        <v>31635.204000000002</v>
      </c>
      <c r="O7" s="351">
        <v>0.72856936867240085</v>
      </c>
      <c r="P7" s="350">
        <v>11371.398999999999</v>
      </c>
      <c r="Q7" s="351">
        <v>0.60521141606572093</v>
      </c>
      <c r="R7" s="351"/>
      <c r="S7" s="258">
        <v>1.7819975360991207</v>
      </c>
      <c r="T7" s="258">
        <v>1.7819975360991203</v>
      </c>
      <c r="U7" s="258">
        <v>-7.9359282835909095E-3</v>
      </c>
      <c r="V7" s="258">
        <v>-7.9359282835909095E-3</v>
      </c>
    </row>
    <row r="8" spans="1:22" s="49" customFormat="1" ht="17.100000000000001" customHeight="1">
      <c r="B8" s="349" t="s">
        <v>64</v>
      </c>
      <c r="C8" s="350">
        <v>206598.495</v>
      </c>
      <c r="D8" s="351">
        <v>6.4467407750504538E-2</v>
      </c>
      <c r="E8" s="350">
        <v>239129.71599999999</v>
      </c>
      <c r="F8" s="351">
        <v>9.1003912495102077E-2</v>
      </c>
      <c r="G8" s="351"/>
      <c r="H8" s="258">
        <v>-0.13604006036623228</v>
      </c>
      <c r="I8" s="258">
        <v>-0.1360400603662324</v>
      </c>
      <c r="J8" s="258">
        <v>0.49585165312433199</v>
      </c>
      <c r="K8" s="258">
        <v>0.49585165312433199</v>
      </c>
      <c r="M8" s="349" t="s">
        <v>64</v>
      </c>
      <c r="N8" s="350">
        <v>14626.593999999999</v>
      </c>
      <c r="O8" s="351">
        <v>7.079719530386705E-2</v>
      </c>
      <c r="P8" s="350">
        <v>44188.646000000001</v>
      </c>
      <c r="Q8" s="351">
        <v>0.18478943871618198</v>
      </c>
      <c r="R8" s="351"/>
      <c r="S8" s="258">
        <v>-0.668996556264702</v>
      </c>
      <c r="T8" s="258">
        <v>-0.668996556264702</v>
      </c>
      <c r="U8" s="258">
        <v>0.38004910835427008</v>
      </c>
      <c r="V8" s="258">
        <v>0.38004910835427008</v>
      </c>
    </row>
    <row r="9" spans="1:22" s="49" customFormat="1" ht="17.100000000000001" customHeight="1">
      <c r="B9" s="349" t="s">
        <v>65</v>
      </c>
      <c r="C9" s="350">
        <v>307651.07199999999</v>
      </c>
      <c r="D9" s="351">
        <v>9.6000056067706729E-2</v>
      </c>
      <c r="E9" s="350">
        <v>295309.90899999999</v>
      </c>
      <c r="F9" s="351">
        <v>0.11238401302484949</v>
      </c>
      <c r="G9" s="351"/>
      <c r="H9" s="258">
        <v>4.1790548247400583E-2</v>
      </c>
      <c r="I9" s="258">
        <v>4.1790548247400583E-2</v>
      </c>
      <c r="J9" s="258">
        <v>0.23333194466212581</v>
      </c>
      <c r="K9" s="258">
        <v>0.23333194466212581</v>
      </c>
      <c r="M9" s="349" t="s">
        <v>65</v>
      </c>
      <c r="N9" s="350">
        <v>21095.637999999999</v>
      </c>
      <c r="O9" s="351">
        <v>6.8570012978859368E-2</v>
      </c>
      <c r="P9" s="350">
        <v>29427.334999999999</v>
      </c>
      <c r="Q9" s="351">
        <v>9.9648992814528284E-2</v>
      </c>
      <c r="R9" s="351"/>
      <c r="S9" s="258">
        <v>-0.28312781296709333</v>
      </c>
      <c r="T9" s="258">
        <v>-0.28312781296709333</v>
      </c>
      <c r="U9" s="258">
        <v>0.80294535698135805</v>
      </c>
      <c r="V9" s="258">
        <v>0.80294535698135827</v>
      </c>
    </row>
    <row r="10" spans="1:22" s="49" customFormat="1" ht="17.100000000000001" customHeight="1">
      <c r="B10" s="349" t="s">
        <v>15</v>
      </c>
      <c r="C10" s="350">
        <v>2577.31</v>
      </c>
      <c r="D10" s="351">
        <v>8.0422896918708349E-4</v>
      </c>
      <c r="E10" s="350">
        <v>1907.2809999999999</v>
      </c>
      <c r="F10" s="351">
        <v>7.2584050251442108E-4</v>
      </c>
      <c r="G10" s="351"/>
      <c r="H10" s="258">
        <v>0.35130062114601879</v>
      </c>
      <c r="I10" s="258">
        <v>0.35130062114601879</v>
      </c>
      <c r="J10" s="258">
        <v>0.31547221660776592</v>
      </c>
      <c r="K10" s="258">
        <v>0.31547221660776592</v>
      </c>
      <c r="M10" s="349" t="s">
        <v>67</v>
      </c>
      <c r="N10" s="350">
        <v>6108.0020000000004</v>
      </c>
      <c r="O10" s="351">
        <v>0</v>
      </c>
      <c r="P10" s="350">
        <v>5615.7280000000001</v>
      </c>
      <c r="Q10" s="351">
        <v>2.9443632060509177</v>
      </c>
      <c r="R10" s="351"/>
      <c r="S10" s="258">
        <v>8.7659872415473128E-2</v>
      </c>
      <c r="T10" s="258">
        <v>8.7659872415473128E-2</v>
      </c>
      <c r="U10" s="258">
        <v>12.656460098242414</v>
      </c>
      <c r="V10" s="258">
        <v>12.656460098242412</v>
      </c>
    </row>
    <row r="11" spans="1:22" s="97" customFormat="1" ht="17.100000000000001" customHeight="1">
      <c r="B11" s="355" t="s">
        <v>58</v>
      </c>
      <c r="C11" s="352">
        <v>1674013.402</v>
      </c>
      <c r="D11" s="353">
        <v>0.52236249139444724</v>
      </c>
      <c r="E11" s="352">
        <v>1559901.237</v>
      </c>
      <c r="F11" s="353">
        <v>0.59364063173541126</v>
      </c>
      <c r="G11" s="361"/>
      <c r="H11" s="354">
        <v>7.3153455035050996E-2</v>
      </c>
      <c r="I11" s="354">
        <v>7.3153455035050996E-2</v>
      </c>
      <c r="J11" s="354">
        <v>0.50500835755287299</v>
      </c>
      <c r="K11" s="354">
        <v>0.50500835755287299</v>
      </c>
      <c r="M11" s="349" t="s">
        <v>15</v>
      </c>
      <c r="N11" s="350">
        <v>-41383.139000000003</v>
      </c>
      <c r="O11" s="351">
        <v>-16.056717662989708</v>
      </c>
      <c r="P11" s="350">
        <v>-12080.705</v>
      </c>
      <c r="Q11" s="351">
        <v>-6.3339932605630738</v>
      </c>
      <c r="R11" s="351"/>
      <c r="S11" s="258">
        <v>2.4255566210746808</v>
      </c>
      <c r="T11" s="258">
        <v>2.4255566210746808</v>
      </c>
      <c r="U11" s="258">
        <v>1.0817398181568674</v>
      </c>
      <c r="V11" s="258">
        <v>1.0817398181568674</v>
      </c>
    </row>
    <row r="12" spans="1:22" s="49" customFormat="1" ht="17.100000000000001" customHeight="1">
      <c r="B12" s="349" t="s">
        <v>237</v>
      </c>
      <c r="C12" s="350">
        <v>401052.04200000002</v>
      </c>
      <c r="D12" s="351">
        <v>0.12514508162698121</v>
      </c>
      <c r="E12" s="350">
        <v>261574.72899999999</v>
      </c>
      <c r="F12" s="351">
        <v>9.9545653074944646E-2</v>
      </c>
      <c r="G12" s="351"/>
      <c r="H12" s="258">
        <v>0.53322166683770145</v>
      </c>
      <c r="I12" s="258">
        <v>0.63341181865387552</v>
      </c>
      <c r="J12" s="258">
        <v>0.62677140276422683</v>
      </c>
      <c r="K12" s="258">
        <v>2.5490456530094212</v>
      </c>
      <c r="M12" s="355" t="s">
        <v>58</v>
      </c>
      <c r="N12" s="352">
        <v>187676.78600000002</v>
      </c>
      <c r="O12" s="353">
        <v>0.11211187782354447</v>
      </c>
      <c r="P12" s="352">
        <v>235387.80600000001</v>
      </c>
      <c r="Q12" s="353">
        <v>0.15089917259934837</v>
      </c>
      <c r="R12" s="361"/>
      <c r="S12" s="354">
        <v>-0.20269112835862024</v>
      </c>
      <c r="T12" s="354">
        <v>-0.20269112835862024</v>
      </c>
      <c r="U12" s="354">
        <v>0.81802468274257634</v>
      </c>
      <c r="V12" s="354">
        <v>0.81802468274257589</v>
      </c>
    </row>
    <row r="13" spans="1:22" s="49" customFormat="1" ht="17.100000000000001" customHeight="1">
      <c r="B13" s="349" t="s">
        <v>66</v>
      </c>
      <c r="C13" s="350">
        <v>18360.166000000001</v>
      </c>
      <c r="D13" s="351">
        <v>5.7291429344098069E-3</v>
      </c>
      <c r="E13" s="350">
        <v>6126.2089999999998</v>
      </c>
      <c r="F13" s="351">
        <v>2.3314082293423828E-3</v>
      </c>
      <c r="G13" s="351"/>
      <c r="H13" s="258">
        <v>1.9969865540010145</v>
      </c>
      <c r="I13" s="258">
        <v>2.200443737572416</v>
      </c>
      <c r="J13" s="258">
        <v>0.63064298620254045</v>
      </c>
      <c r="K13" s="258">
        <v>2.5699952988611519</v>
      </c>
      <c r="M13" s="355" t="s">
        <v>59</v>
      </c>
      <c r="N13" s="352">
        <v>69988.416000000012</v>
      </c>
      <c r="O13" s="353">
        <v>0.11011437853044813</v>
      </c>
      <c r="P13" s="352">
        <v>29274.629000000001</v>
      </c>
      <c r="Q13" s="353">
        <v>7.3255342234491122E-2</v>
      </c>
      <c r="R13" s="361"/>
      <c r="S13" s="354">
        <v>1.3907533038249609</v>
      </c>
      <c r="T13" s="354">
        <v>1.5489892171358712</v>
      </c>
      <c r="U13" s="354">
        <v>1.806500690814187</v>
      </c>
      <c r="V13" s="354">
        <v>5.1299442945875278</v>
      </c>
    </row>
    <row r="14" spans="1:22" s="49" customFormat="1" ht="17.100000000000001" customHeight="1">
      <c r="B14" s="349" t="s">
        <v>64</v>
      </c>
      <c r="C14" s="350">
        <v>183410.774</v>
      </c>
      <c r="D14" s="351">
        <v>5.7231864894725565E-2</v>
      </c>
      <c r="E14" s="350">
        <v>112549.63800000001</v>
      </c>
      <c r="F14" s="351">
        <v>4.2832223360761305E-2</v>
      </c>
      <c r="G14" s="351"/>
      <c r="H14" s="258">
        <v>0.62959896859019659</v>
      </c>
      <c r="I14" s="258">
        <v>0.73672431564254803</v>
      </c>
      <c r="J14" s="258">
        <v>0.58149289143027705</v>
      </c>
      <c r="K14" s="258">
        <v>2.4524898361466256</v>
      </c>
      <c r="M14" s="355" t="s">
        <v>60</v>
      </c>
      <c r="N14" s="352">
        <v>23639.705999999998</v>
      </c>
      <c r="O14" s="353">
        <v>6.3044375215430951E-2</v>
      </c>
      <c r="P14" s="352">
        <v>18892.778000000002</v>
      </c>
      <c r="Q14" s="353">
        <v>6.854719449432102E-2</v>
      </c>
      <c r="R14" s="361"/>
      <c r="S14" s="354">
        <v>0.2512562207632989</v>
      </c>
      <c r="T14" s="354">
        <v>-1.1216694947724037E-2</v>
      </c>
      <c r="U14" s="354">
        <v>0.89136516258861964</v>
      </c>
      <c r="V14" s="354">
        <v>0.92868613091237773</v>
      </c>
    </row>
    <row r="15" spans="1:22" s="49" customFormat="1" ht="17.100000000000001" customHeight="1">
      <c r="B15" s="349" t="s">
        <v>67</v>
      </c>
      <c r="C15" s="350">
        <v>30135.154999999999</v>
      </c>
      <c r="D15" s="351">
        <v>9.4034340618485892E-3</v>
      </c>
      <c r="E15" s="350">
        <v>18329.454000000002</v>
      </c>
      <c r="F15" s="351">
        <v>6.9755112656053131E-3</v>
      </c>
      <c r="G15" s="351"/>
      <c r="H15" s="258">
        <v>0.64408361536573855</v>
      </c>
      <c r="I15" s="258">
        <v>0.75336805090300718</v>
      </c>
      <c r="J15" s="258">
        <v>-0.11714899448372584</v>
      </c>
      <c r="K15" s="258">
        <v>0.92909553042049886</v>
      </c>
      <c r="M15" s="355" t="s">
        <v>61</v>
      </c>
      <c r="N15" s="352">
        <v>29652.516</v>
      </c>
      <c r="O15" s="353">
        <v>0.10892359900670989</v>
      </c>
      <c r="P15" s="352">
        <v>19357.089</v>
      </c>
      <c r="Q15" s="353">
        <v>9.1269118486762821E-2</v>
      </c>
      <c r="R15" s="361"/>
      <c r="S15" s="354">
        <v>0.5318685573021853</v>
      </c>
      <c r="T15" s="354">
        <v>0.2863687273239961</v>
      </c>
      <c r="U15" s="354">
        <v>0.65978140658484929</v>
      </c>
      <c r="V15" s="354">
        <v>0.52154129664448701</v>
      </c>
    </row>
    <row r="16" spans="1:22" s="49" customFormat="1" ht="17.100000000000001" customHeight="1">
      <c r="B16" s="349" t="s">
        <v>15</v>
      </c>
      <c r="C16" s="350">
        <v>2639.2930000000001</v>
      </c>
      <c r="D16" s="351">
        <v>8.235702685252008E-4</v>
      </c>
      <c r="E16" s="350">
        <v>1044.463</v>
      </c>
      <c r="F16" s="351">
        <v>3.9748393067288968E-4</v>
      </c>
      <c r="G16" s="351"/>
      <c r="H16" s="258">
        <v>1.5269377661056449</v>
      </c>
      <c r="I16" s="258">
        <v>1.6992606680661915</v>
      </c>
      <c r="J16" s="258">
        <v>1.0896055446384887</v>
      </c>
      <c r="K16" s="258">
        <v>3.5868760571922893</v>
      </c>
      <c r="M16" s="355" t="s">
        <v>62</v>
      </c>
      <c r="N16" s="352">
        <v>13062.132999999998</v>
      </c>
      <c r="O16" s="353">
        <v>5.2694452480784332E-2</v>
      </c>
      <c r="P16" s="352">
        <v>10489.670999999998</v>
      </c>
      <c r="Q16" s="353">
        <v>5.8128935785566181E-2</v>
      </c>
      <c r="R16" s="361"/>
      <c r="S16" s="354">
        <v>0.24523762470720012</v>
      </c>
      <c r="T16" s="354">
        <v>0.11783800179527759</v>
      </c>
      <c r="U16" s="354">
        <v>0.4566022372254761</v>
      </c>
      <c r="V16" s="354">
        <v>0.41054272676665948</v>
      </c>
    </row>
    <row r="17" spans="2:22" s="49" customFormat="1" ht="17.100000000000001" customHeight="1">
      <c r="B17" s="355" t="s">
        <v>59</v>
      </c>
      <c r="C17" s="352">
        <v>635597.43000000005</v>
      </c>
      <c r="D17" s="353">
        <v>0.19833309378649039</v>
      </c>
      <c r="E17" s="352">
        <v>399624.49300000002</v>
      </c>
      <c r="F17" s="353">
        <v>0.15208227986132655</v>
      </c>
      <c r="G17" s="361"/>
      <c r="H17" s="354">
        <v>0.59048667219704187</v>
      </c>
      <c r="I17" s="354">
        <v>0.69481876827681743</v>
      </c>
      <c r="J17" s="354">
        <v>0.55341215691974166</v>
      </c>
      <c r="K17" s="354">
        <v>2.3903154392632704</v>
      </c>
      <c r="M17" s="356" t="s">
        <v>142</v>
      </c>
      <c r="N17" s="282">
        <v>324019.55700000003</v>
      </c>
      <c r="O17" s="287">
        <v>0.10110771087783987</v>
      </c>
      <c r="P17" s="282">
        <v>313401.97299999994</v>
      </c>
      <c r="Q17" s="287">
        <v>0.11926918244942983</v>
      </c>
      <c r="R17" s="362"/>
      <c r="S17" s="283">
        <v>3.3878484868377301E-2</v>
      </c>
      <c r="T17" s="283">
        <v>1.3409286803913067E-2</v>
      </c>
      <c r="U17" s="283">
        <v>0.93443677812923109</v>
      </c>
      <c r="V17" s="357">
        <v>1.4148146629810467</v>
      </c>
    </row>
    <row r="18" spans="2:22" s="49" customFormat="1" ht="17.100000000000001" customHeight="1">
      <c r="B18" s="349" t="s">
        <v>237</v>
      </c>
      <c r="C18" s="350">
        <v>375463.83100000001</v>
      </c>
      <c r="D18" s="351">
        <v>0.11716048506860384</v>
      </c>
      <c r="E18" s="350">
        <v>274651.38199999998</v>
      </c>
      <c r="F18" s="351">
        <v>0.1045221428447933</v>
      </c>
      <c r="G18" s="351"/>
      <c r="H18" s="258">
        <v>0.36705604124722746</v>
      </c>
      <c r="I18" s="258">
        <v>7.729786660624538E-2</v>
      </c>
      <c r="J18" s="258">
        <v>0.12458702451935033</v>
      </c>
      <c r="K18" s="258">
        <v>0.14557653846684526</v>
      </c>
      <c r="M18" s="349"/>
      <c r="R18" s="78"/>
    </row>
    <row r="19" spans="2:22" s="49" customFormat="1" ht="17.100000000000001" customHeight="1">
      <c r="B19" s="349" t="s">
        <v>67</v>
      </c>
      <c r="C19" s="350">
        <v>-494.51900000000001</v>
      </c>
      <c r="D19" s="351">
        <v>-1.5431069821380717E-4</v>
      </c>
      <c r="E19" s="350">
        <v>965.70399999999995</v>
      </c>
      <c r="F19" s="351">
        <v>3.6751117252265735E-4</v>
      </c>
      <c r="G19" s="351"/>
      <c r="H19" s="258">
        <v>-1.5120813416947636</v>
      </c>
      <c r="I19" s="258">
        <v>-1.4119486907293721</v>
      </c>
      <c r="J19" s="258">
        <v>-1.5601850068760208</v>
      </c>
      <c r="K19" s="258">
        <v>-1.5754719748231971</v>
      </c>
      <c r="M19" s="349"/>
      <c r="R19" s="78"/>
    </row>
    <row r="20" spans="2:22" s="49" customFormat="1" ht="17.100000000000001" customHeight="1">
      <c r="B20" s="355" t="s">
        <v>60</v>
      </c>
      <c r="C20" s="352">
        <v>374969.31200000003</v>
      </c>
      <c r="D20" s="353">
        <v>0.11700617437039004</v>
      </c>
      <c r="E20" s="352">
        <v>275617.08600000001</v>
      </c>
      <c r="F20" s="353">
        <v>0.10488965401731597</v>
      </c>
      <c r="G20" s="361"/>
      <c r="H20" s="354">
        <v>0.36047194113357706</v>
      </c>
      <c r="I20" s="354">
        <v>7.2079861517093224E-2</v>
      </c>
      <c r="J20" s="354">
        <v>0.12014408083931882</v>
      </c>
      <c r="K20" s="354">
        <v>0.14103792940125182</v>
      </c>
      <c r="M20" s="349"/>
      <c r="R20" s="78"/>
    </row>
    <row r="21" spans="2:22" s="49" customFormat="1" ht="17.100000000000001" customHeight="1">
      <c r="B21" s="349" t="s">
        <v>237</v>
      </c>
      <c r="C21" s="350">
        <v>266821.02299999999</v>
      </c>
      <c r="D21" s="351">
        <v>8.3259365883317532E-2</v>
      </c>
      <c r="E21" s="350">
        <v>208349.16399999999</v>
      </c>
      <c r="F21" s="351">
        <v>7.9289974521960599E-2</v>
      </c>
      <c r="G21" s="351"/>
      <c r="H21" s="258">
        <v>0.28064359787879933</v>
      </c>
      <c r="I21" s="258">
        <v>7.6807124124386394E-2</v>
      </c>
      <c r="J21" s="258">
        <v>0.29394429939826194</v>
      </c>
      <c r="K21" s="258">
        <v>0.1867798237146614</v>
      </c>
      <c r="M21" s="349"/>
      <c r="R21" s="78"/>
    </row>
    <row r="22" spans="2:22" s="49" customFormat="1" ht="17.100000000000001" customHeight="1">
      <c r="B22" s="349" t="s">
        <v>66</v>
      </c>
      <c r="C22" s="350">
        <v>5304.9719999999998</v>
      </c>
      <c r="D22" s="351">
        <v>1.6553740772845878E-3</v>
      </c>
      <c r="E22" s="350">
        <v>3489.2869999999998</v>
      </c>
      <c r="F22" s="351">
        <v>1.3278933882826058E-3</v>
      </c>
      <c r="G22" s="351"/>
      <c r="H22" s="258">
        <v>0.52035989014374562</v>
      </c>
      <c r="I22" s="258">
        <v>0.27962002949012255</v>
      </c>
      <c r="J22" s="258">
        <v>-6.668644140703972E-2</v>
      </c>
      <c r="K22" s="258">
        <v>-0.14414074691450429</v>
      </c>
      <c r="M22" s="349"/>
      <c r="R22" s="78"/>
    </row>
    <row r="23" spans="2:22" s="49" customFormat="1" ht="17.100000000000001" customHeight="1">
      <c r="B23" s="349" t="s">
        <v>15</v>
      </c>
      <c r="C23" s="350">
        <v>106.251</v>
      </c>
      <c r="D23" s="351">
        <v>3.3154774631339197E-5</v>
      </c>
      <c r="E23" s="350">
        <v>249.595</v>
      </c>
      <c r="F23" s="351">
        <v>9.4986611949202522E-5</v>
      </c>
      <c r="G23" s="351"/>
      <c r="H23" s="258">
        <v>-0.57430637632965409</v>
      </c>
      <c r="I23" s="258">
        <v>-0.6419059926130779</v>
      </c>
      <c r="J23" s="258">
        <v>-0.99593664297436313</v>
      </c>
      <c r="K23" s="258">
        <v>-0.99627299763213206</v>
      </c>
      <c r="M23" s="349"/>
      <c r="R23" s="78"/>
    </row>
    <row r="24" spans="2:22" s="49" customFormat="1" ht="17.100000000000001" customHeight="1">
      <c r="B24" s="355" t="s">
        <v>61</v>
      </c>
      <c r="C24" s="352">
        <v>272232.24599999998</v>
      </c>
      <c r="D24" s="353">
        <v>8.4947894735233453E-2</v>
      </c>
      <c r="E24" s="352">
        <v>212088.04599999997</v>
      </c>
      <c r="F24" s="353">
        <v>8.0712854522192401E-2</v>
      </c>
      <c r="G24" s="361"/>
      <c r="H24" s="354">
        <v>0.28358128208696876</v>
      </c>
      <c r="I24" s="354">
        <v>7.9298001114940009E-2</v>
      </c>
      <c r="J24" s="354">
        <v>0.14364028702424747</v>
      </c>
      <c r="K24" s="354">
        <v>4.892025426536617E-2</v>
      </c>
      <c r="M24" s="349"/>
      <c r="R24" s="78"/>
    </row>
    <row r="25" spans="2:22" s="49" customFormat="1" ht="17.100000000000001" customHeight="1">
      <c r="B25" s="349" t="s">
        <v>237</v>
      </c>
      <c r="C25" s="350">
        <v>218944.01699999999</v>
      </c>
      <c r="D25" s="351">
        <v>6.8319729136809032E-2</v>
      </c>
      <c r="E25" s="350">
        <v>161472.59400000001</v>
      </c>
      <c r="F25" s="351">
        <v>6.1450488297879073E-2</v>
      </c>
      <c r="G25" s="351"/>
      <c r="H25" s="258">
        <v>0.35592060284855509</v>
      </c>
      <c r="I25" s="258">
        <v>0.21211472901389428</v>
      </c>
      <c r="J25" s="258">
        <v>0.26456162431190688</v>
      </c>
      <c r="K25" s="258">
        <v>0.22537914800870773</v>
      </c>
      <c r="M25" s="349"/>
      <c r="R25" s="78"/>
    </row>
    <row r="26" spans="2:22" s="49" customFormat="1" ht="17.100000000000001" customHeight="1">
      <c r="B26" s="349" t="s">
        <v>66</v>
      </c>
      <c r="C26" s="350">
        <v>2344.7449999999999</v>
      </c>
      <c r="D26" s="351">
        <v>7.3165892126153553E-4</v>
      </c>
      <c r="E26" s="350">
        <v>1640.941</v>
      </c>
      <c r="F26" s="351">
        <v>6.2448136380350704E-4</v>
      </c>
      <c r="G26" s="351"/>
      <c r="H26" s="258">
        <v>0.42890268449627378</v>
      </c>
      <c r="I26" s="258">
        <v>0.27596986103720966</v>
      </c>
      <c r="J26" s="258">
        <v>0.16188244435117527</v>
      </c>
      <c r="K26" s="258">
        <v>0.12693922466466057</v>
      </c>
      <c r="M26" s="349"/>
      <c r="R26" s="78"/>
    </row>
    <row r="27" spans="2:22" s="49" customFormat="1" ht="17.100000000000001" customHeight="1">
      <c r="B27" s="349" t="s">
        <v>64</v>
      </c>
      <c r="C27" s="350">
        <v>25322.626</v>
      </c>
      <c r="D27" s="351">
        <v>7.9017228835840635E-3</v>
      </c>
      <c r="E27" s="350">
        <v>15865.884</v>
      </c>
      <c r="F27" s="351">
        <v>6.0379677747513412E-3</v>
      </c>
      <c r="G27" s="351"/>
      <c r="H27" s="258">
        <v>0.59604255268726281</v>
      </c>
      <c r="I27" s="258">
        <v>0.4245822920386535</v>
      </c>
      <c r="J27" s="258">
        <v>0.52546518700643241</v>
      </c>
      <c r="K27" s="258">
        <v>0.47854371375023907</v>
      </c>
      <c r="M27" s="349"/>
      <c r="R27" s="78"/>
    </row>
    <row r="28" spans="2:22" s="49" customFormat="1" ht="17.100000000000001" customHeight="1">
      <c r="B28" s="349" t="s">
        <v>67</v>
      </c>
      <c r="C28" s="350">
        <v>2229.2840000000001</v>
      </c>
      <c r="D28" s="351">
        <v>6.9563023980245234E-4</v>
      </c>
      <c r="E28" s="350">
        <v>1989.7929999999999</v>
      </c>
      <c r="F28" s="351">
        <v>7.5724151345275153E-4</v>
      </c>
      <c r="G28" s="351"/>
      <c r="H28" s="258">
        <v>0.12035975601482174</v>
      </c>
      <c r="I28" s="258">
        <v>2.3604893983373287E-3</v>
      </c>
      <c r="J28" s="258">
        <v>-0.22095500356448927</v>
      </c>
      <c r="K28" s="258">
        <v>-0.24501932512335933</v>
      </c>
      <c r="M28" s="349"/>
      <c r="R28" s="78"/>
    </row>
    <row r="29" spans="2:22" s="49" customFormat="1" ht="17.100000000000001" customHeight="1">
      <c r="B29" s="349" t="s">
        <v>15</v>
      </c>
      <c r="C29" s="350">
        <v>-956.26700000000005</v>
      </c>
      <c r="D29" s="351">
        <v>-2.9839546801805949E-4</v>
      </c>
      <c r="E29" s="350">
        <v>-513.97299999999996</v>
      </c>
      <c r="F29" s="351">
        <v>-1.9559908613300532E-4</v>
      </c>
      <c r="G29" s="351"/>
      <c r="H29" s="258">
        <v>0.8605393668539012</v>
      </c>
      <c r="I29" s="258">
        <v>0.65833538024295191</v>
      </c>
      <c r="J29" s="258">
        <v>0.42637003669341622</v>
      </c>
      <c r="K29" s="258">
        <v>0.38155694801901663</v>
      </c>
      <c r="M29" s="349"/>
      <c r="R29" s="78"/>
    </row>
    <row r="30" spans="2:22" s="49" customFormat="1" ht="17.100000000000001" customHeight="1">
      <c r="B30" s="355" t="s">
        <v>62</v>
      </c>
      <c r="C30" s="352">
        <v>247884.405</v>
      </c>
      <c r="D30" s="353">
        <v>7.7350345713439031E-2</v>
      </c>
      <c r="E30" s="352">
        <v>180455.239</v>
      </c>
      <c r="F30" s="353">
        <v>6.8674579863753665E-2</v>
      </c>
      <c r="G30" s="361"/>
      <c r="H30" s="354">
        <v>0.37366144853239747</v>
      </c>
      <c r="I30" s="354">
        <v>0.22779205345239095</v>
      </c>
      <c r="J30" s="354">
        <v>0.2781011489465226</v>
      </c>
      <c r="K30" s="354">
        <v>0.23854292429438595</v>
      </c>
      <c r="M30" s="349"/>
      <c r="R30" s="78"/>
    </row>
    <row r="31" spans="2:22" s="49" customFormat="1" ht="17.100000000000001" customHeight="1">
      <c r="B31" s="356" t="s">
        <v>142</v>
      </c>
      <c r="C31" s="282">
        <v>3204696.7949999995</v>
      </c>
      <c r="D31" s="287">
        <v>1</v>
      </c>
      <c r="E31" s="282">
        <v>2627686.1010000003</v>
      </c>
      <c r="F31" s="287">
        <v>1</v>
      </c>
      <c r="G31" s="362"/>
      <c r="H31" s="283">
        <v>0.21958889754008681</v>
      </c>
      <c r="I31" s="283">
        <v>0.1787008089617923</v>
      </c>
      <c r="J31" s="283">
        <v>0.40053440752700631</v>
      </c>
      <c r="K31" s="357">
        <v>0.71884901733789031</v>
      </c>
      <c r="M31" s="349"/>
      <c r="R31" s="78"/>
    </row>
    <row r="32" spans="2:22" ht="15">
      <c r="M32" s="349"/>
      <c r="N32" s="49"/>
      <c r="O32" s="49"/>
      <c r="P32" s="49"/>
      <c r="Q32" s="49"/>
      <c r="R32" s="78"/>
      <c r="S32" s="49"/>
      <c r="T32" s="49"/>
      <c r="U32" s="49"/>
      <c r="V32" s="49"/>
    </row>
    <row r="33" spans="13:13" ht="15">
      <c r="M33" s="349"/>
    </row>
    <row r="34" spans="13:13" ht="15">
      <c r="M34" s="349"/>
    </row>
    <row r="35" spans="13:13" ht="15">
      <c r="M35" s="349"/>
    </row>
    <row r="36" spans="13:13" ht="15">
      <c r="M36" s="349"/>
    </row>
    <row r="37" spans="13:13" ht="15">
      <c r="M37" s="349"/>
    </row>
    <row r="38" spans="13:13" ht="15">
      <c r="M38" s="349"/>
    </row>
    <row r="39" spans="13:13" ht="15">
      <c r="M39" s="349"/>
    </row>
    <row r="40" spans="13:13" ht="15">
      <c r="M40" s="349"/>
    </row>
    <row r="41" spans="13:13" ht="15">
      <c r="M41" s="349"/>
    </row>
    <row r="42" spans="13:13" ht="15">
      <c r="M42" s="349"/>
    </row>
    <row r="43" spans="13:13" ht="15">
      <c r="M43" s="349"/>
    </row>
    <row r="44" spans="13:13" ht="15">
      <c r="M44" s="349"/>
    </row>
    <row r="45" spans="13:13" ht="15">
      <c r="M45" s="349"/>
    </row>
    <row r="46" spans="13:13" ht="15">
      <c r="M46" s="349"/>
    </row>
    <row r="47" spans="13:13" ht="15">
      <c r="M47" s="349"/>
    </row>
    <row r="48" spans="13:13" ht="15">
      <c r="M48" s="349"/>
    </row>
    <row r="49" spans="13:13" ht="15">
      <c r="M49" s="349"/>
    </row>
    <row r="50" spans="13:13" ht="15">
      <c r="M50" s="349"/>
    </row>
    <row r="51" spans="13:13" ht="15">
      <c r="M51" s="349"/>
    </row>
    <row r="52" spans="13:13" ht="15">
      <c r="M52" s="349"/>
    </row>
    <row r="53" spans="13:13" ht="15">
      <c r="M53" s="349"/>
    </row>
    <row r="54" spans="13:13" ht="15">
      <c r="M54" s="349"/>
    </row>
    <row r="55" spans="13:13" ht="15">
      <c r="M55" s="349"/>
    </row>
    <row r="56" spans="13:13" ht="15">
      <c r="M56" s="349"/>
    </row>
    <row r="57" spans="13:13" ht="15">
      <c r="M57" s="349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V57"/>
  <sheetViews>
    <sheetView showGridLines="0" zoomScale="85" zoomScaleNormal="85" workbookViewId="0">
      <selection activeCell="B2" sqref="B2"/>
    </sheetView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63" customWidth="1"/>
    <col min="19" max="16384" width="11.42578125" style="80"/>
  </cols>
  <sheetData>
    <row r="1" spans="1:22">
      <c r="G1" s="95"/>
    </row>
    <row r="2" spans="1:22" s="49" customFormat="1" ht="23.25">
      <c r="A2" s="123"/>
      <c r="B2" s="224" t="s">
        <v>241</v>
      </c>
      <c r="G2" s="78"/>
      <c r="M2" s="224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2" t="s">
        <v>238</v>
      </c>
      <c r="C4" s="393" t="s">
        <v>171</v>
      </c>
      <c r="D4" s="393"/>
      <c r="E4" s="393" t="s">
        <v>172</v>
      </c>
      <c r="F4" s="393"/>
      <c r="G4" s="359"/>
      <c r="H4" s="393" t="s">
        <v>234</v>
      </c>
      <c r="I4" s="393"/>
      <c r="J4" s="393" t="s">
        <v>235</v>
      </c>
      <c r="K4" s="393"/>
      <c r="M4" s="392" t="s">
        <v>239</v>
      </c>
      <c r="N4" s="393" t="s">
        <v>171</v>
      </c>
      <c r="O4" s="393"/>
      <c r="P4" s="393" t="s">
        <v>172</v>
      </c>
      <c r="Q4" s="393"/>
      <c r="R4" s="359"/>
      <c r="S4" s="393" t="s">
        <v>234</v>
      </c>
      <c r="T4" s="393"/>
      <c r="U4" s="393" t="s">
        <v>235</v>
      </c>
      <c r="V4" s="393"/>
    </row>
    <row r="5" spans="1:22" s="49" customFormat="1" ht="20.100000000000001" customHeight="1">
      <c r="B5" s="392"/>
      <c r="C5" s="348" t="s">
        <v>236</v>
      </c>
      <c r="D5" s="348" t="s">
        <v>2</v>
      </c>
      <c r="E5" s="348" t="s">
        <v>236</v>
      </c>
      <c r="F5" s="348" t="s">
        <v>2</v>
      </c>
      <c r="G5" s="360"/>
      <c r="H5" s="348" t="s">
        <v>34</v>
      </c>
      <c r="I5" s="348" t="s">
        <v>56</v>
      </c>
      <c r="J5" s="348" t="s">
        <v>34</v>
      </c>
      <c r="K5" s="358" t="s">
        <v>56</v>
      </c>
      <c r="M5" s="392"/>
      <c r="N5" s="348" t="s">
        <v>236</v>
      </c>
      <c r="O5" s="348" t="s">
        <v>2</v>
      </c>
      <c r="P5" s="348" t="s">
        <v>236</v>
      </c>
      <c r="Q5" s="348" t="s">
        <v>2</v>
      </c>
      <c r="R5" s="360"/>
      <c r="S5" s="348" t="s">
        <v>34</v>
      </c>
      <c r="T5" s="348" t="s">
        <v>56</v>
      </c>
      <c r="U5" s="348" t="s">
        <v>34</v>
      </c>
      <c r="V5" s="358" t="s">
        <v>56</v>
      </c>
    </row>
    <row r="6" spans="1:22" s="49" customFormat="1" ht="17.100000000000001" customHeight="1">
      <c r="B6" s="349" t="s">
        <v>237</v>
      </c>
      <c r="C6" s="350">
        <v>2174202.0690000001</v>
      </c>
      <c r="D6" s="351">
        <v>0.35070117984676513</v>
      </c>
      <c r="E6" s="350">
        <v>1914440.2509999999</v>
      </c>
      <c r="F6" s="351">
        <v>0.37542914528027133</v>
      </c>
      <c r="G6" s="351"/>
      <c r="H6" s="258">
        <v>0.13568551845079235</v>
      </c>
      <c r="I6" s="258">
        <v>0.13568551845079235</v>
      </c>
      <c r="J6" s="258">
        <v>0.61462668304861889</v>
      </c>
      <c r="K6" s="258">
        <v>0.61462668304861889</v>
      </c>
      <c r="M6" s="349" t="s">
        <v>237</v>
      </c>
      <c r="N6" s="350">
        <v>315390.65399999998</v>
      </c>
      <c r="O6" s="351">
        <v>0.14506041480544649</v>
      </c>
      <c r="P6" s="350">
        <v>297302.11900000001</v>
      </c>
      <c r="Q6" s="351">
        <v>0.15529454045103025</v>
      </c>
      <c r="R6" s="351"/>
      <c r="S6" s="258">
        <v>6.0842267323361954E-2</v>
      </c>
      <c r="T6" s="258">
        <v>6.0842267323361954E-2</v>
      </c>
      <c r="U6" s="258">
        <v>3.6557371400972745</v>
      </c>
      <c r="V6" s="258">
        <v>1.3153401601235104</v>
      </c>
    </row>
    <row r="7" spans="1:22" s="49" customFormat="1" ht="17.100000000000001" customHeight="1">
      <c r="B7" s="349" t="s">
        <v>66</v>
      </c>
      <c r="C7" s="350">
        <v>86500.659</v>
      </c>
      <c r="D7" s="351">
        <v>1.3952651228400014E-2</v>
      </c>
      <c r="E7" s="350">
        <v>41424.968000000001</v>
      </c>
      <c r="F7" s="351">
        <v>8.1235966081359794E-3</v>
      </c>
      <c r="G7" s="351"/>
      <c r="H7" s="258">
        <v>1.0881285653618367</v>
      </c>
      <c r="I7" s="258">
        <v>1.0881285653618367</v>
      </c>
      <c r="J7" s="258">
        <v>0.11572510589891882</v>
      </c>
      <c r="K7" s="258">
        <v>0.11572510589891882</v>
      </c>
      <c r="M7" s="349" t="s">
        <v>66</v>
      </c>
      <c r="N7" s="350">
        <v>65354.837</v>
      </c>
      <c r="O7" s="351">
        <v>0.75554149246423663</v>
      </c>
      <c r="P7" s="350">
        <v>26274.893</v>
      </c>
      <c r="Q7" s="351">
        <v>0.63427672412444591</v>
      </c>
      <c r="R7" s="351"/>
      <c r="S7" s="258">
        <v>1.4873493109943396</v>
      </c>
      <c r="T7" s="258">
        <v>1.4873493109943396</v>
      </c>
      <c r="U7" s="258">
        <v>0.80457690773634027</v>
      </c>
      <c r="V7" s="258">
        <v>-4.0373075921560586E-2</v>
      </c>
    </row>
    <row r="8" spans="1:22" s="49" customFormat="1" ht="17.100000000000001" customHeight="1">
      <c r="B8" s="349" t="s">
        <v>64</v>
      </c>
      <c r="C8" s="350">
        <v>435268.77399999998</v>
      </c>
      <c r="D8" s="351">
        <v>7.0209330939724604E-2</v>
      </c>
      <c r="E8" s="350">
        <v>452580.67800000001</v>
      </c>
      <c r="F8" s="351">
        <v>8.8752823193700037E-2</v>
      </c>
      <c r="G8" s="351"/>
      <c r="H8" s="258">
        <v>-3.8251531365640967E-2</v>
      </c>
      <c r="I8" s="258">
        <v>-3.8251531365640856E-2</v>
      </c>
      <c r="J8" s="258">
        <v>0.53176757907430594</v>
      </c>
      <c r="K8" s="258">
        <v>0.53176757907430594</v>
      </c>
      <c r="M8" s="349" t="s">
        <v>64</v>
      </c>
      <c r="N8" s="350">
        <v>51761.73</v>
      </c>
      <c r="O8" s="351">
        <v>0.11891900612195078</v>
      </c>
      <c r="P8" s="350">
        <v>84385.434999999998</v>
      </c>
      <c r="Q8" s="351">
        <v>0.1864539055730523</v>
      </c>
      <c r="R8" s="351"/>
      <c r="S8" s="258">
        <v>-0.38660350568791868</v>
      </c>
      <c r="T8" s="258">
        <v>-0.38660350568791879</v>
      </c>
      <c r="U8" s="258">
        <v>2.2525231503605148</v>
      </c>
      <c r="V8" s="258">
        <v>0.95231987707132393</v>
      </c>
    </row>
    <row r="9" spans="1:22" s="49" customFormat="1" ht="17.100000000000001" customHeight="1">
      <c r="B9" s="349" t="s">
        <v>65</v>
      </c>
      <c r="C9" s="350">
        <v>582165.89199999999</v>
      </c>
      <c r="D9" s="351">
        <v>9.3903997288002056E-2</v>
      </c>
      <c r="E9" s="350">
        <v>525729.18099999998</v>
      </c>
      <c r="F9" s="351">
        <v>0.10309752783803493</v>
      </c>
      <c r="G9" s="351"/>
      <c r="H9" s="258">
        <v>0.10734939782617858</v>
      </c>
      <c r="I9" s="258">
        <v>0.10734939782617858</v>
      </c>
      <c r="J9" s="258">
        <v>0.21774009137827832</v>
      </c>
      <c r="K9" s="258">
        <v>0.21774009137827832</v>
      </c>
      <c r="M9" s="349" t="s">
        <v>65</v>
      </c>
      <c r="N9" s="350">
        <v>41399.421000000002</v>
      </c>
      <c r="O9" s="351">
        <v>7.1112755949639186E-2</v>
      </c>
      <c r="P9" s="350">
        <v>44279.544000000002</v>
      </c>
      <c r="Q9" s="351">
        <v>8.4225007095430765E-2</v>
      </c>
      <c r="R9" s="351"/>
      <c r="S9" s="258">
        <v>-6.504409801510147E-2</v>
      </c>
      <c r="T9" s="258">
        <v>-6.504409801510147E-2</v>
      </c>
      <c r="U9" s="258">
        <v>2.6808607324197324</v>
      </c>
      <c r="V9" s="258">
        <v>0.804064168932491</v>
      </c>
    </row>
    <row r="10" spans="1:22" s="49" customFormat="1" ht="17.100000000000001" customHeight="1">
      <c r="B10" s="349" t="s">
        <v>15</v>
      </c>
      <c r="C10" s="350">
        <v>3572.5709999999999</v>
      </c>
      <c r="D10" s="351">
        <v>5.762596230821348E-4</v>
      </c>
      <c r="E10" s="350">
        <v>3446.3510000000001</v>
      </c>
      <c r="F10" s="351">
        <v>6.7584277419468466E-4</v>
      </c>
      <c r="G10" s="351"/>
      <c r="H10" s="258">
        <v>3.6624244019253904E-2</v>
      </c>
      <c r="I10" s="258">
        <v>3.6624244019253904E-2</v>
      </c>
      <c r="J10" s="258">
        <v>-0.11276754897251962</v>
      </c>
      <c r="K10" s="258">
        <v>-0.11276754897251962</v>
      </c>
      <c r="M10" s="349" t="s">
        <v>67</v>
      </c>
      <c r="N10" s="350">
        <v>11737.338</v>
      </c>
      <c r="O10" s="351">
        <v>0</v>
      </c>
      <c r="P10" s="350">
        <v>12178.779</v>
      </c>
      <c r="Q10" s="351">
        <v>3.5338185228376333</v>
      </c>
      <c r="R10" s="351"/>
      <c r="S10" s="258">
        <v>-3.6246737049748678E-2</v>
      </c>
      <c r="T10" s="258">
        <v>-3.6246737049748567E-2</v>
      </c>
      <c r="U10" s="258">
        <v>1.5089206586576749</v>
      </c>
      <c r="V10" s="258">
        <v>1.2899875387839983</v>
      </c>
    </row>
    <row r="11" spans="1:22" s="97" customFormat="1" ht="17.100000000000001" customHeight="1">
      <c r="B11" s="355" t="s">
        <v>58</v>
      </c>
      <c r="C11" s="352">
        <v>3281709.9650000003</v>
      </c>
      <c r="D11" s="353">
        <v>0.52934341892597403</v>
      </c>
      <c r="E11" s="352">
        <v>2937621.4289999995</v>
      </c>
      <c r="F11" s="353">
        <v>0.57607893569433688</v>
      </c>
      <c r="G11" s="361"/>
      <c r="H11" s="354">
        <v>0.11713168095901749</v>
      </c>
      <c r="I11" s="354">
        <v>0.11713168095901705</v>
      </c>
      <c r="J11" s="354">
        <v>0.49825582563977222</v>
      </c>
      <c r="K11" s="354">
        <v>0.498255825639772</v>
      </c>
      <c r="M11" s="349" t="s">
        <v>15</v>
      </c>
      <c r="N11" s="350">
        <v>-47925.807000000001</v>
      </c>
      <c r="O11" s="351">
        <v>-13.414934790659164</v>
      </c>
      <c r="P11" s="350">
        <v>-29626.641</v>
      </c>
      <c r="Q11" s="351">
        <v>-8.5965245559723886</v>
      </c>
      <c r="R11" s="351"/>
      <c r="S11" s="258">
        <v>0.61765915346258793</v>
      </c>
      <c r="T11" s="258">
        <v>0.61765915346258793</v>
      </c>
      <c r="U11" s="258">
        <v>1.5221951806753369</v>
      </c>
      <c r="V11" s="258">
        <v>0.23263627950262356</v>
      </c>
    </row>
    <row r="12" spans="1:22" s="49" customFormat="1" ht="17.100000000000001" customHeight="1">
      <c r="B12" s="349" t="s">
        <v>237</v>
      </c>
      <c r="C12" s="350">
        <v>782649.98600000003</v>
      </c>
      <c r="D12" s="351">
        <v>0.12624230167506764</v>
      </c>
      <c r="E12" s="350">
        <v>520281.18900000001</v>
      </c>
      <c r="F12" s="351">
        <v>0.10202915551406953</v>
      </c>
      <c r="G12" s="351"/>
      <c r="H12" s="258">
        <v>0.50428268895187744</v>
      </c>
      <c r="I12" s="258">
        <v>0.61051003187401753</v>
      </c>
      <c r="J12" s="258">
        <v>0.56335133897693757</v>
      </c>
      <c r="K12" s="258">
        <v>2.4657625675210864</v>
      </c>
      <c r="M12" s="355" t="s">
        <v>58</v>
      </c>
      <c r="N12" s="352">
        <v>437718.17299999995</v>
      </c>
      <c r="O12" s="353">
        <v>0.13338112681143044</v>
      </c>
      <c r="P12" s="352">
        <v>434794.12900000002</v>
      </c>
      <c r="Q12" s="353">
        <v>0.14800890431549207</v>
      </c>
      <c r="R12" s="361"/>
      <c r="S12" s="354">
        <v>6.7251230064331313E-3</v>
      </c>
      <c r="T12" s="354">
        <v>6.7251230064331313E-3</v>
      </c>
      <c r="U12" s="354">
        <v>2.7476935603359003</v>
      </c>
      <c r="V12" s="354">
        <v>0.98937634872707658</v>
      </c>
    </row>
    <row r="13" spans="1:22" s="49" customFormat="1" ht="17.100000000000001" customHeight="1">
      <c r="B13" s="349" t="s">
        <v>66</v>
      </c>
      <c r="C13" s="350">
        <v>31684.481</v>
      </c>
      <c r="D13" s="351">
        <v>5.1107415580020831E-3</v>
      </c>
      <c r="E13" s="350">
        <v>11576.418</v>
      </c>
      <c r="F13" s="351">
        <v>2.2701803897389682E-3</v>
      </c>
      <c r="G13" s="351"/>
      <c r="H13" s="258">
        <v>1.7369848773601646</v>
      </c>
      <c r="I13" s="258">
        <v>1.9322567889127318</v>
      </c>
      <c r="J13" s="258">
        <v>0.41347846621624074</v>
      </c>
      <c r="K13" s="258">
        <v>2.1329988555635446</v>
      </c>
      <c r="M13" s="355" t="s">
        <v>59</v>
      </c>
      <c r="N13" s="352">
        <v>143533.29300000001</v>
      </c>
      <c r="O13" s="353">
        <v>0.11605592559604327</v>
      </c>
      <c r="P13" s="352">
        <v>82130.926999999996</v>
      </c>
      <c r="Q13" s="353">
        <v>0.10159804863289437</v>
      </c>
      <c r="R13" s="361"/>
      <c r="S13" s="354">
        <v>0.74761564544376835</v>
      </c>
      <c r="T13" s="354">
        <v>0.87200470734479985</v>
      </c>
      <c r="U13" s="354">
        <v>1.933650814939607</v>
      </c>
      <c r="V13" s="354">
        <v>3.3143023706714425</v>
      </c>
    </row>
    <row r="14" spans="1:22" s="49" customFormat="1" ht="17.100000000000001" customHeight="1">
      <c r="B14" s="349" t="s">
        <v>64</v>
      </c>
      <c r="C14" s="350">
        <v>362043.11300000001</v>
      </c>
      <c r="D14" s="351">
        <v>5.8397951457609308E-2</v>
      </c>
      <c r="E14" s="350">
        <v>239161.81700000001</v>
      </c>
      <c r="F14" s="351">
        <v>4.6900558266619249E-2</v>
      </c>
      <c r="G14" s="351"/>
      <c r="H14" s="258">
        <v>0.51379980944031711</v>
      </c>
      <c r="I14" s="258">
        <v>0.6207294955241085</v>
      </c>
      <c r="J14" s="258">
        <v>0.52493706403313389</v>
      </c>
      <c r="K14" s="258">
        <v>2.3832978589264462</v>
      </c>
      <c r="M14" s="355" t="s">
        <v>60</v>
      </c>
      <c r="N14" s="352">
        <v>41775.676999999996</v>
      </c>
      <c r="O14" s="353">
        <v>6.1288077524278305E-2</v>
      </c>
      <c r="P14" s="352">
        <v>36238.699999999997</v>
      </c>
      <c r="Q14" s="353">
        <v>6.6969977503619063E-2</v>
      </c>
      <c r="R14" s="361"/>
      <c r="S14" s="354">
        <v>0.1527918220024449</v>
      </c>
      <c r="T14" s="354">
        <v>-6.1689164196527702E-2</v>
      </c>
      <c r="U14" s="354">
        <v>2.4188035649912001</v>
      </c>
      <c r="V14" s="354">
        <v>0.80462735216676351</v>
      </c>
    </row>
    <row r="15" spans="1:22" s="49" customFormat="1" ht="17.100000000000001" customHeight="1">
      <c r="B15" s="349" t="s">
        <v>67</v>
      </c>
      <c r="C15" s="350">
        <v>57519.82</v>
      </c>
      <c r="D15" s="351">
        <v>9.2780100921583467E-3</v>
      </c>
      <c r="E15" s="350">
        <v>36197.637999999999</v>
      </c>
      <c r="F15" s="351">
        <v>7.0984969566985304E-3</v>
      </c>
      <c r="G15" s="351"/>
      <c r="H15" s="258">
        <v>0.58904898711899389</v>
      </c>
      <c r="I15" s="258">
        <v>0.70221473555452718</v>
      </c>
      <c r="J15" s="258">
        <v>-0.20544859529171011</v>
      </c>
      <c r="K15" s="258">
        <v>0.76186695481983069</v>
      </c>
      <c r="M15" s="355" t="s">
        <v>61</v>
      </c>
      <c r="N15" s="352">
        <v>56355.189999999995</v>
      </c>
      <c r="O15" s="353">
        <v>0.10750133057127219</v>
      </c>
      <c r="P15" s="352">
        <v>36430.703999999998</v>
      </c>
      <c r="Q15" s="353">
        <v>8.2290505427033006E-2</v>
      </c>
      <c r="R15" s="361"/>
      <c r="S15" s="354">
        <v>0.54691465748232582</v>
      </c>
      <c r="T15" s="354">
        <v>0.36541104887463582</v>
      </c>
      <c r="U15" s="354">
        <v>-0.49197634077205299</v>
      </c>
      <c r="V15" s="354">
        <v>-0.59305020779190376</v>
      </c>
    </row>
    <row r="16" spans="1:22" s="49" customFormat="1" ht="17.100000000000001" customHeight="1">
      <c r="B16" s="349" t="s">
        <v>15</v>
      </c>
      <c r="C16" s="350">
        <v>2862.3110000000001</v>
      </c>
      <c r="D16" s="351">
        <v>4.6169390559455594E-4</v>
      </c>
      <c r="E16" s="350">
        <v>1173.73</v>
      </c>
      <c r="F16" s="351">
        <v>2.3017299728191564E-4</v>
      </c>
      <c r="G16" s="351"/>
      <c r="H16" s="258">
        <v>1.4386451739326764</v>
      </c>
      <c r="I16" s="258">
        <v>1.6088455480162875</v>
      </c>
      <c r="J16" s="258">
        <v>0.55159243195716301</v>
      </c>
      <c r="K16" s="258">
        <v>2.4093054694954885</v>
      </c>
      <c r="M16" s="355" t="s">
        <v>62</v>
      </c>
      <c r="N16" s="352">
        <v>29316.864000000001</v>
      </c>
      <c r="O16" s="353">
        <v>6.1685921616888406E-2</v>
      </c>
      <c r="P16" s="352">
        <v>21197.48</v>
      </c>
      <c r="Q16" s="353">
        <v>5.7368151024195867E-2</v>
      </c>
      <c r="R16" s="361"/>
      <c r="S16" s="354">
        <v>0.38303534193687194</v>
      </c>
      <c r="T16" s="354">
        <v>0.29515486942591518</v>
      </c>
      <c r="U16" s="354">
        <v>3.2708193027301933</v>
      </c>
      <c r="V16" s="354">
        <v>0.8256589698151231</v>
      </c>
    </row>
    <row r="17" spans="2:22" s="49" customFormat="1" ht="17.100000000000001" customHeight="1">
      <c r="B17" s="355" t="s">
        <v>59</v>
      </c>
      <c r="C17" s="352">
        <v>1236759.7110000001</v>
      </c>
      <c r="D17" s="353">
        <v>0.19949069868843194</v>
      </c>
      <c r="E17" s="352">
        <v>808390.79200000002</v>
      </c>
      <c r="F17" s="353">
        <v>0.15852856412440819</v>
      </c>
      <c r="G17" s="361"/>
      <c r="H17" s="354">
        <v>0.52990326366805052</v>
      </c>
      <c r="I17" s="354">
        <v>0.63801710973424108</v>
      </c>
      <c r="J17" s="354">
        <v>0.48169610035204791</v>
      </c>
      <c r="K17" s="354">
        <v>2.2854666342399668</v>
      </c>
      <c r="M17" s="356" t="s">
        <v>142</v>
      </c>
      <c r="N17" s="282">
        <v>708699.19699999993</v>
      </c>
      <c r="O17" s="287">
        <v>0.11431395825074758</v>
      </c>
      <c r="P17" s="282">
        <v>610791.93999999994</v>
      </c>
      <c r="Q17" s="287">
        <v>0.1197786642119022</v>
      </c>
      <c r="R17" s="362"/>
      <c r="S17" s="283">
        <v>0.1602955942738864</v>
      </c>
      <c r="T17" s="283">
        <v>0.15042075546947009</v>
      </c>
      <c r="U17" s="283">
        <v>1.3963809777625533</v>
      </c>
      <c r="V17" s="357">
        <v>0.9046710741895978</v>
      </c>
    </row>
    <row r="18" spans="2:22" s="49" customFormat="1" ht="17.100000000000001" customHeight="1">
      <c r="B18" s="349" t="s">
        <v>237</v>
      </c>
      <c r="C18" s="350">
        <v>680783.50699999998</v>
      </c>
      <c r="D18" s="351">
        <v>0.1098111268171728</v>
      </c>
      <c r="E18" s="350">
        <v>538887.99300000002</v>
      </c>
      <c r="F18" s="351">
        <v>0.10567802181766332</v>
      </c>
      <c r="G18" s="351"/>
      <c r="H18" s="258">
        <v>0.26331170084169964</v>
      </c>
      <c r="I18" s="258">
        <v>3.4622906983653889E-2</v>
      </c>
      <c r="J18" s="258">
        <v>2.3056236862780466E-2</v>
      </c>
      <c r="K18" s="258">
        <v>0.10004335485711935</v>
      </c>
      <c r="M18" s="349"/>
      <c r="R18" s="78"/>
    </row>
    <row r="19" spans="2:22" s="49" customFormat="1" ht="17.100000000000001" customHeight="1">
      <c r="B19" s="349" t="s">
        <v>67</v>
      </c>
      <c r="C19" s="350">
        <v>844.61199999999997</v>
      </c>
      <c r="D19" s="351">
        <v>1.3623684253459147E-4</v>
      </c>
      <c r="E19" s="350">
        <v>2230.6</v>
      </c>
      <c r="F19" s="351">
        <v>4.3742929612180061E-4</v>
      </c>
      <c r="G19" s="351"/>
      <c r="H19" s="258">
        <v>-0.62135210257329865</v>
      </c>
      <c r="I19" s="258">
        <v>-0.68661239602292556</v>
      </c>
      <c r="J19" s="258">
        <v>-0.52521774129175358</v>
      </c>
      <c r="K19" s="258">
        <v>-0.45500349910804294</v>
      </c>
      <c r="M19" s="349"/>
      <c r="R19" s="78"/>
    </row>
    <row r="20" spans="2:22" s="49" customFormat="1" ht="17.100000000000001" customHeight="1">
      <c r="B20" s="355" t="s">
        <v>60</v>
      </c>
      <c r="C20" s="352">
        <v>681628.11899999995</v>
      </c>
      <c r="D20" s="353">
        <v>0.10994736365970738</v>
      </c>
      <c r="E20" s="352">
        <v>541118.59299999999</v>
      </c>
      <c r="F20" s="353">
        <v>0.10611545111378512</v>
      </c>
      <c r="G20" s="361"/>
      <c r="H20" s="354">
        <v>0.25966493818112069</v>
      </c>
      <c r="I20" s="354">
        <v>3.1649829570129295E-2</v>
      </c>
      <c r="J20" s="354">
        <v>2.1594425222537073E-2</v>
      </c>
      <c r="K20" s="354">
        <v>9.8563485331416567E-2</v>
      </c>
      <c r="M20" s="349"/>
      <c r="R20" s="78"/>
    </row>
    <row r="21" spans="2:22" s="49" customFormat="1" ht="17.100000000000001" customHeight="1">
      <c r="B21" s="349" t="s">
        <v>237</v>
      </c>
      <c r="C21" s="350">
        <v>513688.65100000001</v>
      </c>
      <c r="D21" s="351">
        <v>8.285854316312545E-2</v>
      </c>
      <c r="E21" s="350">
        <v>434250.02899999998</v>
      </c>
      <c r="F21" s="351">
        <v>8.5158111954784135E-2</v>
      </c>
      <c r="G21" s="351"/>
      <c r="H21" s="258">
        <v>0.18293291121461275</v>
      </c>
      <c r="I21" s="258">
        <v>4.5912212921036089E-2</v>
      </c>
      <c r="J21" s="258">
        <v>0.2369131236764459</v>
      </c>
      <c r="K21" s="258">
        <v>0.15061009667039515</v>
      </c>
      <c r="M21" s="349"/>
      <c r="R21" s="78"/>
    </row>
    <row r="22" spans="2:22" s="49" customFormat="1" ht="17.100000000000001" customHeight="1">
      <c r="B22" s="349" t="s">
        <v>66</v>
      </c>
      <c r="C22" s="350">
        <v>10292.191000000001</v>
      </c>
      <c r="D22" s="351">
        <v>1.6601417036496517E-3</v>
      </c>
      <c r="E22" s="350">
        <v>7080.7860000000001</v>
      </c>
      <c r="F22" s="351">
        <v>1.3885695489864163E-3</v>
      </c>
      <c r="G22" s="351"/>
      <c r="H22" s="258">
        <v>0.45353792643924007</v>
      </c>
      <c r="I22" s="258">
        <v>0.28687749394031803</v>
      </c>
      <c r="J22" s="258">
        <v>-6.5632556926405683E-2</v>
      </c>
      <c r="K22" s="258">
        <v>-0.13072506899745051</v>
      </c>
      <c r="M22" s="349"/>
      <c r="R22" s="78"/>
    </row>
    <row r="23" spans="2:22" s="49" customFormat="1" ht="17.100000000000001" customHeight="1">
      <c r="B23" s="349" t="s">
        <v>15</v>
      </c>
      <c r="C23" s="350">
        <v>246.995</v>
      </c>
      <c r="D23" s="351">
        <v>3.9840564569093764E-5</v>
      </c>
      <c r="E23" s="350">
        <v>528.351</v>
      </c>
      <c r="F23" s="351">
        <v>1.0361167669472316E-4</v>
      </c>
      <c r="G23" s="351"/>
      <c r="H23" s="258">
        <v>-0.53251720920373002</v>
      </c>
      <c r="I23" s="258">
        <v>-0.58222427169980517</v>
      </c>
      <c r="J23" s="258">
        <v>-0.7071364119808532</v>
      </c>
      <c r="K23" s="258">
        <v>-0.72545608666505546</v>
      </c>
      <c r="M23" s="349"/>
      <c r="R23" s="78"/>
    </row>
    <row r="24" spans="2:22" s="49" customFormat="1" ht="17.100000000000001" customHeight="1">
      <c r="B24" s="355" t="s">
        <v>61</v>
      </c>
      <c r="C24" s="352">
        <v>524227.837</v>
      </c>
      <c r="D24" s="353">
        <v>8.4558525431344206E-2</v>
      </c>
      <c r="E24" s="352">
        <v>442708.473</v>
      </c>
      <c r="F24" s="353">
        <v>8.6816845571392076E-2</v>
      </c>
      <c r="G24" s="361"/>
      <c r="H24" s="354">
        <v>0.18413779941365616</v>
      </c>
      <c r="I24" s="354">
        <v>4.7010105810748604E-2</v>
      </c>
      <c r="J24" s="354">
        <v>7.3846811935935897E-2</v>
      </c>
      <c r="K24" s="354">
        <v>-1.0726720317641991E-3</v>
      </c>
      <c r="M24" s="349"/>
      <c r="R24" s="78"/>
    </row>
    <row r="25" spans="2:22" s="49" customFormat="1" ht="17.100000000000001" customHeight="1">
      <c r="B25" s="349" t="s">
        <v>237</v>
      </c>
      <c r="C25" s="350">
        <v>417570.46299999999</v>
      </c>
      <c r="D25" s="351">
        <v>6.7354573952095695E-2</v>
      </c>
      <c r="E25" s="350">
        <v>329789.71399999998</v>
      </c>
      <c r="F25" s="351">
        <v>6.4673039748601238E-2</v>
      </c>
      <c r="G25" s="351"/>
      <c r="H25" s="258">
        <v>0.26617188248630463</v>
      </c>
      <c r="I25" s="258">
        <v>0.17643825935368351</v>
      </c>
      <c r="J25" s="258">
        <v>0.2244405983785922</v>
      </c>
      <c r="K25" s="258">
        <v>0.20454793593511211</v>
      </c>
      <c r="M25" s="349"/>
      <c r="R25" s="78"/>
    </row>
    <row r="26" spans="2:22" s="49" customFormat="1" ht="17.100000000000001" customHeight="1">
      <c r="B26" s="349" t="s">
        <v>66</v>
      </c>
      <c r="C26" s="350">
        <v>4711.6580000000004</v>
      </c>
      <c r="D26" s="351">
        <v>7.5999560629359786E-4</v>
      </c>
      <c r="E26" s="350">
        <v>3259.3029999999999</v>
      </c>
      <c r="F26" s="351">
        <v>6.3916193720867619E-4</v>
      </c>
      <c r="G26" s="351"/>
      <c r="H26" s="258">
        <v>0.44560294026054059</v>
      </c>
      <c r="I26" s="258">
        <v>0.34555809799044335</v>
      </c>
      <c r="J26" s="258">
        <v>0.13478145682604215</v>
      </c>
      <c r="K26" s="258">
        <v>0.11779765871935011</v>
      </c>
      <c r="M26" s="349"/>
      <c r="R26" s="78"/>
    </row>
    <row r="27" spans="2:22" s="49" customFormat="1" ht="17.100000000000001" customHeight="1">
      <c r="B27" s="349" t="s">
        <v>64</v>
      </c>
      <c r="C27" s="350">
        <v>50181.457999999999</v>
      </c>
      <c r="D27" s="351">
        <v>8.094324247941322E-3</v>
      </c>
      <c r="E27" s="350">
        <v>33869.654000000002</v>
      </c>
      <c r="F27" s="351">
        <v>6.6419702811391238E-3</v>
      </c>
      <c r="G27" s="351"/>
      <c r="H27" s="258">
        <v>0.48160527414894738</v>
      </c>
      <c r="I27" s="258">
        <v>0.37689865426399161</v>
      </c>
      <c r="J27" s="258">
        <v>0.47379460511102889</v>
      </c>
      <c r="K27" s="258">
        <v>0.45091904341937661</v>
      </c>
      <c r="M27" s="349"/>
      <c r="R27" s="78"/>
    </row>
    <row r="28" spans="2:22" s="49" customFormat="1" ht="17.100000000000001" customHeight="1">
      <c r="B28" s="349" t="s">
        <v>67</v>
      </c>
      <c r="C28" s="350">
        <v>4623.0990000000002</v>
      </c>
      <c r="D28" s="351">
        <v>7.4571094240293457E-4</v>
      </c>
      <c r="E28" s="350">
        <v>3760.9850000000001</v>
      </c>
      <c r="F28" s="351">
        <v>7.3754371975013461E-4</v>
      </c>
      <c r="G28" s="351"/>
      <c r="H28" s="258">
        <v>0.22922558850939323</v>
      </c>
      <c r="I28" s="258">
        <v>0.14814720321695241</v>
      </c>
      <c r="J28" s="258">
        <v>-1.3784324818312377E-2</v>
      </c>
      <c r="K28" s="258">
        <v>-2.8474101246747874E-2</v>
      </c>
      <c r="M28" s="349"/>
      <c r="R28" s="78"/>
    </row>
    <row r="29" spans="2:22" s="49" customFormat="1" ht="17.100000000000001" customHeight="1">
      <c r="B29" s="349" t="s">
        <v>15</v>
      </c>
      <c r="C29" s="350">
        <v>-1826.4690000000001</v>
      </c>
      <c r="D29" s="351">
        <v>-2.9461145419117037E-4</v>
      </c>
      <c r="E29" s="350">
        <v>-1180.559</v>
      </c>
      <c r="F29" s="351">
        <v>-2.3151219062147262E-4</v>
      </c>
      <c r="G29" s="351"/>
      <c r="H29" s="258">
        <v>0.54712216839649708</v>
      </c>
      <c r="I29" s="258">
        <v>0.43675003266942358</v>
      </c>
      <c r="J29" s="258">
        <v>0.27852868355860516</v>
      </c>
      <c r="K29" s="258">
        <v>0.25749816361308553</v>
      </c>
      <c r="M29" s="349"/>
      <c r="R29" s="78"/>
    </row>
    <row r="30" spans="2:22" s="49" customFormat="1" ht="17.100000000000001" customHeight="1">
      <c r="B30" s="355" t="s">
        <v>62</v>
      </c>
      <c r="C30" s="352">
        <v>475260.20899999997</v>
      </c>
      <c r="D30" s="353">
        <v>7.6659993294542386E-2</v>
      </c>
      <c r="E30" s="352">
        <v>369499.09700000001</v>
      </c>
      <c r="F30" s="353">
        <v>7.2460203496077707E-2</v>
      </c>
      <c r="G30" s="361"/>
      <c r="H30" s="354">
        <v>0.28622833684489346</v>
      </c>
      <c r="I30" s="354">
        <v>0.19518531834632191</v>
      </c>
      <c r="J30" s="354">
        <v>0.24254310148901737</v>
      </c>
      <c r="K30" s="354">
        <v>0.22248449399295378</v>
      </c>
      <c r="M30" s="349"/>
      <c r="R30" s="78"/>
    </row>
    <row r="31" spans="2:22" s="49" customFormat="1" ht="17.100000000000001" customHeight="1">
      <c r="B31" s="356" t="s">
        <v>142</v>
      </c>
      <c r="C31" s="282">
        <v>6199585.8410000009</v>
      </c>
      <c r="D31" s="287">
        <v>1</v>
      </c>
      <c r="E31" s="282">
        <v>5099338.3839999996</v>
      </c>
      <c r="F31" s="287">
        <v>1</v>
      </c>
      <c r="G31" s="362"/>
      <c r="H31" s="283">
        <v>0.2157627861002922</v>
      </c>
      <c r="I31" s="283">
        <v>0.19020400332172982</v>
      </c>
      <c r="J31" s="283">
        <v>0.35868447157143479</v>
      </c>
      <c r="K31" s="357">
        <v>0.69020408512117681</v>
      </c>
      <c r="M31" s="349"/>
      <c r="R31" s="78"/>
    </row>
    <row r="32" spans="2:22" ht="15">
      <c r="M32" s="349"/>
      <c r="N32" s="49"/>
      <c r="O32" s="49"/>
      <c r="P32" s="49"/>
      <c r="Q32" s="49"/>
      <c r="R32" s="78"/>
      <c r="S32" s="49"/>
      <c r="T32" s="49"/>
      <c r="U32" s="49"/>
      <c r="V32" s="49"/>
    </row>
    <row r="33" spans="13:13" ht="15">
      <c r="M33" s="349"/>
    </row>
    <row r="34" spans="13:13" ht="15">
      <c r="M34" s="349"/>
    </row>
    <row r="35" spans="13:13" ht="15">
      <c r="M35" s="349"/>
    </row>
    <row r="36" spans="13:13" ht="15">
      <c r="M36" s="349"/>
    </row>
    <row r="37" spans="13:13" ht="15">
      <c r="M37" s="349"/>
    </row>
    <row r="38" spans="13:13" ht="15">
      <c r="M38" s="349"/>
    </row>
    <row r="39" spans="13:13" ht="15">
      <c r="M39" s="349"/>
    </row>
    <row r="40" spans="13:13" ht="15">
      <c r="M40" s="349"/>
    </row>
    <row r="41" spans="13:13" ht="15">
      <c r="M41" s="349"/>
    </row>
    <row r="42" spans="13:13" ht="15">
      <c r="M42" s="349"/>
    </row>
    <row r="43" spans="13:13" ht="15">
      <c r="M43" s="349"/>
    </row>
    <row r="44" spans="13:13" ht="15">
      <c r="M44" s="349"/>
    </row>
    <row r="45" spans="13:13" ht="15">
      <c r="M45" s="349"/>
    </row>
    <row r="46" spans="13:13" ht="15">
      <c r="M46" s="349"/>
    </row>
    <row r="47" spans="13:13" ht="15">
      <c r="M47" s="349"/>
    </row>
    <row r="48" spans="13:13" ht="15">
      <c r="M48" s="349"/>
    </row>
    <row r="49" spans="13:13" ht="15">
      <c r="M49" s="349"/>
    </row>
    <row r="50" spans="13:13" ht="15">
      <c r="M50" s="349"/>
    </row>
    <row r="51" spans="13:13" ht="15">
      <c r="M51" s="349"/>
    </row>
    <row r="52" spans="13:13" ht="15">
      <c r="M52" s="349"/>
    </row>
    <row r="53" spans="13:13" ht="15">
      <c r="M53" s="349"/>
    </row>
    <row r="54" spans="13:13" ht="15">
      <c r="M54" s="349"/>
    </row>
    <row r="55" spans="13:13" ht="15">
      <c r="M55" s="349"/>
    </row>
    <row r="56" spans="13:13" ht="15">
      <c r="M56" s="349"/>
    </row>
    <row r="57" spans="13:13" ht="15">
      <c r="M57" s="349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9" customWidth="1"/>
    <col min="4" max="4" width="13" style="49" customWidth="1"/>
    <col min="5" max="5" width="9.5703125" style="98" bestFit="1" customWidth="1"/>
    <col min="6" max="6" width="0.85546875" style="49" customWidth="1"/>
    <col min="7" max="7" width="12.7109375" style="98" customWidth="1"/>
    <col min="8" max="8" width="13.85546875" style="49" customWidth="1"/>
    <col min="9" max="9" width="11" style="49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9.75" customHeight="1">
      <c r="E1" s="78"/>
      <c r="G1" s="78"/>
    </row>
    <row r="2" spans="1:13" ht="23.25">
      <c r="A2" s="123"/>
      <c r="B2" s="224" t="s">
        <v>70</v>
      </c>
      <c r="E2" s="49"/>
      <c r="G2" s="49"/>
      <c r="L2" s="49"/>
    </row>
    <row r="3" spans="1:13" s="50" customFormat="1" ht="15" customHeight="1">
      <c r="A3" s="102"/>
      <c r="B3" s="320" t="s">
        <v>202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101" customFormat="1" ht="9.75" customHeight="1">
      <c r="A4" s="99"/>
      <c r="B4" s="122"/>
      <c r="C4" s="122"/>
      <c r="D4" s="122"/>
      <c r="E4" s="122"/>
      <c r="F4" s="122"/>
      <c r="G4" s="122"/>
      <c r="H4" s="100"/>
      <c r="I4" s="100"/>
      <c r="J4" s="100"/>
      <c r="K4" s="100"/>
      <c r="L4" s="100"/>
      <c r="M4" s="100"/>
    </row>
    <row r="5" spans="1:13" ht="15.75">
      <c r="B5" s="396"/>
      <c r="C5" s="398" t="s">
        <v>22</v>
      </c>
      <c r="D5" s="398"/>
      <c r="E5" s="398"/>
      <c r="F5" s="187"/>
      <c r="G5" s="398" t="s">
        <v>211</v>
      </c>
      <c r="H5" s="398"/>
      <c r="I5" s="398"/>
      <c r="J5" s="69"/>
      <c r="K5" s="69"/>
    </row>
    <row r="6" spans="1:13" ht="25.5" customHeight="1">
      <c r="B6" s="396"/>
      <c r="C6" s="188" t="s">
        <v>203</v>
      </c>
      <c r="D6" s="188" t="s">
        <v>204</v>
      </c>
      <c r="E6" s="394" t="s">
        <v>2</v>
      </c>
      <c r="F6" s="189"/>
      <c r="G6" s="200" t="s">
        <v>203</v>
      </c>
      <c r="H6" s="200" t="s">
        <v>204</v>
      </c>
      <c r="I6" s="399" t="s">
        <v>2</v>
      </c>
      <c r="J6" s="69"/>
      <c r="K6" s="69"/>
    </row>
    <row r="7" spans="1:13">
      <c r="B7" s="397"/>
      <c r="C7" s="395" t="s">
        <v>71</v>
      </c>
      <c r="D7" s="395" t="s">
        <v>71</v>
      </c>
      <c r="E7" s="395"/>
      <c r="F7" s="189"/>
      <c r="G7" s="401" t="s">
        <v>144</v>
      </c>
      <c r="H7" s="401" t="s">
        <v>71</v>
      </c>
      <c r="I7" s="400"/>
      <c r="J7" s="69"/>
      <c r="K7" s="69"/>
    </row>
    <row r="8" spans="1:13">
      <c r="B8" s="190" t="s">
        <v>72</v>
      </c>
      <c r="C8" s="124">
        <v>3181247.4310000003</v>
      </c>
      <c r="D8" s="124">
        <v>3360396.7810000004</v>
      </c>
      <c r="E8" s="191">
        <v>-5.331196334103383E-2</v>
      </c>
      <c r="F8" s="192"/>
      <c r="G8" s="201">
        <v>3153115.2648272254</v>
      </c>
      <c r="H8" s="201">
        <v>3343326.9501319453</v>
      </c>
      <c r="I8" s="202">
        <v>-5.6892935731940097E-2</v>
      </c>
      <c r="J8" s="69"/>
      <c r="K8" s="69"/>
    </row>
    <row r="9" spans="1:13">
      <c r="B9" s="190" t="s">
        <v>73</v>
      </c>
      <c r="C9" s="124">
        <v>0</v>
      </c>
      <c r="D9" s="124">
        <v>0</v>
      </c>
      <c r="E9" s="191">
        <v>0</v>
      </c>
      <c r="F9" s="192"/>
      <c r="G9" s="201">
        <v>0</v>
      </c>
      <c r="H9" s="201">
        <v>0</v>
      </c>
      <c r="I9" s="202">
        <v>0</v>
      </c>
      <c r="J9" s="69"/>
      <c r="K9" s="69"/>
    </row>
    <row r="10" spans="1:13">
      <c r="B10" s="193" t="s">
        <v>74</v>
      </c>
      <c r="C10" s="194">
        <v>3181247.4310000003</v>
      </c>
      <c r="D10" s="194">
        <v>3360396.7810000004</v>
      </c>
      <c r="E10" s="195">
        <v>-5.331196334103383E-2</v>
      </c>
      <c r="F10" s="196"/>
      <c r="G10" s="203">
        <v>3153115.2648272254</v>
      </c>
      <c r="H10" s="203">
        <v>3343326.9501319453</v>
      </c>
      <c r="I10" s="129">
        <v>-5.6892935731940097E-2</v>
      </c>
      <c r="J10" s="69"/>
      <c r="K10" s="69"/>
    </row>
    <row r="11" spans="1:13">
      <c r="B11" s="193" t="s">
        <v>75</v>
      </c>
      <c r="C11" s="194">
        <v>9223395.6950000003</v>
      </c>
      <c r="D11" s="194">
        <v>8591110.6999999993</v>
      </c>
      <c r="E11" s="195">
        <v>7.3597584419439643E-2</v>
      </c>
      <c r="F11" s="196"/>
      <c r="G11" s="203">
        <v>8211688.3073273208</v>
      </c>
      <c r="H11" s="203">
        <v>7768599.3507177876</v>
      </c>
      <c r="I11" s="129">
        <v>5.7035887243765959E-2</v>
      </c>
      <c r="J11" s="69"/>
      <c r="K11" s="69"/>
    </row>
    <row r="12" spans="1:13">
      <c r="B12" s="197" t="s">
        <v>76</v>
      </c>
      <c r="C12" s="198">
        <v>12404643.126</v>
      </c>
      <c r="D12" s="198">
        <v>11951507.480999999</v>
      </c>
      <c r="E12" s="199">
        <v>3.7914517956866733E-2</v>
      </c>
      <c r="F12" s="196"/>
      <c r="G12" s="204">
        <v>11364803.572154544</v>
      </c>
      <c r="H12" s="204">
        <v>11111926.300849732</v>
      </c>
      <c r="I12" s="205">
        <v>2.2757284781980136E-2</v>
      </c>
      <c r="J12" s="69"/>
      <c r="K12" s="69"/>
    </row>
    <row r="13" spans="1:13">
      <c r="B13" s="190" t="s">
        <v>77</v>
      </c>
      <c r="C13" s="124">
        <v>3180618.3220000002</v>
      </c>
      <c r="D13" s="124">
        <v>3161774.6850000005</v>
      </c>
      <c r="E13" s="191">
        <v>5.9598291710656337E-3</v>
      </c>
      <c r="F13" s="192"/>
      <c r="G13" s="201">
        <v>3177585.5062309965</v>
      </c>
      <c r="H13" s="201">
        <v>3159694.7718234658</v>
      </c>
      <c r="I13" s="202">
        <v>5.6621717284437434E-3</v>
      </c>
      <c r="J13" s="69"/>
      <c r="K13" s="69"/>
    </row>
    <row r="14" spans="1:13" ht="30">
      <c r="B14" s="190" t="s">
        <v>78</v>
      </c>
      <c r="C14" s="124">
        <v>0</v>
      </c>
      <c r="D14" s="124">
        <v>0</v>
      </c>
      <c r="E14" s="191">
        <v>0</v>
      </c>
      <c r="F14" s="192"/>
      <c r="G14" s="201">
        <v>0</v>
      </c>
      <c r="H14" s="201">
        <v>0</v>
      </c>
      <c r="I14" s="202">
        <v>0</v>
      </c>
      <c r="J14" s="69"/>
      <c r="K14" s="69"/>
    </row>
    <row r="15" spans="1:13">
      <c r="B15" s="193" t="s">
        <v>79</v>
      </c>
      <c r="C15" s="194">
        <v>3180618.3220000002</v>
      </c>
      <c r="D15" s="194">
        <v>3161774.6850000005</v>
      </c>
      <c r="E15" s="195">
        <v>5.9598291710656337E-3</v>
      </c>
      <c r="F15" s="196"/>
      <c r="G15" s="203">
        <v>3177585.5062309965</v>
      </c>
      <c r="H15" s="203">
        <v>3159694.7718234658</v>
      </c>
      <c r="I15" s="129">
        <v>5.6621717284437434E-3</v>
      </c>
      <c r="J15" s="69"/>
      <c r="K15" s="69"/>
    </row>
    <row r="16" spans="1:13">
      <c r="B16" s="193" t="s">
        <v>80</v>
      </c>
      <c r="C16" s="194">
        <v>4344950.5979999993</v>
      </c>
      <c r="D16" s="194">
        <v>4055475.2179999999</v>
      </c>
      <c r="E16" s="195">
        <v>7.1378904922209552E-2</v>
      </c>
      <c r="F16" s="196"/>
      <c r="G16" s="203">
        <v>3989043.3823880581</v>
      </c>
      <c r="H16" s="203">
        <v>3768479.3978124955</v>
      </c>
      <c r="I16" s="129">
        <v>5.8528642800487196E-2</v>
      </c>
      <c r="J16" s="69"/>
      <c r="K16" s="69"/>
    </row>
    <row r="17" spans="2:11">
      <c r="B17" s="197" t="s">
        <v>81</v>
      </c>
      <c r="C17" s="198">
        <v>7525568.9199999999</v>
      </c>
      <c r="D17" s="198">
        <v>7217249.9030000009</v>
      </c>
      <c r="E17" s="199">
        <v>4.2719736900317162E-2</v>
      </c>
      <c r="F17" s="196"/>
      <c r="G17" s="204">
        <v>7166628.888619055</v>
      </c>
      <c r="H17" s="204">
        <v>6928174.1696359618</v>
      </c>
      <c r="I17" s="205">
        <v>3.4418118416850163E-2</v>
      </c>
      <c r="J17" s="69"/>
      <c r="K17" s="69"/>
    </row>
    <row r="18" spans="2:11" ht="30">
      <c r="B18" s="190" t="s">
        <v>82</v>
      </c>
      <c r="C18" s="124">
        <v>4317632.7189999996</v>
      </c>
      <c r="D18" s="124">
        <v>4176462.3359999997</v>
      </c>
      <c r="E18" s="191">
        <v>3.3801426097668452E-2</v>
      </c>
      <c r="F18" s="192"/>
      <c r="G18" s="201">
        <v>3636733.1965354895</v>
      </c>
      <c r="H18" s="201">
        <v>3625956.8892137716</v>
      </c>
      <c r="I18" s="202">
        <v>2.9719899190678856E-3</v>
      </c>
      <c r="J18" s="69"/>
      <c r="K18" s="69"/>
    </row>
    <row r="19" spans="2:11">
      <c r="B19" s="190" t="s">
        <v>83</v>
      </c>
      <c r="C19" s="124">
        <v>561441.48699999996</v>
      </c>
      <c r="D19" s="124">
        <v>557795.24199999997</v>
      </c>
      <c r="E19" s="191">
        <v>6.5368879571763294E-3</v>
      </c>
      <c r="F19" s="192"/>
      <c r="G19" s="201">
        <v>561441.48699999996</v>
      </c>
      <c r="H19" s="201">
        <v>557795.24199999997</v>
      </c>
      <c r="I19" s="202">
        <v>6.5368879571763294E-3</v>
      </c>
      <c r="J19" s="69"/>
      <c r="K19" s="69"/>
    </row>
    <row r="20" spans="2:11">
      <c r="B20" s="197" t="s">
        <v>84</v>
      </c>
      <c r="C20" s="198">
        <v>4879074.2059999993</v>
      </c>
      <c r="D20" s="198">
        <v>4734257.5779999997</v>
      </c>
      <c r="E20" s="199">
        <v>3.0589089337462294E-2</v>
      </c>
      <c r="F20" s="196"/>
      <c r="G20" s="204">
        <v>4198174.6835354893</v>
      </c>
      <c r="H20" s="204">
        <v>4183752.1312137716</v>
      </c>
      <c r="I20" s="205">
        <v>3.4472769584303897E-3</v>
      </c>
      <c r="J20" s="69"/>
      <c r="K20" s="69"/>
    </row>
    <row r="21" spans="2:11">
      <c r="B21" s="197" t="s">
        <v>85</v>
      </c>
      <c r="C21" s="198">
        <v>12404643.125999998</v>
      </c>
      <c r="D21" s="198">
        <v>11951507.481000001</v>
      </c>
      <c r="E21" s="199">
        <v>3.7914517956866511E-2</v>
      </c>
      <c r="F21" s="196"/>
      <c r="G21" s="204">
        <v>11364803.572154544</v>
      </c>
      <c r="H21" s="204">
        <v>11111926.300849734</v>
      </c>
      <c r="I21" s="205">
        <v>2.2757284781979914E-2</v>
      </c>
      <c r="J21" s="69"/>
      <c r="K21" s="69"/>
    </row>
  </sheetData>
  <mergeCells count="7">
    <mergeCell ref="E6:E7"/>
    <mergeCell ref="B5:B7"/>
    <mergeCell ref="C5:E5"/>
    <mergeCell ref="C7:D7"/>
    <mergeCell ref="I6:I7"/>
    <mergeCell ref="G7:H7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EEFF x UN</vt:lpstr>
      <vt:lpstr>EEFF x País Q</vt:lpstr>
      <vt:lpstr>EEFF x País Acum</vt:lpstr>
      <vt:lpstr>Balance Resum</vt:lpstr>
      <vt:lpstr>Balance x Pais</vt:lpstr>
      <vt:lpstr>dotacion y $ local</vt:lpstr>
      <vt:lpstr>Ratios</vt:lpstr>
      <vt:lpstr>Flujo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2022-08-28T16:40:02Z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