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-my.sharepoint.com/personal/mariasoledad_fernandez_cencosud_cl/Documents/Investor Cencosud/Press &amp; Presentaciones Q's/2022/4Q/Investor Kit/ESP/"/>
    </mc:Choice>
  </mc:AlternateContent>
  <xr:revisionPtr revIDLastSave="4497" documentId="11_0A4909CFCB9185933808EB4EDF6C648737CE3C1B" xr6:coauthVersionLast="47" xr6:coauthVersionMax="47" xr10:uidLastSave="{FCE3641E-94D6-4B49-9FA4-EBD4472EA024}"/>
  <bookViews>
    <workbookView xWindow="-120" yWindow="-120" windowWidth="20730" windowHeight="11160" tabRatio="906" xr2:uid="{00000000-000D-0000-FFFF-FFFF00000000}"/>
  </bookViews>
  <sheets>
    <sheet name="." sheetId="225" r:id="rId1"/>
    <sheet name="ACTIVOS" sheetId="292" r:id="rId2"/>
    <sheet name="PASIVOS" sheetId="293" r:id="rId3"/>
    <sheet name="RESULTADO" sheetId="294" r:id="rId4"/>
    <sheet name="PATRIMONIO" sheetId="295" r:id="rId5"/>
    <sheet name="FLUJO DIRECTO" sheetId="296" r:id="rId6"/>
    <sheet name="NOTA 1" sheetId="379" r:id="rId7"/>
    <sheet name="NOTA 2.4" sheetId="380" r:id="rId8"/>
    <sheet name="NOTA 2.5" sheetId="381" r:id="rId9"/>
    <sheet name="NOTA 4" sheetId="382" r:id="rId10"/>
    <sheet name="NOTA 5" sheetId="383" r:id="rId11"/>
    <sheet name="NOTA 6" sheetId="384" r:id="rId12"/>
    <sheet name="NOTA 7.4" sheetId="425" r:id="rId13"/>
    <sheet name="NOTA 8" sheetId="385" r:id="rId14"/>
    <sheet name="NOTA 8 OF" sheetId="386" r:id="rId15"/>
    <sheet name="NOTA 8 OF ARG" sheetId="387" r:id="rId16"/>
    <sheet name="NOTA 9" sheetId="388" r:id="rId17"/>
    <sheet name="NOTA 9.3" sheetId="389" r:id="rId18"/>
    <sheet name="NOTA 9.4" sheetId="390" r:id="rId19"/>
    <sheet name="NOTA 9.6" sheetId="391" r:id="rId20"/>
    <sheet name="NOTA 10" sheetId="392" r:id="rId21"/>
    <sheet name="NOTA 11" sheetId="393" r:id="rId22"/>
    <sheet name="NOTA 12" sheetId="394" r:id="rId23"/>
    <sheet name="NOTA 13" sheetId="395" r:id="rId24"/>
    <sheet name="NOTA 13.4a" sheetId="426" r:id="rId25"/>
    <sheet name="NOTA 13.4b" sheetId="427" r:id="rId26"/>
    <sheet name="NOTA 14" sheetId="396" r:id="rId27"/>
    <sheet name="NOTA 14.3" sheetId="397" r:id="rId28"/>
    <sheet name="NOTA 15" sheetId="398" r:id="rId29"/>
    <sheet name="NOTA 16" sheetId="399" r:id="rId30"/>
    <sheet name="NOTA 17.1" sheetId="400" r:id="rId31"/>
    <sheet name="NOTA 17.2" sheetId="401" r:id="rId32"/>
    <sheet name="NOTA 17.3" sheetId="402" r:id="rId33"/>
    <sheet name="NOTA 17.4" sheetId="428" r:id="rId34"/>
    <sheet name="NOTA 17.5" sheetId="403" r:id="rId35"/>
    <sheet name="NOTA 17.7" sheetId="404" r:id="rId36"/>
    <sheet name="NOTA 17.7 (2021)" sheetId="405" r:id="rId37"/>
    <sheet name="NOTA 18" sheetId="406" r:id="rId38"/>
    <sheet name="NOTA 19" sheetId="407" r:id="rId39"/>
    <sheet name="NOTA 20" sheetId="408" r:id="rId40"/>
    <sheet name="NOTA 21" sheetId="409" r:id="rId41"/>
    <sheet name="NOTA 22" sheetId="410" r:id="rId42"/>
    <sheet name="NOTA 23.1_2" sheetId="411" r:id="rId43"/>
    <sheet name="NOTA 23.4" sheetId="429" r:id="rId44"/>
    <sheet name="NOTA 23.5" sheetId="412" r:id="rId45"/>
    <sheet name="NOTA 24" sheetId="413" r:id="rId46"/>
    <sheet name="NOTA 25" sheetId="414" r:id="rId47"/>
    <sheet name="NOTA 26" sheetId="415" r:id="rId48"/>
    <sheet name="NOTA 27" sheetId="416" r:id="rId49"/>
    <sheet name="NOTA 28" sheetId="417" r:id="rId50"/>
    <sheet name="NOTA 30" sheetId="418" r:id="rId51"/>
    <sheet name="NOTA 31" sheetId="419" r:id="rId52"/>
    <sheet name="NOTA 32" sheetId="420" r:id="rId53"/>
    <sheet name="NOTA 33" sheetId="421" r:id="rId54"/>
    <sheet name="NOTA 34 A" sheetId="422" r:id="rId55"/>
    <sheet name="NOTA 34 B" sheetId="423" r:id="rId56"/>
    <sheet name="NOTA 34 C" sheetId="424" r:id="rId57"/>
  </sheets>
  <externalReferences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54" hidden="1">'NOTA 34 A'!$B$4:$D$101</definedName>
    <definedName name="_xlnm._FilterDatabase" localSheetId="56" hidden="1">'NOTA 34 C'!$B$7:$H$41</definedName>
    <definedName name="_xlnm._FilterDatabase" localSheetId="17" hidden="1">'NOTA 9.3'!$A$7:$L$24</definedName>
    <definedName name="AAA">[0]!AAA</definedName>
    <definedName name="acum2">[0]!acum2</definedName>
    <definedName name="acumulada">[0]!acumulada</definedName>
    <definedName name="alex">[0]!alex</definedName>
    <definedName name="_xlnm.Extract" localSheetId="0">#REF!</definedName>
    <definedName name="_xlnm.Extract" localSheetId="35">#REF!</definedName>
    <definedName name="_xlnm.Extract" localSheetId="36">#REF!</definedName>
    <definedName name="_xlnm.Extract" localSheetId="54">#REF!</definedName>
    <definedName name="_xlnm.Extract" localSheetId="55">#REF!</definedName>
    <definedName name="_xlnm.Extract" localSheetId="56">#REF!</definedName>
    <definedName name="_xlnm.Extract">#REF!</definedName>
    <definedName name="_xlnm.Print_Area" localSheetId="0">#REF!</definedName>
    <definedName name="_xlnm.Print_Area" localSheetId="1">ACTIVOS!$B$1:$E$32</definedName>
    <definedName name="_xlnm.Print_Area" localSheetId="5">'FLUJO DIRECTO'!$B$2:$E$45</definedName>
    <definedName name="_xlnm.Print_Area" localSheetId="20">'NOTA 10'!$B$4:$D$12</definedName>
    <definedName name="_xlnm.Print_Area" localSheetId="21">'NOTA 11'!$B$3:$K$44</definedName>
    <definedName name="_xlnm.Print_Area" localSheetId="23">'NOTA 13'!#REF!</definedName>
    <definedName name="_xlnm.Print_Area" localSheetId="26">'NOTA 14'!$A$3:$D$42</definedName>
    <definedName name="_xlnm.Print_Area" localSheetId="27">'NOTA 14.3'!#REF!</definedName>
    <definedName name="_xlnm.Print_Area" localSheetId="29">'NOTA 16'!$A$2:$D$85</definedName>
    <definedName name="_xlnm.Print_Area" localSheetId="35">#REF!</definedName>
    <definedName name="_xlnm.Print_Area" localSheetId="36">#REF!</definedName>
    <definedName name="_xlnm.Print_Area" localSheetId="38">'NOTA 19'!$B$4:$F$9</definedName>
    <definedName name="_xlnm.Print_Area" localSheetId="39">'NOTA 20'!$B$4:$D$31</definedName>
    <definedName name="_xlnm.Print_Area" localSheetId="40">'NOTA 21'!$B$4:$D$8</definedName>
    <definedName name="_xlnm.Print_Area" localSheetId="41">'NOTA 22'!$B$4:$D$64</definedName>
    <definedName name="_xlnm.Print_Area" localSheetId="44">'NOTA 23.5'!$B$5:$F$32</definedName>
    <definedName name="_xlnm.Print_Area" localSheetId="46">'NOTA 25'!$A$64:$D$77</definedName>
    <definedName name="_xlnm.Print_Area" localSheetId="47">'NOTA 26'!$B$4:$D$52</definedName>
    <definedName name="_xlnm.Print_Area" localSheetId="48">'NOTA 27'!$A$2:$E$30</definedName>
    <definedName name="_xlnm.Print_Area" localSheetId="49">'NOTA 28'!$A$177:$I$196</definedName>
    <definedName name="_xlnm.Print_Area" localSheetId="51">'NOTA 31'!$B$4:$D$7</definedName>
    <definedName name="_xlnm.Print_Area" localSheetId="52">'NOTA 32'!$B$3:$G$8</definedName>
    <definedName name="_xlnm.Print_Area" localSheetId="54">#REF!</definedName>
    <definedName name="_xlnm.Print_Area" localSheetId="55">#REF!</definedName>
    <definedName name="_xlnm.Print_Area" localSheetId="56">#REF!</definedName>
    <definedName name="_xlnm.Print_Area" localSheetId="10">'NOTA 5'!$B$4:$D$23</definedName>
    <definedName name="_xlnm.Print_Area" localSheetId="13">'NOTA 8'!$A$3:$D$66</definedName>
    <definedName name="_xlnm.Print_Area" localSheetId="2">PASIVOS!$B$2:$E$41</definedName>
    <definedName name="_xlnm.Print_Area" localSheetId="4">PATRIMONIO!$A$1:$R$23</definedName>
    <definedName name="_xlnm.Print_Area" localSheetId="3">RESULTADO!$B$2:$E$69</definedName>
    <definedName name="_xlnm.Print_Area">#REF!</definedName>
    <definedName name="asda">[0]!asda</definedName>
    <definedName name="asdas">[0]!asdas</definedName>
    <definedName name="_xlnm.Auto_Open">[1]QE!$A$1</definedName>
    <definedName name="BAL">[0]!BAL</definedName>
    <definedName name="_xlnm.Database" localSheetId="0">#REF!</definedName>
    <definedName name="_xlnm.Database" localSheetId="35">#REF!</definedName>
    <definedName name="_xlnm.Database" localSheetId="36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>#REF!</definedName>
    <definedName name="basilea">'[2]Tabla C04'!$P$4:$T$33</definedName>
    <definedName name="basileac">'[2]Tabla C04'!$AF$4:$AJ$33</definedName>
    <definedName name="DESPFIN">[0]!DESPFIN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 localSheetId="54">#REF!</definedName>
    <definedName name="felipe" localSheetId="55">#REF!</definedName>
    <definedName name="felipe" localSheetId="56">#REF!</definedName>
    <definedName name="felipe">#REF!</definedName>
    <definedName name="FF">[0]!FF</definedName>
    <definedName name="_xlnm.Recorder">[3]Macro1!$A$1:$A$65536</definedName>
    <definedName name="HIPERMERCADOS">[4]RESUMO!$A$5:$AJ$17</definedName>
    <definedName name="HOJA1">'[5]Evolución ctto. CRD'!$Q$1</definedName>
    <definedName name="HOJA10">'[5]Evolución ctto. CRD-TCR'!$N$1</definedName>
    <definedName name="HOJA11">'[5]Tasas Diarias'!$N$1</definedName>
    <definedName name="HOJA12">[5]Prepago!$O$2</definedName>
    <definedName name="HOJA13">[5]Castigos!$M$1</definedName>
    <definedName name="HOJA14">'[5]Cartera Vencida'!$M$1</definedName>
    <definedName name="HOJA15">[5]Amortizaciones!$M$1</definedName>
    <definedName name="HOJA19">[5]Seguros!$L$1</definedName>
    <definedName name="HOJA2">[5]VentaDiaria!$O$1</definedName>
    <definedName name="HOJA20">'[5]Tasas colocaciones'!$L$3</definedName>
    <definedName name="HOJA21">'[5]Bajas TC'!$N$1</definedName>
    <definedName name="HOJA3">'[5]Evolución ctto. TC'!$O$1</definedName>
    <definedName name="HOJA4">'[5]Venta TC'!$O$1</definedName>
    <definedName name="HOJA5">'[5]Activaciones TC'!$O$1</definedName>
    <definedName name="HOJA6">'[5]Venta Seguros'!$N$1</definedName>
    <definedName name="HOJA7">'[5]Ctto. DP MES'!$O$1</definedName>
    <definedName name="HOJA8">'[5]Ctto. AHO MES'!$N$1</definedName>
    <definedName name="HOJA9">'[5] Stock CRD-TCR'!$Q$1</definedName>
    <definedName name="hola">{" ","","","","","";"SALDOS","dBASEFile",0,1,FALSE,#N/A;"saldos1","dBASEFile",1,1,FALSE,#N/A}</definedName>
    <definedName name="IRP">[0]!IRP</definedName>
    <definedName name="kok">[0]!kok</definedName>
    <definedName name="nn" localSheetId="35">#REF!</definedName>
    <definedName name="nn" localSheetId="54">#REF!</definedName>
    <definedName name="nn" localSheetId="55">#REF!</definedName>
    <definedName name="nn" localSheetId="56">#REF!</definedName>
    <definedName name="nn">#REF!</definedName>
    <definedName name="plotting.DialogEnd" localSheetId="0">#N/A</definedName>
    <definedName name="plotting.DialogEnd">'.'!plotting.DialogEnd</definedName>
    <definedName name="plotting.DialogOK" localSheetId="0">#N/A</definedName>
    <definedName name="plotting.DialogOK">'.'!plotting.DialogOK</definedName>
    <definedName name="PRINT">[0]!PRINT</definedName>
    <definedName name="RES">[0]!RES</definedName>
    <definedName name="_xlnm.Print_Titles" localSheetId="0">#REF!</definedName>
    <definedName name="_xlnm.Print_Titles" localSheetId="35">#REF!</definedName>
    <definedName name="_xlnm.Print_Titles" localSheetId="36">#REF!</definedName>
    <definedName name="_xlnm.Print_Titles" localSheetId="54">#REF!</definedName>
    <definedName name="_xlnm.Print_Titles" localSheetId="55">#REF!</definedName>
    <definedName name="_xlnm.Print_Titles" localSheetId="56">#REF!</definedName>
    <definedName name="_xlnm.Print_Titles">#REF!</definedName>
    <definedName name="uhu">[0]!uhu</definedName>
    <definedName name="VA_ircso">[6]Passivo!A$18-[6]Passivo!XFC$18</definedName>
    <definedName name="VA_muhip">[6]Ativo!A$26-[6]Ativo!XFC$26</definedName>
    <definedName name="VA_notas">[6]Ativo!A$16-[6]Ativo!XFC$16</definedName>
    <definedName name="VA_obrcp">[6]Passivo!A$12-[6]Passivo!XFC$12</definedName>
    <definedName name="VA_obrlp">[6]Passivo!A$38-[6]Passivo!XFC$38</definedName>
    <definedName name="VA_ocpcp">[6]Passivo!A$23-[6]Passivo!XFC$23</definedName>
    <definedName name="VA_ocplp">[6]Passivo!A$32-[6]Passivo!XFC$32</definedName>
    <definedName name="VA_partic">[6]Passivo!A$22-[6]Passivo!XFC$22</definedName>
    <definedName name="VA_provi">[6]Ativo!A$13-[6]Ativo!XFC$13</definedName>
    <definedName name="VA_realp">[6]Ativo!A$32-[6]Ativo!XFC$32+[6]Ativo!A$18-[6]Ativo!XFC$18</definedName>
    <definedName name="ZEROFIN.DESPFIN">[0]!ZEROFIN.DESPFIN</definedName>
    <definedName name="ZEROFIN.ZEROFIN">[0]!ZEROFIN.ZEROFIN</definedName>
    <definedName name="zerofin1">[0]!zerofin1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421" l="1"/>
  <c r="C29" i="421" s="1"/>
  <c r="C30" i="421" s="1"/>
  <c r="I219" i="417" l="1"/>
  <c r="J17" i="388" l="1"/>
  <c r="K17" i="388"/>
  <c r="D15" i="383" l="1"/>
  <c r="C15" i="383"/>
  <c r="C18" i="408" l="1"/>
  <c r="D16" i="408"/>
  <c r="D18" i="408" s="1"/>
  <c r="H46" i="406"/>
  <c r="G46" i="406"/>
  <c r="F46" i="406"/>
  <c r="E46" i="406"/>
  <c r="D46" i="406"/>
  <c r="C46" i="406"/>
  <c r="I45" i="406"/>
  <c r="I44" i="406"/>
  <c r="I43" i="406"/>
  <c r="I46" i="406" s="1"/>
  <c r="H38" i="406"/>
  <c r="G38" i="406"/>
  <c r="F38" i="406"/>
  <c r="E38" i="406"/>
  <c r="D38" i="406"/>
  <c r="C38" i="406"/>
  <c r="I37" i="406"/>
  <c r="I36" i="406"/>
  <c r="I38" i="406" s="1"/>
  <c r="I35" i="406"/>
</calcChain>
</file>

<file path=xl/sharedStrings.xml><?xml version="1.0" encoding="utf-8"?>
<sst xmlns="http://schemas.openxmlformats.org/spreadsheetml/2006/main" count="4219" uniqueCount="1472">
  <si>
    <t>Cencosud Perú S.A.</t>
  </si>
  <si>
    <t>Tres Palmeras S.A.</t>
  </si>
  <si>
    <t>Extranjera</t>
  </si>
  <si>
    <t>77.301.910-K</t>
  </si>
  <si>
    <t>Gasto (Ingreso) por Impuesto a las Ganancias por Partes Corrientes y Diferidas (Presentación)</t>
  </si>
  <si>
    <t>Pasivos por impuestos corrientes, no corrientes</t>
  </si>
  <si>
    <t>Activos por impuestos corrientes, no corrientes</t>
  </si>
  <si>
    <t>Otros pasivos</t>
  </si>
  <si>
    <t>Activos Intangibles, Neto</t>
  </si>
  <si>
    <t>Revalúo de propiedades de inversión</t>
  </si>
  <si>
    <t>Otros ingresos</t>
  </si>
  <si>
    <t>Recuperación de comisiones</t>
  </si>
  <si>
    <t>76.062.794-1</t>
  </si>
  <si>
    <t>Costo mercaderías vendidas</t>
  </si>
  <si>
    <t>Con vencimiento menor de tres meses</t>
  </si>
  <si>
    <t>Con vencimiento entre tres y seis meses</t>
  </si>
  <si>
    <t>Inventarios corrientes</t>
  </si>
  <si>
    <t>Activos por impuestos corrientes, corrientes</t>
  </si>
  <si>
    <t>Pasivos por impuestos corrientes, corrientes</t>
  </si>
  <si>
    <t>Descripción de la transacción</t>
  </si>
  <si>
    <t>Resultado integral total</t>
  </si>
  <si>
    <t>Resultado integral atribuible a participaciones no controladoras</t>
  </si>
  <si>
    <t>Activos Intangibles de Vida Finita</t>
  </si>
  <si>
    <t>Patentes, Marcas Registradas y otros Derechos, Neto</t>
  </si>
  <si>
    <t>Programas Informáticos, Neto</t>
  </si>
  <si>
    <t>Otros Activos Intangibles Identificables, Neto</t>
  </si>
  <si>
    <t>Activos Intangibles Identificables, Neto</t>
  </si>
  <si>
    <t>Activos Intangibles Bruto</t>
  </si>
  <si>
    <t>Activos Intangibles de Vida Finita, Neto</t>
  </si>
  <si>
    <t>Activos Intangibles de Vida Indefinida, Neto</t>
  </si>
  <si>
    <t>Activos Intangibles Identificables Bruto</t>
  </si>
  <si>
    <t>Amortización Acumulada y Deterioro del Valor</t>
  </si>
  <si>
    <t>Programas Informáticos</t>
  </si>
  <si>
    <t>Otros Activos Intangibles Identificables</t>
  </si>
  <si>
    <t>Otros activos no financieros corrientes</t>
  </si>
  <si>
    <t>Dólares Estadounidenses</t>
  </si>
  <si>
    <t>Nuevos Soles Peruanos</t>
  </si>
  <si>
    <t>Reales Brasileños</t>
  </si>
  <si>
    <t>Nuevo Sol Peruano</t>
  </si>
  <si>
    <t>Argentina</t>
  </si>
  <si>
    <t>Nombre Acreedor</t>
  </si>
  <si>
    <t>Tipo de amortización</t>
  </si>
  <si>
    <t>Tasa Efectiva</t>
  </si>
  <si>
    <t>Tasa Nominal</t>
  </si>
  <si>
    <t>Vencimiento</t>
  </si>
  <si>
    <t>5 o más años</t>
  </si>
  <si>
    <t>No Corriente</t>
  </si>
  <si>
    <t>Otros gastos, por función</t>
  </si>
  <si>
    <t>AL</t>
  </si>
  <si>
    <t>Gasto (Ingreso) por Impuesto a las Ganancias por Partes Extranjera y Nacional (Presentación)</t>
  </si>
  <si>
    <t>Total</t>
  </si>
  <si>
    <t>Otros</t>
  </si>
  <si>
    <t xml:space="preserve">Saldo al </t>
  </si>
  <si>
    <t>Efectivo en Caja</t>
  </si>
  <si>
    <t>Saldos en Bancos</t>
  </si>
  <si>
    <t>Moneda</t>
  </si>
  <si>
    <t>Transacciones</t>
  </si>
  <si>
    <t>Profesión</t>
  </si>
  <si>
    <t>Horst Paulmann Kemna</t>
  </si>
  <si>
    <t>Presidente</t>
  </si>
  <si>
    <t>Ingeniero Comercial</t>
  </si>
  <si>
    <t>Heike Paulmann Koepfer</t>
  </si>
  <si>
    <t>Director</t>
  </si>
  <si>
    <t>Peter Paulmann Koepfer</t>
  </si>
  <si>
    <t>Fecha</t>
  </si>
  <si>
    <t>$CL/US$</t>
  </si>
  <si>
    <t>$CL/UF</t>
  </si>
  <si>
    <t>$CL/$ Argentinos</t>
  </si>
  <si>
    <t>$CL/$ Colombianos</t>
  </si>
  <si>
    <t>$CL/ Nuevo Sol Peruano</t>
  </si>
  <si>
    <t>$CL/ Real Brasileño</t>
  </si>
  <si>
    <t>-</t>
  </si>
  <si>
    <t>Incremento (disminución) en el cambio de moneda extranjera</t>
  </si>
  <si>
    <t>Otros activos financieros corrientes</t>
  </si>
  <si>
    <t>ACTIVOS DE LARGO PLAZO POR PAÍS</t>
  </si>
  <si>
    <t>Hasta un año, Arrendadores</t>
  </si>
  <si>
    <t>Más de cinco años</t>
  </si>
  <si>
    <t>Concesionarios</t>
  </si>
  <si>
    <t>Propiedades, plantas y equipos</t>
  </si>
  <si>
    <t>Cencosud S.A Argentina</t>
  </si>
  <si>
    <t>Garantía</t>
  </si>
  <si>
    <t>Comercializadora Costanera Center S.P.A.</t>
  </si>
  <si>
    <t>76.203.299-6</t>
  </si>
  <si>
    <t>Clases Otros Activos Financieros no corrientes</t>
  </si>
  <si>
    <t>Pago de intereses</t>
  </si>
  <si>
    <t>Pago de amortización</t>
  </si>
  <si>
    <t>Periodicidad</t>
  </si>
  <si>
    <t>Valor contable</t>
  </si>
  <si>
    <t>Colocación en Chile o en el extranjero</t>
  </si>
  <si>
    <t>Tasa de interés</t>
  </si>
  <si>
    <t>Cuenta</t>
  </si>
  <si>
    <t>Acreedores comerciales</t>
  </si>
  <si>
    <t>No Corrientes</t>
  </si>
  <si>
    <t>Saldos al</t>
  </si>
  <si>
    <t>Clase de provisiones</t>
  </si>
  <si>
    <t>Movimiento en provisiones</t>
  </si>
  <si>
    <t>Provisiones adicionales</t>
  </si>
  <si>
    <t>Saldo inicial</t>
  </si>
  <si>
    <t>Mejoramiento del hogar</t>
  </si>
  <si>
    <t xml:space="preserve">Inventarios  por negocios al </t>
  </si>
  <si>
    <t>Materias Primas</t>
  </si>
  <si>
    <t>Mercaderías</t>
  </si>
  <si>
    <t>Naturaleza de la relación</t>
  </si>
  <si>
    <t>Adiciones</t>
  </si>
  <si>
    <t>Inversiones en Asociadas</t>
  </si>
  <si>
    <t>Pasivos por impuestos diferido relativos a propiedades, planta y equipos y propiedades de inversión</t>
  </si>
  <si>
    <t>Trabajadores y
Otros</t>
  </si>
  <si>
    <t>Promedio</t>
  </si>
  <si>
    <t>Total Cambios</t>
  </si>
  <si>
    <t>BANCO GALICIA</t>
  </si>
  <si>
    <t>Único Al Final</t>
  </si>
  <si>
    <t>Deudores tarjeta de crédito bruto corriente</t>
  </si>
  <si>
    <t>Total Deudores Tarjeta de Crédito</t>
  </si>
  <si>
    <t>Vida para vehículos de motor</t>
  </si>
  <si>
    <t>Vida para mejoras de bienes arrendados</t>
  </si>
  <si>
    <t xml:space="preserve">Vida para otras propiedades, planta y equipo </t>
  </si>
  <si>
    <t>Marca Prezunic</t>
  </si>
  <si>
    <t>Activos corrientes totales</t>
  </si>
  <si>
    <t>Patentes, Marcas registradas y otros</t>
  </si>
  <si>
    <t>Otros activos intangibles identificables</t>
  </si>
  <si>
    <t>Programas informáticos</t>
  </si>
  <si>
    <t>Activos Intangibles Identificables Individuales Significativos</t>
  </si>
  <si>
    <t>Documentos y Otras cuentas por cobrar neto no corriente</t>
  </si>
  <si>
    <t>Activos por impuestos corrientes, total</t>
  </si>
  <si>
    <t>Valores compensados</t>
  </si>
  <si>
    <t>Activos por impuestos corrientes</t>
  </si>
  <si>
    <t>Profesionales y Técnicos</t>
  </si>
  <si>
    <t>Colombia</t>
  </si>
  <si>
    <t>Brasil</t>
  </si>
  <si>
    <t>Retenciones</t>
  </si>
  <si>
    <t>Provisiones</t>
  </si>
  <si>
    <t>Reclamaciones legales</t>
  </si>
  <si>
    <t>Instalaciones Fijas y Accesorios, Neto
M$</t>
  </si>
  <si>
    <t>Vehículos de Motor, Neto
M$</t>
  </si>
  <si>
    <t>porcentual</t>
  </si>
  <si>
    <t xml:space="preserve">Participación grupo Paulmann al </t>
  </si>
  <si>
    <t>Mejoras de Bienes Arrendados, Neto
M$</t>
  </si>
  <si>
    <t>Gasto por Depreciación</t>
  </si>
  <si>
    <t xml:space="preserve">Otorgante de la garantía                    </t>
  </si>
  <si>
    <t>Empresa</t>
  </si>
  <si>
    <t>Gerentes y
Ejecutivos
Principales</t>
  </si>
  <si>
    <t>País</t>
  </si>
  <si>
    <t>RUT</t>
  </si>
  <si>
    <t>Nombre Sociedad</t>
  </si>
  <si>
    <t>Porcentaje de Participación</t>
  </si>
  <si>
    <t>Directo</t>
  </si>
  <si>
    <t>Indirecto</t>
  </si>
  <si>
    <t>Chile</t>
  </si>
  <si>
    <t>81.201.000-K</t>
  </si>
  <si>
    <t>Cencosud Retail S.A.</t>
  </si>
  <si>
    <t>Tarjeta Argentina</t>
  </si>
  <si>
    <t xml:space="preserve">Tramos de Morosidad </t>
  </si>
  <si>
    <t>Clientes No Repactados</t>
  </si>
  <si>
    <t>Cartera No Repactada Bruta</t>
  </si>
  <si>
    <t>Clientes Repactados</t>
  </si>
  <si>
    <t>Promedio Ponderado de Número de Acciones, Básico</t>
  </si>
  <si>
    <t>76.568.660-1</t>
  </si>
  <si>
    <t>M$</t>
  </si>
  <si>
    <t>Nota</t>
  </si>
  <si>
    <t>ACTIVOS CORRIENTES</t>
  </si>
  <si>
    <t>ACTIVOS NO CORRIENTES</t>
  </si>
  <si>
    <t>TOTAL ACTIVOS</t>
  </si>
  <si>
    <t>Movimientos en activos por impuestos diferidos</t>
  </si>
  <si>
    <t>Activos por impuestos diferidos, Saldo inicial</t>
  </si>
  <si>
    <t>Activos por impuestos diferidos, Saldo final</t>
  </si>
  <si>
    <t>Pasivos por impuestos diferidos, Saldo inicial</t>
  </si>
  <si>
    <t>Costos de Inventarios Reconocidos como gastos durante el ejercicio</t>
  </si>
  <si>
    <t>Otras propiedades, plantas y equipos</t>
  </si>
  <si>
    <t>Totales</t>
  </si>
  <si>
    <t>Equipamiento de tecnología de la información</t>
  </si>
  <si>
    <t>Mejoras de los bienes arrendados</t>
  </si>
  <si>
    <t>Método Utilizado para la Depreciación de Propiedades, Planta y Equipo (Vida)</t>
  </si>
  <si>
    <t>Explicación de la tasa</t>
  </si>
  <si>
    <t>Vida  Mínima</t>
  </si>
  <si>
    <t>Vida para edificios</t>
  </si>
  <si>
    <t>Vida para planta y equipo</t>
  </si>
  <si>
    <t>Vida para equipamiento de tecnologías de la información</t>
  </si>
  <si>
    <t>Vida para instalaciones fijas y accesorios</t>
  </si>
  <si>
    <t>SALDOS</t>
  </si>
  <si>
    <t>RESULTADOS</t>
  </si>
  <si>
    <t>181 y más</t>
  </si>
  <si>
    <t>Vacaciones</t>
  </si>
  <si>
    <t>Efecto en resultados (Cargo/Abono)</t>
  </si>
  <si>
    <t>Cambios</t>
  </si>
  <si>
    <t xml:space="preserve">Mayores accionistas al </t>
  </si>
  <si>
    <t>acciones</t>
  </si>
  <si>
    <t>Número de</t>
  </si>
  <si>
    <t>Participación</t>
  </si>
  <si>
    <t>Otro incremento (decremento) en cargo por impuestos legales</t>
  </si>
  <si>
    <t>Otras Ganancias (Pérdidas)</t>
  </si>
  <si>
    <t>Gasto (Ingreso) por Impuesto a las Ganancias</t>
  </si>
  <si>
    <t>76.168.900-2</t>
  </si>
  <si>
    <t>96.973.670-5</t>
  </si>
  <si>
    <t>Clases de Efectivo</t>
  </si>
  <si>
    <t>Otros pasivos no financieros corrientes</t>
  </si>
  <si>
    <t>Total otros pasivos no financieros corrientes</t>
  </si>
  <si>
    <t>Flujos de efectivo procedentes de (utilizados en) actividades de operación</t>
  </si>
  <si>
    <t>SUDCO Servicios Regionales S.A.</t>
  </si>
  <si>
    <t>Total Propiedades, plantas y equipos</t>
  </si>
  <si>
    <t>Total Cauciones Obtenidas</t>
  </si>
  <si>
    <t>Gasto por impuestos corrientes</t>
  </si>
  <si>
    <t>Ajustes al impuesto corriente del periodo anterior</t>
  </si>
  <si>
    <t>Documentos y Otras cuentas por cobrar bruto corriente</t>
  </si>
  <si>
    <t xml:space="preserve">compensados </t>
  </si>
  <si>
    <t>brutos</t>
  </si>
  <si>
    <t>Saldos</t>
  </si>
  <si>
    <t>netos</t>
  </si>
  <si>
    <t>Importe de Gastos Directos de Operación de las Propiedades de Inversión Generadoras de Ingresos por Alquileres</t>
  </si>
  <si>
    <t>Otros pasivos financieros</t>
  </si>
  <si>
    <t>Total otros pasivos no financieros no corrientes</t>
  </si>
  <si>
    <t>por beneficios a empleados</t>
  </si>
  <si>
    <t>Detalle de provisiones corrientes</t>
  </si>
  <si>
    <t xml:space="preserve">Total </t>
  </si>
  <si>
    <t>77.312.480-9</t>
  </si>
  <si>
    <t>99.586.230-1</t>
  </si>
  <si>
    <t>79.829.500-4</t>
  </si>
  <si>
    <t>84.658.300-9</t>
  </si>
  <si>
    <t>88.235.500-4</t>
  </si>
  <si>
    <t>96.732.790-5</t>
  </si>
  <si>
    <t>Gasto por Impuestos Diferidos, Neto, Total</t>
  </si>
  <si>
    <t>Total Ingresos por Segmento</t>
  </si>
  <si>
    <t>Ingresos entre Segmentos</t>
  </si>
  <si>
    <t>Shopping Centers</t>
  </si>
  <si>
    <t>Ingresos de terceros</t>
  </si>
  <si>
    <t>Entre dos y cinco años</t>
  </si>
  <si>
    <t>Subsidiaria</t>
  </si>
  <si>
    <t>76.476.830-2</t>
  </si>
  <si>
    <t>Activos por impuestos diferido relativos a pérdidas fiscales</t>
  </si>
  <si>
    <t>Clases Otros Activos Financieros corrientes</t>
  </si>
  <si>
    <t>76.398.410-9</t>
  </si>
  <si>
    <t>Meldar Capacitación Ltda.</t>
  </si>
  <si>
    <t>Saldos de deuda por créditos con garantía directa</t>
  </si>
  <si>
    <t>96.988.680-4</t>
  </si>
  <si>
    <t>96.989.640-0</t>
  </si>
  <si>
    <t>96.988.700-2</t>
  </si>
  <si>
    <t>%</t>
  </si>
  <si>
    <t>Comisiones (*)</t>
  </si>
  <si>
    <t>Modelo del valor razonable</t>
  </si>
  <si>
    <t>Cuotas de Fondos Mutuos</t>
  </si>
  <si>
    <t>Adquisición de Acciones Propias</t>
  </si>
  <si>
    <t>Flujos de efectivo procedentes de (utilizados en) actividades de financiación</t>
  </si>
  <si>
    <t>Acreedor de la Garantía</t>
  </si>
  <si>
    <t>Tipo Garantía</t>
  </si>
  <si>
    <t>Tipo</t>
  </si>
  <si>
    <t>Gasto por Impuestos Diferidos, Neto, Extranjero</t>
  </si>
  <si>
    <t xml:space="preserve">Gastos de Administración </t>
  </si>
  <si>
    <t>Gasto por Impuestos Diferidos, Neto, Nacional</t>
  </si>
  <si>
    <t>Efecto impositivo de tasas en otras jurisdicciones</t>
  </si>
  <si>
    <t>Perini Comercial de Alimentos Ltda.</t>
  </si>
  <si>
    <t>Ajustes al gasto por impuestos utilizando la tasa legal, Total</t>
  </si>
  <si>
    <t>Activos Intangibles de Vida Finita, Bruto</t>
  </si>
  <si>
    <t>Activos Intangibles de Vida Indefinida, Bruto</t>
  </si>
  <si>
    <t>Patentes, Marcas Registradas y otros Derechos, Bruto</t>
  </si>
  <si>
    <t>Programas Informáticos, Bruto</t>
  </si>
  <si>
    <t>Otros Activos Intangibles Identificables, Bruto</t>
  </si>
  <si>
    <t>Vida útil en años</t>
  </si>
  <si>
    <t>Gasto por impuestos corrientes, Neto, Total</t>
  </si>
  <si>
    <t>INFORMACIÓN REGIONAL POR SEGMENTO</t>
  </si>
  <si>
    <t>Mejoramiento del Hogar</t>
  </si>
  <si>
    <t>Servicios Financieros (Tarjetas + Seguros + Banco)</t>
  </si>
  <si>
    <t>Servicios de apoyo, Financiamiento, Ajustes y Otros</t>
  </si>
  <si>
    <t>TOTAL CONSOLIDADO</t>
  </si>
  <si>
    <t>CHILE</t>
  </si>
  <si>
    <t>ARGENTINA</t>
  </si>
  <si>
    <t>PERÚ</t>
  </si>
  <si>
    <t>BRASIL</t>
  </si>
  <si>
    <t>COLOMBIA</t>
  </si>
  <si>
    <t>ESTADO DE RESULTADOS CONSOLIDADOS</t>
  </si>
  <si>
    <t>Ingresos de actividades ordinarias con Terceros</t>
  </si>
  <si>
    <t>Margen bruto</t>
  </si>
  <si>
    <t>Gastos de Administración, Ventas y Otros</t>
  </si>
  <si>
    <t>Otras ganancias y pérdidas netas</t>
  </si>
  <si>
    <t>Segmento País</t>
  </si>
  <si>
    <t>ARS</t>
  </si>
  <si>
    <t>96.978.180-8</t>
  </si>
  <si>
    <t>78.410.310-2</t>
  </si>
  <si>
    <t>Comercial Food And Fantasy Ltda.</t>
  </si>
  <si>
    <t>76.433.310-1</t>
  </si>
  <si>
    <t>83.123.700-7</t>
  </si>
  <si>
    <t>Mercado Mayorista P y P Ltda.</t>
  </si>
  <si>
    <t>Número clientes repactados / número clientes no repactados</t>
  </si>
  <si>
    <t>Cartera No Repactada</t>
  </si>
  <si>
    <t>Cartera Repactada</t>
  </si>
  <si>
    <t>Cartera Total</t>
  </si>
  <si>
    <t>O-E</t>
  </si>
  <si>
    <t xml:space="preserve">Otro Incremento (Decremento)  </t>
  </si>
  <si>
    <t>Período de Amortización Restante de Activo Intangible Identificables Significativos</t>
  </si>
  <si>
    <t>Línea de Partida en el Estado de Resultados que Incluye Amortización de Activos Intangibles Identificables</t>
  </si>
  <si>
    <t>TOTAL</t>
  </si>
  <si>
    <t>Indefinida</t>
  </si>
  <si>
    <t>Construcciones en curso</t>
  </si>
  <si>
    <t>Terrenos</t>
  </si>
  <si>
    <t>Edificios</t>
  </si>
  <si>
    <t>Planta y equipos</t>
  </si>
  <si>
    <t>Instalaciones fijas y accesorios</t>
  </si>
  <si>
    <t>Vehículos de motor</t>
  </si>
  <si>
    <t>Mejoras de bienes arrendados</t>
  </si>
  <si>
    <t>Semestral</t>
  </si>
  <si>
    <t>UF</t>
  </si>
  <si>
    <t>USD</t>
  </si>
  <si>
    <t>Mensual</t>
  </si>
  <si>
    <t>97.015.000-5</t>
  </si>
  <si>
    <t>BANCO SANTANDER CHILE S.A.</t>
  </si>
  <si>
    <t>Julio Moura Neto</t>
  </si>
  <si>
    <t>Expresado en miles de pesos chilenos (M$)</t>
  </si>
  <si>
    <t>Programa de Fidelización</t>
  </si>
  <si>
    <t>Gastos por bonos</t>
  </si>
  <si>
    <t>Cavas y Viñas El Acequion S.A.</t>
  </si>
  <si>
    <t>Construcción en Curso
M$</t>
  </si>
  <si>
    <t>Terrenos
M$</t>
  </si>
  <si>
    <t>Edificios, Neto
M$</t>
  </si>
  <si>
    <t>Planta y Equipos, Neto
M$</t>
  </si>
  <si>
    <t>Equipamiento de Tecnologías de la Información, Neto
M$</t>
  </si>
  <si>
    <t>Con vencimiento entre seis y doce meses</t>
  </si>
  <si>
    <t>Con vencimiento mayor a doce meses</t>
  </si>
  <si>
    <t xml:space="preserve">Por los períodos comprendidos </t>
  </si>
  <si>
    <t>SOCIEDAD</t>
  </si>
  <si>
    <t>Rubros</t>
  </si>
  <si>
    <t>Corriente</t>
  </si>
  <si>
    <t>No corriente</t>
  </si>
  <si>
    <t>Obligaciones con el público</t>
  </si>
  <si>
    <t>Incremento (decremento) en activos por impuestos diferidos</t>
  </si>
  <si>
    <t>Cartera de Deudores</t>
  </si>
  <si>
    <t>Comisiones percibidas por anticipado</t>
  </si>
  <si>
    <t>Patrimonio</t>
  </si>
  <si>
    <t>Perú</t>
  </si>
  <si>
    <t>Loyalti Del Perú S.A.C.</t>
  </si>
  <si>
    <t>Total ingresos diferidos reclasificados no corriente</t>
  </si>
  <si>
    <t>Venta de Bienes</t>
  </si>
  <si>
    <t>Prestación de Servicios</t>
  </si>
  <si>
    <t>Gastos por naturaleza</t>
  </si>
  <si>
    <t>Depreciaciones</t>
  </si>
  <si>
    <t>Amortizaciones</t>
  </si>
  <si>
    <t>Depreciaciones y amortizaciones</t>
  </si>
  <si>
    <t>Resultado Financiero</t>
  </si>
  <si>
    <t>Ingresos financieros</t>
  </si>
  <si>
    <t>Gastos financieros</t>
  </si>
  <si>
    <t>Resultado Disponible para Accionistas Comunes, Básico</t>
  </si>
  <si>
    <t>Ganancia (pérdida), atribuible a los propietarios de la controladora</t>
  </si>
  <si>
    <t>Ganancia (pérdida), atribuible a participaciones no controladoras</t>
  </si>
  <si>
    <t>Abogado</t>
  </si>
  <si>
    <t>Netos</t>
  </si>
  <si>
    <t>Brutos</t>
  </si>
  <si>
    <t>FLUJOS CONSOLIDADOS POR SEGMENTO</t>
  </si>
  <si>
    <t>Nº de inscripción o identificación</t>
  </si>
  <si>
    <t>Serie</t>
  </si>
  <si>
    <t>Monto nominal colocado vigente</t>
  </si>
  <si>
    <t>Unidad de reajuste del bono</t>
  </si>
  <si>
    <t>Plazo final</t>
  </si>
  <si>
    <t xml:space="preserve">Clases de inventarios corrientes </t>
  </si>
  <si>
    <t xml:space="preserve">Información Adicional de Inventarios corrientes </t>
  </si>
  <si>
    <t xml:space="preserve">Adiciones  </t>
  </si>
  <si>
    <t>Retiros</t>
  </si>
  <si>
    <t>Amortización</t>
  </si>
  <si>
    <t xml:space="preserve">Participación en Ganancia (Pérdida)   </t>
  </si>
  <si>
    <t xml:space="preserve">Diferencia de Conversión    </t>
  </si>
  <si>
    <t>31-60</t>
  </si>
  <si>
    <t>61-90</t>
  </si>
  <si>
    <t>91-120</t>
  </si>
  <si>
    <t>Importes procedentes de préstamos</t>
  </si>
  <si>
    <t>Depósitos en garantía</t>
  </si>
  <si>
    <t xml:space="preserve">TOTAL </t>
  </si>
  <si>
    <t>Equipo Gerencial Clave del grupo Cencosud</t>
  </si>
  <si>
    <t>Ganancia (Pérdida)</t>
  </si>
  <si>
    <t>Ganancias (Pérdidas) Básicas por Acción</t>
  </si>
  <si>
    <t>Marca Wong</t>
  </si>
  <si>
    <t>Marca Metro</t>
  </si>
  <si>
    <t>Eurofashion Ltda.</t>
  </si>
  <si>
    <t>Ingeniero</t>
  </si>
  <si>
    <t>Gastos de administración</t>
  </si>
  <si>
    <t>Documentos y otras cuentas por cobrar neto corriente</t>
  </si>
  <si>
    <t>Activos por impuestos diferidos</t>
  </si>
  <si>
    <t>Concepto</t>
  </si>
  <si>
    <t>Activos/Pasivos</t>
  </si>
  <si>
    <t xml:space="preserve">Valores </t>
  </si>
  <si>
    <t>Activos por impuestos diferido relativos a acumulaciones (o devengos)</t>
  </si>
  <si>
    <t>Activos por impuestos diferido relativos a contratos de moneda extranjera</t>
  </si>
  <si>
    <t>Pasivos por impuestos diferidos</t>
  </si>
  <si>
    <t>ID</t>
  </si>
  <si>
    <t>Marca Bretas</t>
  </si>
  <si>
    <t>Marca Perini</t>
  </si>
  <si>
    <t xml:space="preserve">Otros activos financieros corrientes </t>
  </si>
  <si>
    <t>Licencia Pierre Cardin</t>
  </si>
  <si>
    <t>Definida</t>
  </si>
  <si>
    <t>Incremento (Decremento) en el Cambio de Moneda Extranjera</t>
  </si>
  <si>
    <t>Beneficios a Corto Plazo a los Empleados</t>
  </si>
  <si>
    <t>Beneficios por Terminación</t>
  </si>
  <si>
    <t xml:space="preserve"> Garantías directas</t>
  </si>
  <si>
    <t>Deudor</t>
  </si>
  <si>
    <t xml:space="preserve">Activos comprometidos </t>
  </si>
  <si>
    <t>China</t>
  </si>
  <si>
    <t>Cencosud (Shanghai) Trading Co., Ltd</t>
  </si>
  <si>
    <t>$CL/ Yuan Chino</t>
  </si>
  <si>
    <t>Administradora TMO S.A.</t>
  </si>
  <si>
    <t>Plazo de la</t>
  </si>
  <si>
    <t xml:space="preserve"> transacción</t>
  </si>
  <si>
    <t xml:space="preserve">Naturaleza de la </t>
  </si>
  <si>
    <t>relación</t>
  </si>
  <si>
    <t>Descripción de la</t>
  </si>
  <si>
    <t xml:space="preserve">Clases de Propiedades, Plantas y Equipos, </t>
  </si>
  <si>
    <t>Neto</t>
  </si>
  <si>
    <t>Clases de Propiedades, Plantas y Equipos,</t>
  </si>
  <si>
    <t xml:space="preserve"> Bruto</t>
  </si>
  <si>
    <t xml:space="preserve">Depreciación Acumulada y Deterioro del Valor, </t>
  </si>
  <si>
    <t>Total Cuentas por pagar comerciales y otras cuentas por pagar</t>
  </si>
  <si>
    <t>Total Otras Provisiones</t>
  </si>
  <si>
    <t>Propiedades, Planta y Equipo</t>
  </si>
  <si>
    <t>Pasivos por impuestos diferido relativos a intangibles</t>
  </si>
  <si>
    <t>Total porción corriente</t>
  </si>
  <si>
    <t>Total porción no corriente</t>
  </si>
  <si>
    <t>Detalle de otros pasivos</t>
  </si>
  <si>
    <t xml:space="preserve">Total Cartera Bruta        </t>
  </si>
  <si>
    <t>Nº</t>
  </si>
  <si>
    <t>Al día</t>
  </si>
  <si>
    <t>01-30 días</t>
  </si>
  <si>
    <t>31-60 días</t>
  </si>
  <si>
    <t>61-90 días</t>
  </si>
  <si>
    <t>91-120 días</t>
  </si>
  <si>
    <t>121-150 días</t>
  </si>
  <si>
    <t>N°</t>
  </si>
  <si>
    <t xml:space="preserve">Nº total de tarjetas emitidas titulares </t>
  </si>
  <si>
    <t xml:space="preserve">Nº promedio de repactaciones </t>
  </si>
  <si>
    <t>Incremento (decremento) en el cambio de la moneda extranjera, activos por impuestos diferidos</t>
  </si>
  <si>
    <t>Movimientos en pasivos por impuestos diferidos</t>
  </si>
  <si>
    <t>Movimiento provisión de incobrables</t>
  </si>
  <si>
    <t>Incremento en la provisión</t>
  </si>
  <si>
    <t>Decrementos en  la provisión</t>
  </si>
  <si>
    <t>Marca Paris</t>
  </si>
  <si>
    <t>Moneda funcional</t>
  </si>
  <si>
    <t xml:space="preserve">Chile </t>
  </si>
  <si>
    <t>Pesos Chilenos</t>
  </si>
  <si>
    <t xml:space="preserve">Argentina </t>
  </si>
  <si>
    <t>Pesos Argentinos</t>
  </si>
  <si>
    <t xml:space="preserve">Brasil </t>
  </si>
  <si>
    <t>Reales</t>
  </si>
  <si>
    <t xml:space="preserve">Perú </t>
  </si>
  <si>
    <t xml:space="preserve">Colombia </t>
  </si>
  <si>
    <t>Pesos Colombianos</t>
  </si>
  <si>
    <t>Importe en Libros de Activo Intangible Identificables Significativos                        M$</t>
  </si>
  <si>
    <t>Pasivos por impuestos diferidos, Saldo final</t>
  </si>
  <si>
    <t>Activos por impuestos diferido relativos a deudores incobrables</t>
  </si>
  <si>
    <t>Moneda de la transacción</t>
  </si>
  <si>
    <t>Shopping Centers - Argentina</t>
  </si>
  <si>
    <t>Activos por impuestos diferido relativos a vacaciones</t>
  </si>
  <si>
    <t>Supermercados</t>
  </si>
  <si>
    <t>Ingresos por Intereses</t>
  </si>
  <si>
    <t>Remuneraciones</t>
  </si>
  <si>
    <t>Corrientes</t>
  </si>
  <si>
    <t>No corrientes</t>
  </si>
  <si>
    <t>Sociedad</t>
  </si>
  <si>
    <t>R.U.T.</t>
  </si>
  <si>
    <t>Nombre</t>
  </si>
  <si>
    <t>Cargo</t>
  </si>
  <si>
    <t>País de origen</t>
  </si>
  <si>
    <t>Moneda Funcional</t>
  </si>
  <si>
    <t>Porcentaje de participación</t>
  </si>
  <si>
    <t>Porcentaje poder de votos</t>
  </si>
  <si>
    <t>Participación en Ganancia (Pérdida)</t>
  </si>
  <si>
    <t>Diferencia de Conversión</t>
  </si>
  <si>
    <t>Otro Incremento (Decremento)</t>
  </si>
  <si>
    <t>TOTALES</t>
  </si>
  <si>
    <t>% Participación</t>
  </si>
  <si>
    <t>Costo de Ventas</t>
  </si>
  <si>
    <t>Cencosud S.A.</t>
  </si>
  <si>
    <t>Diferencias de cambio</t>
  </si>
  <si>
    <t>Resultados por Unidades de Reajuste</t>
  </si>
  <si>
    <t xml:space="preserve">Cartera Repactada Bruta </t>
  </si>
  <si>
    <t>Flujos de efectivo procedentes de (utilizados en) actividades de inversión</t>
  </si>
  <si>
    <t>Activos por impuestos diferido relativos a existencias</t>
  </si>
  <si>
    <t>Activos por impuestos diferido relativos a provisiones</t>
  </si>
  <si>
    <t>Ganancias (pérdida) diluida por acción procedente de operaciones continuadas</t>
  </si>
  <si>
    <t>Relación</t>
  </si>
  <si>
    <t>Uruguay</t>
  </si>
  <si>
    <t>Inversiones contabilizadas utilizando el método de la participación</t>
  </si>
  <si>
    <t>Otros activos no financieros no corrientes</t>
  </si>
  <si>
    <t>Otros activos financieros no corrientes</t>
  </si>
  <si>
    <t>Activos intangibles distintos de la plusvalía</t>
  </si>
  <si>
    <t>Plusvalía</t>
  </si>
  <si>
    <t>Total de activos no corrientes</t>
  </si>
  <si>
    <t>Cuentas por pagar comerciales y otras cuentas por pagar</t>
  </si>
  <si>
    <t>Provisiones corrientes por beneficios a los empleados</t>
  </si>
  <si>
    <t>Otros pasivos financieros no corrientes</t>
  </si>
  <si>
    <t>Otros pasivos financieros corrientes</t>
  </si>
  <si>
    <t>Pasivo por impuestos diferidos</t>
  </si>
  <si>
    <t>Otros pasivos no financieros no corrientes</t>
  </si>
  <si>
    <t>Inventarios a Valor Neto de Realización</t>
  </si>
  <si>
    <t>Patrimonio atribuible a los propietarios de la controladora</t>
  </si>
  <si>
    <t>Participaciones no controladoras</t>
  </si>
  <si>
    <t>Ingresos de actividades ordinarias</t>
  </si>
  <si>
    <t>Costos de distribución</t>
  </si>
  <si>
    <t>99.565.970-0</t>
  </si>
  <si>
    <t>Costos Financieros e Ingresos Financieros, Netos</t>
  </si>
  <si>
    <t>Agrojumbo S.A.</t>
  </si>
  <si>
    <t>Gasto (Ingreso) por impuesto a las ganancias</t>
  </si>
  <si>
    <t>PERU</t>
  </si>
  <si>
    <t>Gasto por Impuestos Corrientes, Neto, Extranjero</t>
  </si>
  <si>
    <t>Gasto por Impuestos Corrientes, Neto, Nacional</t>
  </si>
  <si>
    <t>Gasto por Impuestos Corrientes, Neto, Total</t>
  </si>
  <si>
    <t>Otros costos de ventas</t>
  </si>
  <si>
    <t>Limpieza</t>
  </si>
  <si>
    <t>Seguridad y vigilancia</t>
  </si>
  <si>
    <t>Mantenimiento</t>
  </si>
  <si>
    <t>Honorarios profesionales</t>
  </si>
  <si>
    <t>Bolsas para clientes</t>
  </si>
  <si>
    <t>Comisión Tarjetas de crédito</t>
  </si>
  <si>
    <t>Santa Isabel Administradora S.A.</t>
  </si>
  <si>
    <t>Paris Administradora Ltda.</t>
  </si>
  <si>
    <t>Sociedad Comercial de Tiendas S.A.</t>
  </si>
  <si>
    <t>Inmobiliaria Bilbao Ltda.</t>
  </si>
  <si>
    <t>Inmobiliaria Santa Isabel S.A.</t>
  </si>
  <si>
    <t>Cencosud S.A.(Argentina)</t>
  </si>
  <si>
    <t>Unicenter S.A.</t>
  </si>
  <si>
    <t>Conciliación del Gasto por Impuestos Utilizando la Tasa Legal con el Gasto por Impuestos Utilizando la Tasa Efectiva</t>
  </si>
  <si>
    <t>Incremento (decremento) en provisiones existentes</t>
  </si>
  <si>
    <t>Provisión utilizada</t>
  </si>
  <si>
    <t>Incremento (decremento) en el cambio de moneda extranjera</t>
  </si>
  <si>
    <t>Reverso provisión no utilizada</t>
  </si>
  <si>
    <t>Cambios en provisiones, total</t>
  </si>
  <si>
    <t>Directorio de la compañía</t>
  </si>
  <si>
    <t>Ganancia (pérdida) procedente de operaciones continuadas</t>
  </si>
  <si>
    <t>Ganancia (pérdida) por acción básica en operaciones continuadas</t>
  </si>
  <si>
    <t>Subsidiarias Chile - Argentina - Brasil - Perú - Colombia</t>
  </si>
  <si>
    <t>Vidas Útiles Estimadas o Tasas de Amortización Utilizadas</t>
  </si>
  <si>
    <t>Vida Máxima</t>
  </si>
  <si>
    <t>Vida Mínima</t>
  </si>
  <si>
    <t>Vida para Costos de Desarrollo</t>
  </si>
  <si>
    <t>Vida  para Patentes, Marcas Registradas y Otros Derechos</t>
  </si>
  <si>
    <t>Vida para Programas Informáticos</t>
  </si>
  <si>
    <t>Vida para Otros Activos Intangibles Identificables</t>
  </si>
  <si>
    <t>Gastos de personal</t>
  </si>
  <si>
    <t>Total ingresos diferidos corriente</t>
  </si>
  <si>
    <t>Participación en las ganancias (pérdidas) de asociadas</t>
  </si>
  <si>
    <t>Resultado de Ingresos y Gastos Integrales Atribuible a Participaciones Minoritarias</t>
  </si>
  <si>
    <t>MARGEN BRUTO  POR PAIS Y SEGMENTO</t>
  </si>
  <si>
    <t>Ingresos Ordinarios con Terceros, Total</t>
  </si>
  <si>
    <t>Total No</t>
  </si>
  <si>
    <t>Hasta 90 días</t>
  </si>
  <si>
    <t>1 a 3 años</t>
  </si>
  <si>
    <t>3 a 5 años</t>
  </si>
  <si>
    <t>Plusvalía por segmento y país</t>
  </si>
  <si>
    <t>Supermercados - Chile</t>
  </si>
  <si>
    <t>Supermercados - Brasil</t>
  </si>
  <si>
    <t>Supermercados - Perú</t>
  </si>
  <si>
    <t>Mejoramiento del Hogar - Argentina</t>
  </si>
  <si>
    <t>Mejoramiento del Hogar - Chile</t>
  </si>
  <si>
    <t>Tiendas por departamento - Chile</t>
  </si>
  <si>
    <t>Segmento</t>
  </si>
  <si>
    <t>Tiendas por departamento</t>
  </si>
  <si>
    <t>Jumbo Supermercados Administradora Ltda.</t>
  </si>
  <si>
    <t>ACTIVOS Y PASIVOS POR PAÍS</t>
  </si>
  <si>
    <t>Total activos</t>
  </si>
  <si>
    <t>Total pasivos</t>
  </si>
  <si>
    <t xml:space="preserve">Stock de Provisiones no repactada / Stock de cierre de Cartera No Repactada </t>
  </si>
  <si>
    <t xml:space="preserve">Stock de Provisiones totales / Stock de cierre de Cartera Total </t>
  </si>
  <si>
    <t>Stock de Provisiones repactada / Stock de cierre de Cartera Repactada</t>
  </si>
  <si>
    <t>Cuentas por cobrar a entidades relacionadas</t>
  </si>
  <si>
    <t>Cuentas por pagar a entidades relacionadas</t>
  </si>
  <si>
    <t>Incremento de inventario a VNR</t>
  </si>
  <si>
    <t>150-180 días</t>
  </si>
  <si>
    <t>Total Provisión Cartera No Repactada</t>
  </si>
  <si>
    <t>Total Provisión Cartera Repactada</t>
  </si>
  <si>
    <t xml:space="preserve">Total Castigos del Periodo </t>
  </si>
  <si>
    <t>Total Recuperos del periodo</t>
  </si>
  <si>
    <t>Nº total de tarjetas con Saldo</t>
  </si>
  <si>
    <t>Total monto Deudores Repactados</t>
  </si>
  <si>
    <t>% Deudores Repactados / Cartera no Repactada</t>
  </si>
  <si>
    <t>Supermercados - Colombia</t>
  </si>
  <si>
    <t>Cencosud Internacional Argentina S.P.A.</t>
  </si>
  <si>
    <t>76.258.309-7</t>
  </si>
  <si>
    <t>Gastos (Ingreso) por valoración derivados financieros</t>
  </si>
  <si>
    <t>PROVEEDORES CON PAGOS AL DIA</t>
  </si>
  <si>
    <t>Tipo de Proveedor Bienes/Servicios/Otros</t>
  </si>
  <si>
    <t>Montos según plazos de pago</t>
  </si>
  <si>
    <t>Total M$</t>
  </si>
  <si>
    <t>Hasta 30 días</t>
  </si>
  <si>
    <t>366 y más</t>
  </si>
  <si>
    <t>Bienes</t>
  </si>
  <si>
    <t>Servicios</t>
  </si>
  <si>
    <t>PROVEEDORES CON PLAZOS VENCIDOS</t>
  </si>
  <si>
    <t>121-180</t>
  </si>
  <si>
    <t>Montos según días vencidos</t>
  </si>
  <si>
    <t>Obligaciones con Bancos</t>
  </si>
  <si>
    <t>Otras Obligaciones Financieras - Otros</t>
  </si>
  <si>
    <t xml:space="preserve">Activos corrientes           </t>
  </si>
  <si>
    <t xml:space="preserve">Activos                          no corrientes           </t>
  </si>
  <si>
    <t xml:space="preserve">Pasivos corrientes             </t>
  </si>
  <si>
    <t xml:space="preserve">Pasivos                          no corrientes                   </t>
  </si>
  <si>
    <t xml:space="preserve">Ingresos Ordinarios         </t>
  </si>
  <si>
    <t xml:space="preserve">Ganancia (Pérdida) neta              </t>
  </si>
  <si>
    <t xml:space="preserve">Movimientos en Activos Intangibles </t>
  </si>
  <si>
    <t xml:space="preserve">Garantías recibidas por arriendos de locales          </t>
  </si>
  <si>
    <t>Activo por Impuestos Diferidos a recuperar despues de 12 meses</t>
  </si>
  <si>
    <t>Activo por Impuestos Diferidos a recuperar en un plazo de 12 meses</t>
  </si>
  <si>
    <t>Pasivo por Impuestos Diferidos a recuperar en un plazo de 12 meses</t>
  </si>
  <si>
    <t>El analisis de los Activos por Impuestos Diferidos y Pasivos por Impuestos Diferidos es el siguiente:</t>
  </si>
  <si>
    <t>El movimiento bruto en la cuenta de impuestos diferidos es el siguiente:</t>
  </si>
  <si>
    <t>Impuesto diferido neto</t>
  </si>
  <si>
    <t>Intangible</t>
  </si>
  <si>
    <t>Pasivo por Impuestos Diferidos a recuperar después de 12 meses</t>
  </si>
  <si>
    <t>(Incremento) decremento en pasivos por impuestos diferidos</t>
  </si>
  <si>
    <t>(Incremento) decremento en el cambio de la moneda extranjera, pasivos por impuestos diferidos</t>
  </si>
  <si>
    <t>Total activos por impuestos diferidos</t>
  </si>
  <si>
    <t>Total pasivos por impuestos diferidos</t>
  </si>
  <si>
    <t>Activo por impuestos diferidos</t>
  </si>
  <si>
    <t>Activo fijo</t>
  </si>
  <si>
    <t>Gastos  anticipados</t>
  </si>
  <si>
    <t>Pérdidas tributarias  acumuladas</t>
  </si>
  <si>
    <t>Pasivos por impuestos corrientes</t>
  </si>
  <si>
    <t>Impuesto ganancias mínima presunta</t>
  </si>
  <si>
    <t>Impuesto por recuperar renta</t>
  </si>
  <si>
    <t>Pasivos por impuestos corrientes, total</t>
  </si>
  <si>
    <t>Deuda compra Bretas</t>
  </si>
  <si>
    <t>COP</t>
  </si>
  <si>
    <t>121-366</t>
  </si>
  <si>
    <t>(*) Período promedio de pago (días)</t>
  </si>
  <si>
    <t>Gastos por naturaleza del Estado de Resultado por Función</t>
  </si>
  <si>
    <t>Efectivo y equivalentes al efectivo</t>
  </si>
  <si>
    <t>Corminas S.A.</t>
  </si>
  <si>
    <t>Invor S.A.</t>
  </si>
  <si>
    <t>Pacuy S.A.</t>
  </si>
  <si>
    <t>Cuentas por cobrar a entidades relacionadas, corrientes</t>
  </si>
  <si>
    <t>Propiedades, planta y equipo</t>
  </si>
  <si>
    <t>Propiedad de inversión</t>
  </si>
  <si>
    <t>Cuentas por pagar a entidades relacionadas, corrientes</t>
  </si>
  <si>
    <t>Total pasivos corrientes</t>
  </si>
  <si>
    <t>Total pasivos no corrientes</t>
  </si>
  <si>
    <t xml:space="preserve">Movimientos en Propiedad de Inversión, Neto, </t>
  </si>
  <si>
    <t>Propiedad de Inversión, Neto, Saldo Inicial</t>
  </si>
  <si>
    <t>Propiedad de Inversión, Neto, Modelo del valor razonable, Saldo Final</t>
  </si>
  <si>
    <t>Cambios en Propiedad de Inversión, Modelo del valor razonable, Total</t>
  </si>
  <si>
    <t>Ingresos y Gastos de Propiedad de Inversión</t>
  </si>
  <si>
    <t>Importe de Ingresos por Alquileres de Propiedad de Inversión</t>
  </si>
  <si>
    <t>Participación en resultados y bonos</t>
  </si>
  <si>
    <t>Movimiento de Acciones autorizadas</t>
  </si>
  <si>
    <t>N°                                      de acciones</t>
  </si>
  <si>
    <t>Ganancia (pérdida) procedente de operaciones discontinuadas</t>
  </si>
  <si>
    <t>Cencosud Colombia S.A.</t>
  </si>
  <si>
    <t>Cencosud Retail Perú S.A.</t>
  </si>
  <si>
    <t>Deuda M. Rodríguez</t>
  </si>
  <si>
    <t>TOTAL DE ACTIVOS POR SEGMENTOS</t>
  </si>
  <si>
    <t>CUENTAS POR PAGAR COMERCIALES Y OTRAS CUENTAS POR PAGAR</t>
  </si>
  <si>
    <t>Deudores tarjeta de crédito bruto no corriente</t>
  </si>
  <si>
    <t>Inversión neta</t>
  </si>
  <si>
    <t>IMPORTE DE LAS ADICIONES DE ACTIVOS NO CORRIENTES</t>
  </si>
  <si>
    <t>Total de adiciones de activos no corrientes</t>
  </si>
  <si>
    <t>De acuerdo a los años del contrato de arrendamiento</t>
  </si>
  <si>
    <t>Porcentaje sobre inversión neta</t>
  </si>
  <si>
    <t>Ajustes a inversión neta</t>
  </si>
  <si>
    <t>Porcentaje sobre patrimonio</t>
  </si>
  <si>
    <t>BANCO COLPATRIA</t>
  </si>
  <si>
    <t>Oficinas</t>
  </si>
  <si>
    <t>Disminución de inventario a VNR</t>
  </si>
  <si>
    <t>Diferencias de Conversión</t>
  </si>
  <si>
    <t>Impuesto diferido (Ingreso) por impuestos relativos a la creación y reversión de diferencias temporarias</t>
  </si>
  <si>
    <t>Activos no corrientes clasificados como mantenidos para la venta</t>
  </si>
  <si>
    <t>Arriendos</t>
  </si>
  <si>
    <t>Consumos, gastos básicos y Otros</t>
  </si>
  <si>
    <t xml:space="preserve">Cuentas comerciales por cobrar y otras cuentas por cobrar corrientes </t>
  </si>
  <si>
    <t>Cuentas comerciales por cobrar y otras cuentas por cobrar no corrientes</t>
  </si>
  <si>
    <t>Otras provisiones corrientes</t>
  </si>
  <si>
    <t xml:space="preserve">Cuentas comerciales por cobrar y otras cuentas por cobrar neto corrientes </t>
  </si>
  <si>
    <t xml:space="preserve">Cuentas comerciales por cobrar y otras cuentas por cobrar neto no corrientes </t>
  </si>
  <si>
    <t>Cuentas comerciales neto corriente</t>
  </si>
  <si>
    <t xml:space="preserve">Cuentas comerciales por cobrar y otras cuentas por cobrar bruto corrientes </t>
  </si>
  <si>
    <t xml:space="preserve">Cuentas comerciales por cobrar y otras cuentas por cobrar bruto no corrientes </t>
  </si>
  <si>
    <t>Cuentas comerciales bruto corriente</t>
  </si>
  <si>
    <t>Cuentas comerciales y otras cuentas por cobrar por vencer</t>
  </si>
  <si>
    <t>Otras provisiones no corrientes</t>
  </si>
  <si>
    <t>Cuentas comerciales por pagar y otras cuentas por pagar no corrientes</t>
  </si>
  <si>
    <t>Servicios Integrales S.A.</t>
  </si>
  <si>
    <t>76.388.155-5</t>
  </si>
  <si>
    <t>Administradora de Servicios Cencosud Ltda.</t>
  </si>
  <si>
    <t>Hotel Costanera S.A.</t>
  </si>
  <si>
    <t>Agropecuaria Anjullón S.A.</t>
  </si>
  <si>
    <t>Johnson Administradora Ltda.</t>
  </si>
  <si>
    <t>76.166.801-3</t>
  </si>
  <si>
    <t>Retail Financiero - Colombia</t>
  </si>
  <si>
    <t>Shopping Centers - Colombia</t>
  </si>
  <si>
    <t xml:space="preserve">Mejoramiento del Hogar </t>
  </si>
  <si>
    <t>Cencosud Fidelidad S.A.</t>
  </si>
  <si>
    <t>Valor libro</t>
  </si>
  <si>
    <t>CAT Administradora de Tarjetas S.A.</t>
  </si>
  <si>
    <t>CAT Corredores de Seguros y Servicios S.A.</t>
  </si>
  <si>
    <t>Gasto (Ingreso) por impuestos utilizando la tasa efectiva</t>
  </si>
  <si>
    <t>Gasto (Ingreso) por impuestos utilizando la tasa legal</t>
  </si>
  <si>
    <t>Tasas WACC</t>
  </si>
  <si>
    <t xml:space="preserve">País </t>
  </si>
  <si>
    <t>Deuda Neta</t>
  </si>
  <si>
    <t xml:space="preserve">Patrimonio  </t>
  </si>
  <si>
    <t>Patrimonio Consolidado</t>
  </si>
  <si>
    <t>Total Activos Libres de Prenda</t>
  </si>
  <si>
    <t>Activos en prendas o hipotecados</t>
  </si>
  <si>
    <t>Total Pasivos Libres de Prenda</t>
  </si>
  <si>
    <t>Valor USD</t>
  </si>
  <si>
    <t>Valor UF</t>
  </si>
  <si>
    <t>Restricciones Financieras</t>
  </si>
  <si>
    <t>&gt;=&lt;</t>
  </si>
  <si>
    <t>Deuda Financiera Neta / Patrimonio</t>
  </si>
  <si>
    <t>&lt;</t>
  </si>
  <si>
    <t>&lt;=</t>
  </si>
  <si>
    <t>Activos Totales libres de toda prenda, hipoteca u otro gravamen/ Pasivo Exigible Consolidado no garantizado</t>
  </si>
  <si>
    <t>&gt;=</t>
  </si>
  <si>
    <t>&gt;</t>
  </si>
  <si>
    <t>Definición</t>
  </si>
  <si>
    <t>Pasivos contratados con garantía de activos</t>
  </si>
  <si>
    <t>Consolidado Sin Bancos</t>
  </si>
  <si>
    <t>Activos por impuestos diferido relativos a créditos fiscales</t>
  </si>
  <si>
    <t>Brasil - Valuación pérdidas tributarias</t>
  </si>
  <si>
    <t>90 días a 1 año</t>
  </si>
  <si>
    <t xml:space="preserve">Derivados </t>
  </si>
  <si>
    <t xml:space="preserve">Movimientos de Terrenos incluidos en Propiedad de Inversión, Neto, </t>
  </si>
  <si>
    <t>Terrenos, Neto, Saldo Inicial</t>
  </si>
  <si>
    <t>Cambios en Terrenos, Modelo del valor razonable, Total</t>
  </si>
  <si>
    <t>Terrenos, Neto, Modelo del valor razonable, Saldo Final</t>
  </si>
  <si>
    <t>Easy Retail S.A.</t>
  </si>
  <si>
    <t>Gastos por préstamos bancarios y otros</t>
  </si>
  <si>
    <t>Otros pasivos financieros (Hedge derivatives)</t>
  </si>
  <si>
    <t>Mercado Mayorista P&amp;P Ltda.</t>
  </si>
  <si>
    <t xml:space="preserve">Impuesto por pagar renta </t>
  </si>
  <si>
    <t>Incremento (Decremento) por Revaluación Reconocido en Resultado</t>
  </si>
  <si>
    <t>ACTIVOS NETOS</t>
  </si>
  <si>
    <t>% Participación en asociada</t>
  </si>
  <si>
    <t>Goodwill</t>
  </si>
  <si>
    <t>Reconciliación de  Valor Contable de la Inversión</t>
  </si>
  <si>
    <t>Consolidado</t>
  </si>
  <si>
    <t>Nivel de Endeudamiento (*)</t>
  </si>
  <si>
    <t>Deterioro de Inventarios</t>
  </si>
  <si>
    <t>Participación reconocida en Cencosud</t>
  </si>
  <si>
    <t>Cargo (abono) al Estado de Resultados y Diferencia de conversión</t>
  </si>
  <si>
    <t>CH$</t>
  </si>
  <si>
    <t>Para el cálculo de Ratios de la compañía se deben considerar los siguientes ajustes, Valores en miles de pesos chilenos</t>
  </si>
  <si>
    <t>Movimiento de acciones pagadas</t>
  </si>
  <si>
    <t>Prima de emisión                        M$</t>
  </si>
  <si>
    <t>Capital emitido                       M$</t>
  </si>
  <si>
    <t>Transferencias (a) desde Propiedades de Inversión</t>
  </si>
  <si>
    <t xml:space="preserve">Easy Retail S.A. </t>
  </si>
  <si>
    <t>Otras Propiedades, Plantas y Equipos, Neto
M$</t>
  </si>
  <si>
    <t>Propiedades, Plantas y Equipos, Neto
M$</t>
  </si>
  <si>
    <t xml:space="preserve">181 a más días </t>
  </si>
  <si>
    <t>Diferencia de Cambio y Unidad de Reajuste</t>
  </si>
  <si>
    <t>Otras obligaciones financieras - Otros</t>
  </si>
  <si>
    <t>Obligaciones con bancos</t>
  </si>
  <si>
    <t xml:space="preserve">Garantías de arriendos </t>
  </si>
  <si>
    <t>Pérdida y/o recuperación de siniestros</t>
  </si>
  <si>
    <t>Resultados por unidades de reajuste Brasil</t>
  </si>
  <si>
    <t>Deuda con el público bonos y bancos Chile</t>
  </si>
  <si>
    <t>Deuda financiera Perú</t>
  </si>
  <si>
    <t>Activos y deuda financiera Colombia</t>
  </si>
  <si>
    <t>Resultados por unidades de reajuste bonos Chile</t>
  </si>
  <si>
    <t>Otros ingresos financieros por inversión</t>
  </si>
  <si>
    <t>Deuda financiera bancos Argentina</t>
  </si>
  <si>
    <t>Seguros pagados por anticipado y otros</t>
  </si>
  <si>
    <t>Intereses Devengados</t>
  </si>
  <si>
    <t xml:space="preserve">Efecto impositivo ejercicios anteriores </t>
  </si>
  <si>
    <t xml:space="preserve">Otros Ingresos y/o Gastos </t>
  </si>
  <si>
    <t>PARTICIPACIONES NO CONTROLADORAS</t>
  </si>
  <si>
    <t xml:space="preserve">Otros activos financieros  </t>
  </si>
  <si>
    <t>Marca Legacy</t>
  </si>
  <si>
    <t>Resultados por unidades de reajuste deuda Chile</t>
  </si>
  <si>
    <t>Efectos en Resultados</t>
  </si>
  <si>
    <t>Cuentas comerciales vencidas y no pagadas</t>
  </si>
  <si>
    <t>Modelo del valor razonable nivel III</t>
  </si>
  <si>
    <t>Modelo del valor razonable nivel II</t>
  </si>
  <si>
    <t>Otros (*)</t>
  </si>
  <si>
    <t>Adiciones, Propiedad de Inversión</t>
  </si>
  <si>
    <t>Transferencias (a) desde Propiedades Ocupadas por el Dueño, Propiedad de Inversión</t>
  </si>
  <si>
    <t>Retiros, Propiedades de Inversión</t>
  </si>
  <si>
    <t>Incremento (Decremento) en el Cambio de Moneda Extranjera, Propiedad de Inversión</t>
  </si>
  <si>
    <t>Incremento (Decremento) en el Cambio de Moneda Extranjera, Terrenos</t>
  </si>
  <si>
    <t>Por los períodos comprendidos</t>
  </si>
  <si>
    <t>Paris Marcas Perú S.A.</t>
  </si>
  <si>
    <t xml:space="preserve">Monto Insoluto del Capital Adeudado por los Bonos </t>
  </si>
  <si>
    <t xml:space="preserve">Efecto tributario de inflación sobre inversión y patrimonio </t>
  </si>
  <si>
    <t>Venta de cartón y envoltorios</t>
  </si>
  <si>
    <t>Sub Total</t>
  </si>
  <si>
    <t>SUB TOTAL CONSOLIDADO</t>
  </si>
  <si>
    <t>Deuda financiera Brasil</t>
  </si>
  <si>
    <t xml:space="preserve">Argentina - Economía hiperinflacionaria </t>
  </si>
  <si>
    <t xml:space="preserve">Argentina - Conversión de Moneda </t>
  </si>
  <si>
    <t>76.951.464-3</t>
  </si>
  <si>
    <t>Cencosud Shopping S.A.</t>
  </si>
  <si>
    <t>Cencosud Inmobiliaria S.A.</t>
  </si>
  <si>
    <t>76.951.588-7</t>
  </si>
  <si>
    <t>Banco Paris en Liquidación S.A.</t>
  </si>
  <si>
    <t>Índices Riesgo (Provisión / Cartera)</t>
  </si>
  <si>
    <t>Índice de Castigos</t>
  </si>
  <si>
    <t>Total Capital pagado                       M$</t>
  </si>
  <si>
    <t>Argentina - Dif. permanente - Ajuste por inflación Patrimonio</t>
  </si>
  <si>
    <t>Pais(*)</t>
  </si>
  <si>
    <t xml:space="preserve">Shopping </t>
  </si>
  <si>
    <t>Tasa de Ocupación</t>
  </si>
  <si>
    <t>Tasa de Ocupación ( 1 - 5 años )</t>
  </si>
  <si>
    <t>Tasa de Ocupación ( Despues de 5 años )</t>
  </si>
  <si>
    <t>Crecimiento esperado para ingresos(real)( 1-5 años)</t>
  </si>
  <si>
    <t>Crecimiento esperado para ingresos(real)( Despues de 5 años)</t>
  </si>
  <si>
    <t>Clase de espacio arrendable</t>
  </si>
  <si>
    <t>Power Centers</t>
  </si>
  <si>
    <t>Crecimiento esperado para ingresos(real)( 1-5años)</t>
  </si>
  <si>
    <t>Crecimiento esperado para ingresos(real)( Despues de 5años)</t>
  </si>
  <si>
    <t>Cobros Futuros Mínimos</t>
  </si>
  <si>
    <t>Pasivos por arrendamientos, corrientes</t>
  </si>
  <si>
    <t>Pasivos por arrendamientos no corrientes</t>
  </si>
  <si>
    <t>76.697.651-4</t>
  </si>
  <si>
    <t>BANCO MACRO</t>
  </si>
  <si>
    <t>Saldo inicial al 01 de enero</t>
  </si>
  <si>
    <t>Interés contrato de Arriendo, IFRS16</t>
  </si>
  <si>
    <t>Derechos de uso</t>
  </si>
  <si>
    <t>Caja Rural de Ahorro y Crédito CAT Perú S.A.</t>
  </si>
  <si>
    <t>Derecho de uso de activos</t>
  </si>
  <si>
    <t>Propiedad de Inversión</t>
  </si>
  <si>
    <t>Pasivos por arrendamientos</t>
  </si>
  <si>
    <t xml:space="preserve">Saldos al </t>
  </si>
  <si>
    <t>Pasivos por arrendamientos, Neto, Saldo Final</t>
  </si>
  <si>
    <t>Información a revelar en resultados del período</t>
  </si>
  <si>
    <t>Gastos por intereses (incluidos en costo financiero)</t>
  </si>
  <si>
    <t xml:space="preserve">Propiedades, plantas y equipos </t>
  </si>
  <si>
    <t>Activos por impuestos diferido relativos obligaciones por derechos uso</t>
  </si>
  <si>
    <t>Pasivos por impuestos diferido relativos activos por derecho de uso</t>
  </si>
  <si>
    <t>Hasta un año</t>
  </si>
  <si>
    <t>Más de un año y no más de dos años</t>
  </si>
  <si>
    <t>Más de dos años y no más de tres años</t>
  </si>
  <si>
    <t>Más de tres años y no más de cuatro años</t>
  </si>
  <si>
    <t>Más de cuatro años y no más de cinco años</t>
  </si>
  <si>
    <t>Patrimonio total</t>
  </si>
  <si>
    <t>Jorge Pérez Alati</t>
  </si>
  <si>
    <t>Cencosud Internacional S.P.A.</t>
  </si>
  <si>
    <t>Cencosud Colombia Shopping S.A.S.</t>
  </si>
  <si>
    <t>Cencosud Perú Holding S.A.C.</t>
  </si>
  <si>
    <t>Ganancia (pérdida) por acción básica (pesos chilenos)</t>
  </si>
  <si>
    <t>Administradora y Procesos S.A.</t>
  </si>
  <si>
    <t>Conciliación para pasivos que surgen de actividades de financiación</t>
  </si>
  <si>
    <t>Flujos de efectivo procedentes de (utilizados en ) actividades de financiación</t>
  </si>
  <si>
    <t>Otros cambios distintos de flujos de efectivo</t>
  </si>
  <si>
    <t>Total pasivos que surgen de actividades de financiación</t>
  </si>
  <si>
    <t>Reembolsos de préstamos/Intereses pagados</t>
  </si>
  <si>
    <t>(**) Total Otros activos financieros corrientes y no corrientes</t>
  </si>
  <si>
    <t>Acciones propias en cartera</t>
  </si>
  <si>
    <t>Acciones propias en cartera                 M$</t>
  </si>
  <si>
    <t>Depósitos a Corto Plazo</t>
  </si>
  <si>
    <t>Conceptos</t>
  </si>
  <si>
    <t>Propiedad de Inversión en construcción o desarrollo</t>
  </si>
  <si>
    <t>Propiedad de Inversión completadas</t>
  </si>
  <si>
    <t xml:space="preserve">Derecho de uso </t>
  </si>
  <si>
    <t>ESTADO CONSOLIDADO DE SITUACION FINANCIERA</t>
  </si>
  <si>
    <t xml:space="preserve">ESTADO CONSOLIDADO DE RESULTADOS  </t>
  </si>
  <si>
    <t xml:space="preserve">ESTADO CONSOLIDADO DE FLUJOS DE EFECTIVO </t>
  </si>
  <si>
    <t>Cencosud Perú Shopping S.A.C.</t>
  </si>
  <si>
    <t>Deuda compra Bretas y Deuda M. Rodríguez</t>
  </si>
  <si>
    <t>Deudores Tarjetas de crédito neto</t>
  </si>
  <si>
    <t xml:space="preserve">Deudores Tarjetas de crédito neto no corriente </t>
  </si>
  <si>
    <t xml:space="preserve">Deudores Tarjetas de crédito bruto corriente </t>
  </si>
  <si>
    <t>Vida para derechos de uso</t>
  </si>
  <si>
    <t>Proporción de derechos de voto mantenida por participación no controladoras</t>
  </si>
  <si>
    <t>Activos libres de Gravámenes Restringidos / Monto Insoluto del Capital Adeudado ( Bonos)</t>
  </si>
  <si>
    <t>Argentina - Economía hiperinflacionaria y Conversión de Moneda</t>
  </si>
  <si>
    <t>Subtotal</t>
  </si>
  <si>
    <t xml:space="preserve">Horst Paulmann Kemna </t>
  </si>
  <si>
    <t>Banco Santander - JP Morgan</t>
  </si>
  <si>
    <t>Manfred Paulmann Koepfer</t>
  </si>
  <si>
    <t>Banco de Chile por cuenta de terceros</t>
  </si>
  <si>
    <t>Inversiones Alpa Limitada</t>
  </si>
  <si>
    <t>Otros accionistas</t>
  </si>
  <si>
    <t>BANCO SUPERVILLE</t>
  </si>
  <si>
    <t>BJUMB - B1</t>
  </si>
  <si>
    <t>SEMESTRALES</t>
  </si>
  <si>
    <t>NACIONAL</t>
  </si>
  <si>
    <t>BJUMB - B2</t>
  </si>
  <si>
    <t>UNICO AL FINAL</t>
  </si>
  <si>
    <t>BCENC - F</t>
  </si>
  <si>
    <t>BCENC - J</t>
  </si>
  <si>
    <t>BCENC - N</t>
  </si>
  <si>
    <t>BCENC-P</t>
  </si>
  <si>
    <t>BCENC-R</t>
  </si>
  <si>
    <t>N/A</t>
  </si>
  <si>
    <t>ÚNICA - A</t>
  </si>
  <si>
    <t>BCSSA - A</t>
  </si>
  <si>
    <t>BCSSA - B</t>
  </si>
  <si>
    <t>BCSSA - C</t>
  </si>
  <si>
    <t>BCSSA - E</t>
  </si>
  <si>
    <t>Operaciones Comerciales</t>
  </si>
  <si>
    <t>A la vista</t>
  </si>
  <si>
    <t>Coligada</t>
  </si>
  <si>
    <t>99.500.840-8</t>
  </si>
  <si>
    <t>Pesos chilenos</t>
  </si>
  <si>
    <t>Dividendos por cobrar</t>
  </si>
  <si>
    <t>77.218.570-7</t>
  </si>
  <si>
    <t>76.388.146-6</t>
  </si>
  <si>
    <t>Servicio  de Fidelización</t>
  </si>
  <si>
    <t>Peso Chileno</t>
  </si>
  <si>
    <t>0-E</t>
  </si>
  <si>
    <t>Empresa Relación Director</t>
  </si>
  <si>
    <t>Arriendos Pagados</t>
  </si>
  <si>
    <t>Dividendos Cobrados</t>
  </si>
  <si>
    <t>Compra de Mercadería</t>
  </si>
  <si>
    <t>76.076.630-5</t>
  </si>
  <si>
    <t>Administradora de Retail y Servicio S.A.</t>
  </si>
  <si>
    <t>Arriendos Cobrados</t>
  </si>
  <si>
    <t>Gastos Comunes Cobrados</t>
  </si>
  <si>
    <t>78.410.320-K</t>
  </si>
  <si>
    <t>Imp. y Comercial Regen Ltda.</t>
  </si>
  <si>
    <t>Empresa Relación Controlador</t>
  </si>
  <si>
    <t>92.491.000-3</t>
  </si>
  <si>
    <t>Labsa Inversiones Ltda.</t>
  </si>
  <si>
    <t>Venta con Tarjeta Cencosud y Otros</t>
  </si>
  <si>
    <t>Recaudación Estado de Cuentas</t>
  </si>
  <si>
    <t>Servicios Prestados</t>
  </si>
  <si>
    <t>Comisiones y Otros</t>
  </si>
  <si>
    <t>Brinox Metalurgica S.A.</t>
  </si>
  <si>
    <t>Moura Neto Consultoria Ltda.</t>
  </si>
  <si>
    <t>TIPOS DE CAMBIO</t>
  </si>
  <si>
    <t xml:space="preserve">Incrementos (disminuciones) por otros cambios, patrimonio </t>
  </si>
  <si>
    <t>Reclasificaci{on de flujo por compra de sitemas IT . Intangibles. Se incrementa Intangibles y disminuye PP&amp;A</t>
  </si>
  <si>
    <t xml:space="preserve">Cencosud Inmobiliaria S.A. </t>
  </si>
  <si>
    <t xml:space="preserve">Cencosud Shopping S.A. </t>
  </si>
  <si>
    <t xml:space="preserve">Sociedad Comercial de Tiendas II S.A. </t>
  </si>
  <si>
    <t xml:space="preserve">Incremento (Decremento) por Revaluación Reconocido en Resultado </t>
  </si>
  <si>
    <t>Bonos largo plazo - porción corriente</t>
  </si>
  <si>
    <t>Bonos largo plazo</t>
  </si>
  <si>
    <t xml:space="preserve">Cencosud Shopping S.A.  </t>
  </si>
  <si>
    <t>Variaciones Derivados Especulativos</t>
  </si>
  <si>
    <t>Desembolso total de efectivo por arrendamientos en el período</t>
  </si>
  <si>
    <t>American Fashion S.P.A.</t>
  </si>
  <si>
    <t xml:space="preserve">Input </t>
  </si>
  <si>
    <t>Rango Variación Mínimo y Máximo</t>
  </si>
  <si>
    <t>Felipe Larraín Bascuñán</t>
  </si>
  <si>
    <t xml:space="preserve">Remuneraciones mensuales  y otros beneficios (bonos y otros) </t>
  </si>
  <si>
    <t xml:space="preserve">Patentes, Marcas Registradas y otros Derechos </t>
  </si>
  <si>
    <t>Vida  Máxima</t>
  </si>
  <si>
    <t>Provisión reclamaciones legales</t>
  </si>
  <si>
    <t>Exposición</t>
  </si>
  <si>
    <t>Civil</t>
  </si>
  <si>
    <t>Laboral</t>
  </si>
  <si>
    <t>Tributarias</t>
  </si>
  <si>
    <t>Provisiones por País</t>
  </si>
  <si>
    <t>Total Provisión</t>
  </si>
  <si>
    <t>Ganancias (Pérdidas) por Acción diluidas</t>
  </si>
  <si>
    <t>Resultado Disponible para Accionistas Comunes, Diluido</t>
  </si>
  <si>
    <t>Ganancias (pérdida) diluida por acción (pesos chilenos)</t>
  </si>
  <si>
    <t>Reconciliación de las acciones básicas y diluidas</t>
  </si>
  <si>
    <t>Aumento de acciones por planes de compensación de acciones</t>
  </si>
  <si>
    <t>Promedio Ponderado de Número de Acciones, Diluido</t>
  </si>
  <si>
    <t>Acuerdo</t>
  </si>
  <si>
    <t xml:space="preserve">Las opciones sobre acciones concedidas </t>
  </si>
  <si>
    <t>Naturaleza del acuerdo</t>
  </si>
  <si>
    <t>Fecha de concesión</t>
  </si>
  <si>
    <t>Número de instrumentos de patrimonio concedidos</t>
  </si>
  <si>
    <t xml:space="preserve">Precio de ejercicio </t>
  </si>
  <si>
    <t>Valor de Mercado a la Fecha de Concesión</t>
  </si>
  <si>
    <t>Períodos de adjudicación (años)</t>
  </si>
  <si>
    <t>Condiciones de adquirir derecho a suscribir opción</t>
  </si>
  <si>
    <t>Pago por parte del ejecutivo al ejercicio de la opción</t>
  </si>
  <si>
    <t>Datos de Entrada de Modelo de Valoración de Opciones Utilizado para Opciones sobre Acciones Concedidas Durante el Periodo</t>
  </si>
  <si>
    <t xml:space="preserve">Precio Medio Ponderado de Acciones Utilizado </t>
  </si>
  <si>
    <t>Volatilidad esperada</t>
  </si>
  <si>
    <t>Vida de la opción (años)</t>
  </si>
  <si>
    <t>Interés libre de riesgo</t>
  </si>
  <si>
    <t>Valor razonable determinado por instrumento otorgado en la fecha de concesión</t>
  </si>
  <si>
    <t>0,95 ; 1,98 y 3,02 años</t>
  </si>
  <si>
    <t>Remuneración en especie avaluable en dinero</t>
  </si>
  <si>
    <t>EXTRANJERO</t>
  </si>
  <si>
    <t>Fondo de Pensiones Cuprum A</t>
  </si>
  <si>
    <t>CAT</t>
  </si>
  <si>
    <t>Reajustabilidad de activos por derechos de uso</t>
  </si>
  <si>
    <t>Reajustabilidad de activos por derecho de uso, Propiedades de Inversión</t>
  </si>
  <si>
    <t>BANCO INDUSTRIAL Y COMERCIAL DE CHINA</t>
  </si>
  <si>
    <t>CITI BANK</t>
  </si>
  <si>
    <t>Banco de Chile por cuenta de State Street</t>
  </si>
  <si>
    <t>92,74% - 100%</t>
  </si>
  <si>
    <t>Otros activos financieros (cobertura)</t>
  </si>
  <si>
    <t>Costo de ventas</t>
  </si>
  <si>
    <t>01/01/2021 al</t>
  </si>
  <si>
    <t xml:space="preserve">Cencosud Internacional S.P.A. </t>
  </si>
  <si>
    <t>Adm. de Centros Comerciales Cencosud S.P.A.</t>
  </si>
  <si>
    <t xml:space="preserve">Cencosud Shopping Internacional S.P.A. </t>
  </si>
  <si>
    <t>Cencosud Brasil Comercial S.A.</t>
  </si>
  <si>
    <t>Cencosud Brasil Inmobiliaria Ltda.</t>
  </si>
  <si>
    <t>Las Hadas Inversionistas S.A.C.</t>
  </si>
  <si>
    <t>Cinco Robles S.A.C.</t>
  </si>
  <si>
    <t>ISMB Supermercados S.A.C.</t>
  </si>
  <si>
    <t>Saldo al 01/01/2021</t>
  </si>
  <si>
    <t>Saldo inicial al 01/01/2021</t>
  </si>
  <si>
    <t>Movimiento año 2021</t>
  </si>
  <si>
    <t>Saldo Inicial al 01 de enero de 2021</t>
  </si>
  <si>
    <t>Transferencias (a) desde Propiedades de Inversión en construcción a completadas</t>
  </si>
  <si>
    <t>Activos por impuestos diferido relativos a propiedades, planta y equipos</t>
  </si>
  <si>
    <t>Pasivos por impuestos diferido relativos a gastos anticipados</t>
  </si>
  <si>
    <t>IFRS 16</t>
  </si>
  <si>
    <t xml:space="preserve">Provisiones </t>
  </si>
  <si>
    <t>Provisiones Inventarios</t>
  </si>
  <si>
    <t>Acciones autorizadas al 01 de enero de 2021</t>
  </si>
  <si>
    <t>Acciones pagadas al 01 de enero de 2021</t>
  </si>
  <si>
    <t>Colombia - Castigo activo créditos  fiscales</t>
  </si>
  <si>
    <t>Cuentas por pagar comerciales y otras cuentas por pagar 2021</t>
  </si>
  <si>
    <t xml:space="preserve">Pasivos por arrendamientos </t>
  </si>
  <si>
    <t xml:space="preserve">Gastos relacionados con el arrendamiento variable  incluido en el rubro gastos de administración </t>
  </si>
  <si>
    <t xml:space="preserve">Las opciones sobre acciones concedidas a ejecutivos </t>
  </si>
  <si>
    <t>Nº de acciones</t>
  </si>
  <si>
    <t>1) Acciones existentes al inicio del ejercicio</t>
  </si>
  <si>
    <t>2) Acciones otorgadas durante el ejercicio</t>
  </si>
  <si>
    <t>3) Anuladas durante el ejercicio</t>
  </si>
  <si>
    <t>4) Ejercidas durante el ejercicio</t>
  </si>
  <si>
    <t>5) Vencidas al final del ejercicio</t>
  </si>
  <si>
    <t>6) Existentes al final del ejercicio</t>
  </si>
  <si>
    <t>7) Suceptibles de ser ejercidas al final del ejercicio</t>
  </si>
  <si>
    <t>8) Planes existentes al final del ejercicio</t>
  </si>
  <si>
    <t>Stock options - Impacto en resultados</t>
  </si>
  <si>
    <t>Impacto en resultados</t>
  </si>
  <si>
    <t xml:space="preserve">Activos </t>
  </si>
  <si>
    <t>Pesos argentinos</t>
  </si>
  <si>
    <t>Pesos colombianos</t>
  </si>
  <si>
    <t>$ no reajustables</t>
  </si>
  <si>
    <t>Nuevos soles peruanos</t>
  </si>
  <si>
    <t>Total Activos</t>
  </si>
  <si>
    <t xml:space="preserve">    Dólares estadounidenses</t>
  </si>
  <si>
    <t xml:space="preserve">    Pesos argentinos</t>
  </si>
  <si>
    <t xml:space="preserve">    Pesos colombianos</t>
  </si>
  <si>
    <t xml:space="preserve">    Nuevos soles peruanos</t>
  </si>
  <si>
    <t xml:space="preserve">    Reales</t>
  </si>
  <si>
    <t xml:space="preserve">    $ no reajustables</t>
  </si>
  <si>
    <t>Dólares estadounidenses</t>
  </si>
  <si>
    <t>U.F.</t>
  </si>
  <si>
    <t>Pasivos Corrientes</t>
  </si>
  <si>
    <t>De 91 días a 1 año</t>
  </si>
  <si>
    <t xml:space="preserve">    U.F.</t>
  </si>
  <si>
    <t>De 1 año a 3 años</t>
  </si>
  <si>
    <t>De 3 años a 5 años</t>
  </si>
  <si>
    <t>Más de 5 años</t>
  </si>
  <si>
    <t xml:space="preserve">Larrain Vial S.A. Corredores de Bolsa </t>
  </si>
  <si>
    <t>Banco de Chile por cuenta de Citi N.A. New York</t>
  </si>
  <si>
    <t>Logística y Distribución Retail Ltda.</t>
  </si>
  <si>
    <t>78.408.990-8</t>
  </si>
  <si>
    <t>Importe de las rebajas de valor de los inventarios que se ha reconocido como gasto en el período</t>
  </si>
  <si>
    <t xml:space="preserve">Importe de las reversiones en las rebajas de valor anteriores, que se ha reconocido como una reducción en la cuantía del gasto por inventarios en el período </t>
  </si>
  <si>
    <t>Restricción Veces/UF MM$</t>
  </si>
  <si>
    <t xml:space="preserve">Plan 2021 de Incentivo a la Permanencia - Stock Options </t>
  </si>
  <si>
    <t>Junio de 2021</t>
  </si>
  <si>
    <t>3.649.342 acciones</t>
  </si>
  <si>
    <t>$1.502,50</t>
  </si>
  <si>
    <t>0,92 ; 1,92 y 2,92 años</t>
  </si>
  <si>
    <t>Pasivos no corrientes</t>
  </si>
  <si>
    <t>Argentina (1)</t>
  </si>
  <si>
    <t>BANCO BBVA</t>
  </si>
  <si>
    <t>BANCO HSBC</t>
  </si>
  <si>
    <t>BANCO SANTANDER</t>
  </si>
  <si>
    <t>6,10%</t>
  </si>
  <si>
    <t>Efecto impositivo de gastos no deducibles impositivamente</t>
  </si>
  <si>
    <t>Reconocimiento en resultado de valor patrimonial, no gravados</t>
  </si>
  <si>
    <t>Impuesto bienes personales</t>
  </si>
  <si>
    <t>82,7% - 84,7%</t>
  </si>
  <si>
    <t>Saldo al 31/12/2021</t>
  </si>
  <si>
    <t>Saldo Final al 31 de diciembre de 2021</t>
  </si>
  <si>
    <t>Saldo al 31 de diciembre de 2021</t>
  </si>
  <si>
    <t>Saldo final al 31/12/2021</t>
  </si>
  <si>
    <t>Al 31 de diciembre de 2021</t>
  </si>
  <si>
    <t>Corriente al 31/12/2021</t>
  </si>
  <si>
    <t>  1,15%</t>
  </si>
  <si>
    <t>  6,81%</t>
  </si>
  <si>
    <t>Consolidado 31/12/2021</t>
  </si>
  <si>
    <t>Indicadores Financieros al 31/12/2021</t>
  </si>
  <si>
    <t>Cálculo Ratio 31/12/2021</t>
  </si>
  <si>
    <t>31 DICIEMBRE 2021</t>
  </si>
  <si>
    <t>Total Provisión al 31/12/2021</t>
  </si>
  <si>
    <t>Provisión total, saldo final al 31/12/2021</t>
  </si>
  <si>
    <t>Dividendos</t>
  </si>
  <si>
    <t>Acciones autorizadas al 31 de diciembre de 2021</t>
  </si>
  <si>
    <t>Acciones pagadas al 31 de diciembre de 2021</t>
  </si>
  <si>
    <t>AL 31 DE DICIEMBRE DE 2021</t>
  </si>
  <si>
    <t>INFORMACIÓN REGIONAL POR SEGMENTO                                                                                                                                                                                                                                                 AL 31 DE DICIEMBRE DE 2021</t>
  </si>
  <si>
    <t>Valor Contable                         31/12/2021</t>
  </si>
  <si>
    <t>Ganancias por acción expresada en pesos chilenos</t>
  </si>
  <si>
    <t>Ganancia por acción básica</t>
  </si>
  <si>
    <t>Ganancia (pérdida) por acción básica</t>
  </si>
  <si>
    <t>Ganancias por acción diluidas</t>
  </si>
  <si>
    <t>Ganancias (pérdida) diluida por acción</t>
  </si>
  <si>
    <t>ESTADO INTERMEDIO CONSOLIDADO DE RESULTADOS INTEGRALES</t>
  </si>
  <si>
    <t xml:space="preserve">ESTADO DEL RESULTADO INTEGRAL </t>
  </si>
  <si>
    <t>Otro resultado integral</t>
  </si>
  <si>
    <t xml:space="preserve">Componentes de otro resultado integral que se reclasificarán al resultado del período, antes de impuestos </t>
  </si>
  <si>
    <t>Diferencias de cambio por conversión</t>
  </si>
  <si>
    <t>Ganancias (pérdidas) por diferencias de cambio de conversión, antes de impuestos</t>
  </si>
  <si>
    <t>Otro resultado integral, antes de impuestos, diferencias de cambio por conversión</t>
  </si>
  <si>
    <t>Coberturas del flujo de efectivo</t>
  </si>
  <si>
    <t>Ganancias (pérdidas) por coberturas de flujos de efectivo, antes de impuestos</t>
  </si>
  <si>
    <t>Otro resultado integral, antes de impuestos, coberturas del flujo de efectivo</t>
  </si>
  <si>
    <t>Total otro resultado integral que se reclasificará al resultado de período, antes de impuestos</t>
  </si>
  <si>
    <t xml:space="preserve">  Otros componentes de otro resultado integral, antes de impuestos  </t>
  </si>
  <si>
    <t xml:space="preserve">  Impuestos a las ganancias relativos a componentes de otro resultado integral que se reclasificará al resultado del periodo</t>
  </si>
  <si>
    <t xml:space="preserve">Impuesto a las ganancias relacionado con coberturas de flujos de efectivo de otro resultado integral </t>
  </si>
  <si>
    <t xml:space="preserve">Otro resultado integral  </t>
  </si>
  <si>
    <t>Resultado integral atribuible a</t>
  </si>
  <si>
    <t>Resultado integral atribuible a los propietarios de la controladora</t>
  </si>
  <si>
    <t>01/01/2022 al</t>
  </si>
  <si>
    <t xml:space="preserve">Estado de cambio en el patrimonio </t>
  </si>
  <si>
    <t>Capital                    emitido</t>
  </si>
  <si>
    <t>Prima de 
emisión</t>
  </si>
  <si>
    <t>Otras reservas</t>
  </si>
  <si>
    <t>Ganancias (pérdidas acumuladas)</t>
  </si>
  <si>
    <t xml:space="preserve">Patrimonio </t>
  </si>
  <si>
    <t xml:space="preserve">Superávit de revaluación </t>
  </si>
  <si>
    <t>Reserva de diferencias de cambio en conversiones</t>
  </si>
  <si>
    <t>Reserva de coberturas de flujo de efectivo</t>
  </si>
  <si>
    <t>Reservas de ganancias o pérdidas actuariales en planes de beneficios definidos</t>
  </si>
  <si>
    <t>Otro resultado integral acumulado</t>
  </si>
  <si>
    <t>Reserva de pagos basados en acciones</t>
  </si>
  <si>
    <t>Otras reservas varias</t>
  </si>
  <si>
    <t xml:space="preserve">Otras reservas </t>
  </si>
  <si>
    <t>Patrimonio previamente reportado 01/01/2022</t>
  </si>
  <si>
    <t>Ajustes de Periodos Anteriores</t>
  </si>
  <si>
    <t>Cambios en el patrimonio</t>
  </si>
  <si>
    <t>Resultado Integral</t>
  </si>
  <si>
    <t>Ganancia(pérdida)</t>
  </si>
  <si>
    <t>Incremento (disminución) por cambios en las participaciones en la propiedad de subsidiarias que no dan lugar a pérdida de control</t>
  </si>
  <si>
    <t>Incremento (disminución) en el patrimonio</t>
  </si>
  <si>
    <t xml:space="preserve">ESTADO INTERMEDIO CONSOLIDADO DE CAMBIOS EN EL PATRIMONIO </t>
  </si>
  <si>
    <t>Capital                         emitido</t>
  </si>
  <si>
    <t>Patrimonio previamente reportado 01/01/2021</t>
  </si>
  <si>
    <t>ESTADO DE FLUJOS DE EFECTIVO</t>
  </si>
  <si>
    <t>Clases de cobros por actividades de operación</t>
  </si>
  <si>
    <t>Cobros procedentes de las ventas de bienes y prestación de servicios</t>
  </si>
  <si>
    <t>Otros cobros por actividades de operación</t>
  </si>
  <si>
    <t>Clases de pagos en efectivo procedentes de actividades de operación</t>
  </si>
  <si>
    <t>Pagos a proveedores por el suministro de bienes y servicios</t>
  </si>
  <si>
    <t>Pagos a y por cuenta de los empleados</t>
  </si>
  <si>
    <t>Otros pagos por actividades de operación</t>
  </si>
  <si>
    <t>Flujos de efectivo procedentes (utilizados en) operaciones</t>
  </si>
  <si>
    <t>Impuestos a las ganancias pagados (reembolsados)</t>
  </si>
  <si>
    <t>Otras entradas (salidas) de efectivo</t>
  </si>
  <si>
    <t>Compras de propiedades, planta y equipo</t>
  </si>
  <si>
    <t>Compras de activos intangibles</t>
  </si>
  <si>
    <t>Dividendos recibidos</t>
  </si>
  <si>
    <t>Intereses recibidos</t>
  </si>
  <si>
    <t>Otras entradas (salidas) de efectivo (1)</t>
  </si>
  <si>
    <t>Importes procedentes de préstamos de corto plazo</t>
  </si>
  <si>
    <t>Reembolsos de préstamos</t>
  </si>
  <si>
    <t>Pagos de pasivos por arrendamientos</t>
  </si>
  <si>
    <t>Intereses pagados</t>
  </si>
  <si>
    <t>Otras entradas (salidas) de efectivo (2)</t>
  </si>
  <si>
    <t>Incremento (disminución) en el efectivo y equivalentes al efectivo, antes del efecto de los cambios en la tasa de cambio</t>
  </si>
  <si>
    <t>Efectos de la variación en la tasa de cambio sobre el efectivo y equivalentes al efectivo</t>
  </si>
  <si>
    <t>Incremento (disminución) de efectivo y equivalentes al efectivo</t>
  </si>
  <si>
    <t>Efectivo y equivalentes al efectivo al principio del período</t>
  </si>
  <si>
    <t>Efectivo y equivalentes al efectivo al final del período</t>
  </si>
  <si>
    <t>Inversiones Financieras L/P</t>
  </si>
  <si>
    <t>Saldo al 01/01/2022</t>
  </si>
  <si>
    <t>Saldo inicial al 01/01/2022</t>
  </si>
  <si>
    <t>Otras Variaciones (incluye cambios en moneda extranjera)</t>
  </si>
  <si>
    <t>Movimiento año 2022</t>
  </si>
  <si>
    <t>Derechos de Uso,Neto                                   M$</t>
  </si>
  <si>
    <t>Saldo Inicial al 01 de enero de 2022</t>
  </si>
  <si>
    <t xml:space="preserve">Otros Incrementos (Decrementos) </t>
  </si>
  <si>
    <t>Transferencias a (desde) Activos                            No Corrientes y Grupos en Desapropiación                Mantenidos para la Venta</t>
  </si>
  <si>
    <t>Otros Incrementos (Decrementos)</t>
  </si>
  <si>
    <t>Saldo al 01 de enero de 2021</t>
  </si>
  <si>
    <t>Saldo al  31/12/2021</t>
  </si>
  <si>
    <t xml:space="preserve">Mantenidos                        para la venta         </t>
  </si>
  <si>
    <t>Período promedio de pago (días)</t>
  </si>
  <si>
    <t>31-70</t>
  </si>
  <si>
    <t>71-90</t>
  </si>
  <si>
    <t xml:space="preserve">Provisión de Reclamaciones Legales </t>
  </si>
  <si>
    <t>Acciones autorizadas al 01 de enero de 2022</t>
  </si>
  <si>
    <t>Acciones pagadas al 01 de enero de 2022</t>
  </si>
  <si>
    <t>Otros gastos financieros</t>
  </si>
  <si>
    <t>Diferencia en tasa recuperación pérdida fiscal Matriz</t>
  </si>
  <si>
    <t>Cuentas por pagar comerciales y otras cuentas por pagar 2022</t>
  </si>
  <si>
    <t xml:space="preserve"> Total </t>
  </si>
  <si>
    <t xml:space="preserve">Plan 2020 de Incentivo a la Permanencia - Stock Options </t>
  </si>
  <si>
    <t>Junio de 2020</t>
  </si>
  <si>
    <t>3.328.843 acciones</t>
  </si>
  <si>
    <t>$998</t>
  </si>
  <si>
    <t>NOTAS ESTADOS FINANCIEROS FECU</t>
  </si>
  <si>
    <t>ESTADO DE SITUACION FINANCIERA CONSOLIDADO</t>
  </si>
  <si>
    <t>CLASIFICADO</t>
  </si>
  <si>
    <t>POR FUNCION</t>
  </si>
  <si>
    <t>ACTIVOS</t>
  </si>
  <si>
    <t>PATRIMONIO Y PASIVOS</t>
  </si>
  <si>
    <t>PASIVOS CORRIENTES</t>
  </si>
  <si>
    <t>PASIVOS NO CORRIENTES</t>
  </si>
  <si>
    <t>TOTAL PASIVOS</t>
  </si>
  <si>
    <t xml:space="preserve">PATRIMONIO </t>
  </si>
  <si>
    <t>Capital emitido</t>
  </si>
  <si>
    <t>Ganancias (pérdidas) acumuladas</t>
  </si>
  <si>
    <t>Prima de emisión</t>
  </si>
  <si>
    <t>PATRIMONIO TOTAL</t>
  </si>
  <si>
    <t>TOTAL DE PATRIMONIO Y PASIVOS</t>
  </si>
  <si>
    <t xml:space="preserve">ESTADO DE RESULTADOS </t>
  </si>
  <si>
    <t>Ganancia bruta</t>
  </si>
  <si>
    <t>Otras ganancias (pérdidas)</t>
  </si>
  <si>
    <t>Ganancias (pérdidas) de actividades operacionales</t>
  </si>
  <si>
    <t>Costos financieros</t>
  </si>
  <si>
    <t>Participación en las ganancias (pérdidas) de asociadas y negocios conjuntos que se contabilicen utilizando el método de la participación</t>
  </si>
  <si>
    <t>Resultados por unidades de reajuste</t>
  </si>
  <si>
    <t>Ganancia (Pérdida) antes de Impuesto</t>
  </si>
  <si>
    <t>Gasto por impuestos a las ganancias</t>
  </si>
  <si>
    <t>Ganancia (pérdida), atribuible a</t>
  </si>
  <si>
    <t xml:space="preserve">ESTADO INTERMEDIO CONSOLIDADO DE FLUJOS DE EFECTIVO </t>
  </si>
  <si>
    <t>METODO DIRECTO</t>
  </si>
  <si>
    <t>Pagos por adquirir o rescatar las acciones de la entidad</t>
  </si>
  <si>
    <t>Dividendos pagados</t>
  </si>
  <si>
    <t>Inversiones y Servicios Rupel Limitada</t>
  </si>
  <si>
    <t>Fondo de Pensiones Provida B</t>
  </si>
  <si>
    <t>Banchile Corredores de Bolsa S.A.</t>
  </si>
  <si>
    <t>77.562.427-2</t>
  </si>
  <si>
    <t>Easy Administradora S.P.A</t>
  </si>
  <si>
    <t>3.294.888-K</t>
  </si>
  <si>
    <t>Dividendos Pagados</t>
  </si>
  <si>
    <t>76.425.400-7</t>
  </si>
  <si>
    <t>Inversiones Tano Ltda.</t>
  </si>
  <si>
    <t>Accionistas</t>
  </si>
  <si>
    <t>86.193.900-6</t>
  </si>
  <si>
    <t>Inversiones Quinchamali Ltda.</t>
  </si>
  <si>
    <t>96.802.510-4</t>
  </si>
  <si>
    <t>Inversiones Latadia Ltda.</t>
  </si>
  <si>
    <t>76.620.967-K</t>
  </si>
  <si>
    <t>Inversiones y Servicios Rupel Ltda.</t>
  </si>
  <si>
    <t>7.012.865-9</t>
  </si>
  <si>
    <t>8.953.509-3</t>
  </si>
  <si>
    <t>8.953.510-7</t>
  </si>
  <si>
    <t>Presidente Del Directorio</t>
  </si>
  <si>
    <t>Mónica Contreras Esper</t>
  </si>
  <si>
    <t>Economista</t>
  </si>
  <si>
    <t>Lieneke Schol Calle</t>
  </si>
  <si>
    <t xml:space="preserve">Ingeniera Industrial </t>
  </si>
  <si>
    <t>Carlos Fernández Calatayud</t>
  </si>
  <si>
    <t>Ingeniero Civil Mecánico</t>
  </si>
  <si>
    <t>Ignacio Pérez Alarcón</t>
  </si>
  <si>
    <t>Ingeniero Civil Industrial</t>
  </si>
  <si>
    <t>Pasivos por impuestos diferido relativos a contratos de moneda extranjera</t>
  </si>
  <si>
    <t>97.006.000-6</t>
  </si>
  <si>
    <t>BANCO DE CREDITO E INVERSIONES S.A.</t>
  </si>
  <si>
    <t>Ch$</t>
  </si>
  <si>
    <t>Al final</t>
  </si>
  <si>
    <t>Restricción Veces/            MM UF</t>
  </si>
  <si>
    <t>Efecto impositivo de cambio en las tasas impositivas</t>
  </si>
  <si>
    <t>Reexpresión pérdidas fiscales nueva normatividad</t>
  </si>
  <si>
    <t xml:space="preserve">Plan 2022 de Incentivo a la Permanencia - Stock Options </t>
  </si>
  <si>
    <t>Mayo de 2022</t>
  </si>
  <si>
    <t>3.877.101 acciones</t>
  </si>
  <si>
    <t xml:space="preserve"> $ 1.352,65</t>
  </si>
  <si>
    <t>0,95 ; 1,99 y 3,02 años</t>
  </si>
  <si>
    <t xml:space="preserve">El derecho del Ejecutivo a recibir las acciones antes señaladas quedará sujeto a las siguientes condiciones copulativas y suspensivas:
a) Que el Ejecutivo haya suscrito un contrato de Cesión de Acciones con Cencosud S.A. o alguna de sus filiales.
b) Que el Ejecutivo al momento de suscribir el contrato de Cesión de Acciones tenga un contrato de trabajo vigente con la Compañía o alguna de sus filiales en Chile o en el extranjero y dicha relación laboral no haya sido interrumpida o se le haya puesto término, cualquiera sea la causal de dicha interrupción o terminación, entre la fecha de firma del presente contrato y la Cesión de Acciones.
</t>
  </si>
  <si>
    <t>30,20%</t>
  </si>
  <si>
    <t xml:space="preserve">    Otras monedas</t>
  </si>
  <si>
    <t>Por los períodos terminados al 30 de septiembre de 2022 y 2021 (no auditados)</t>
  </si>
  <si>
    <t>01/07/2022 al</t>
  </si>
  <si>
    <t>01/07/2021 al</t>
  </si>
  <si>
    <t>Incrementos (disminuciones) por transacciones con accionistas</t>
  </si>
  <si>
    <t>Flujos de efectivo utilizados para obtener el control de subsidiarias u otros negocios</t>
  </si>
  <si>
    <t>Importes procedentes de préstamos de largo plazo</t>
  </si>
  <si>
    <t>Fondo de Pensiones Cuprum B</t>
  </si>
  <si>
    <t xml:space="preserve">Cencosud Brasil Atacado Ltda. </t>
  </si>
  <si>
    <t>Giga Br Distribuidor E Atacadista Ltda.  (**)</t>
  </si>
  <si>
    <t>AFN Participacoes Ltda.  (**)</t>
  </si>
  <si>
    <t>Travel International Partners Perú S.A.C.</t>
  </si>
  <si>
    <t>USA</t>
  </si>
  <si>
    <t>The Fresh Market Holdings, INC.  (**)</t>
  </si>
  <si>
    <t>The Fresh Market Intermediate Holdings, INC.  (**)</t>
  </si>
  <si>
    <t>The Fresh Market, INC.  (**)</t>
  </si>
  <si>
    <t>The Fresh Market Gift Company, LLC.  (**)</t>
  </si>
  <si>
    <t>The Fresh Market Of Massachusetts, INC.  (**)</t>
  </si>
  <si>
    <t>SPID Administradora S.P.A.</t>
  </si>
  <si>
    <t>Cuentas por cobrar a vendedores de subsidiarias en Brasil</t>
  </si>
  <si>
    <t>Incremento por combinación de negocios (*)</t>
  </si>
  <si>
    <t>Usos de provisión (**)</t>
  </si>
  <si>
    <t>Corresponde al Stock de Cartera Repactada al cierre de Septiembre 2022</t>
  </si>
  <si>
    <t>Saldo al 30/09/2022</t>
  </si>
  <si>
    <t>Adquisiciones Mediante Combinaciones de Negocios (*)</t>
  </si>
  <si>
    <t>Otros incrementos (disminuciones)</t>
  </si>
  <si>
    <t>Marca Giga (*)</t>
  </si>
  <si>
    <t>Marca The Fresh Market (*)</t>
  </si>
  <si>
    <t>EEUU</t>
  </si>
  <si>
    <t>Activos por impuestos diferido relativos a intereses</t>
  </si>
  <si>
    <t>Incremento (decremento) efecto en patrimonio por cambio de tasa no controlador</t>
  </si>
  <si>
    <t>(Incremento) decremento combinación de negocios (*)</t>
  </si>
  <si>
    <t>Deuda Brasil GIGA</t>
  </si>
  <si>
    <t>Opción 33% TFMH</t>
  </si>
  <si>
    <t>Combinación de Negocios (*)</t>
  </si>
  <si>
    <t>Otros (**)</t>
  </si>
  <si>
    <t>(***) Total Otros activos financieros corrientes y no corrientes</t>
  </si>
  <si>
    <t>BANK OF AMERICA</t>
  </si>
  <si>
    <t>BANCO ITAU</t>
  </si>
  <si>
    <t>BANCO CITIBANK</t>
  </si>
  <si>
    <t xml:space="preserve">BANCO BRADESCO </t>
  </si>
  <si>
    <t>ÚNICO AL FINAL</t>
  </si>
  <si>
    <t xml:space="preserve">BANCO DO BRASIL </t>
  </si>
  <si>
    <t>BRL</t>
  </si>
  <si>
    <t>BANCO SAFRA SA</t>
  </si>
  <si>
    <t>MENSUAL</t>
  </si>
  <si>
    <t>JP MORGAN BANK</t>
  </si>
  <si>
    <t>SEMESTRAL</t>
  </si>
  <si>
    <t>Patrimonio en MM UF</t>
  </si>
  <si>
    <t>Deuda Financiera Neta + Deuda por Arriendo / Ebitda Ajustado</t>
  </si>
  <si>
    <t>Acciones pagadas al 30 de septiembre de 2022</t>
  </si>
  <si>
    <t>The Fresh Market Holdings, INC. (*)</t>
  </si>
  <si>
    <t>ESTADOS UNIDOS</t>
  </si>
  <si>
    <t>Nota 30. Pasivos por arrendamientos</t>
  </si>
  <si>
    <t>Supermercados - EEUU</t>
  </si>
  <si>
    <t>NOTA 1</t>
  </si>
  <si>
    <t>NOTA 2.4</t>
  </si>
  <si>
    <t>Estados Unidos</t>
  </si>
  <si>
    <t>Yuan</t>
  </si>
  <si>
    <t>NOTA 2.5</t>
  </si>
  <si>
    <t>NOTA 4</t>
  </si>
  <si>
    <t>NOTA 5</t>
  </si>
  <si>
    <t>NOTA 6</t>
  </si>
  <si>
    <t>NOTA 8</t>
  </si>
  <si>
    <t xml:space="preserve">Deudores Tarjetas de crédito bruto no corriente </t>
  </si>
  <si>
    <t>Otras cuentas por cobrar bruto no corriente</t>
  </si>
  <si>
    <t>NOTA 8 OF</t>
  </si>
  <si>
    <t>NOTA 8 OF ARG</t>
  </si>
  <si>
    <t>NOTA 9</t>
  </si>
  <si>
    <t>NOTA 9.3</t>
  </si>
  <si>
    <t>NOTA 9.4</t>
  </si>
  <si>
    <t>NOTA 9.6</t>
  </si>
  <si>
    <t>NOTA 10</t>
  </si>
  <si>
    <t>NOTA 11</t>
  </si>
  <si>
    <t>NOTA 12</t>
  </si>
  <si>
    <t>NOTA 13</t>
  </si>
  <si>
    <t>NOTA 14</t>
  </si>
  <si>
    <t>NOTA 14.3</t>
  </si>
  <si>
    <t>NOTA 15</t>
  </si>
  <si>
    <t>NOTA 16</t>
  </si>
  <si>
    <t>16.3. Pasivos por impuestos diferidos.</t>
  </si>
  <si>
    <t>16.2. Activos por impuestos diferidos.</t>
  </si>
  <si>
    <t>16.4. Movimientos de impuesto diferido del estado de situación financiera</t>
  </si>
  <si>
    <t>16.5. Activos y Pasivos por impuestos corrientes y no corrientes</t>
  </si>
  <si>
    <t>Saldo al 30 de septiembre de 2022</t>
  </si>
  <si>
    <t>16.1. Compensación de partidas.</t>
  </si>
  <si>
    <t>NOTA 17.1</t>
  </si>
  <si>
    <t>NOTA 17.2</t>
  </si>
  <si>
    <t>NOTA 17.3</t>
  </si>
  <si>
    <t>NOTA 17.5</t>
  </si>
  <si>
    <t>Pasivos por arrendamientos corrientes</t>
  </si>
  <si>
    <t>NOTA 17.7 (2021)</t>
  </si>
  <si>
    <t>NOTA 17.7 (2022)</t>
  </si>
  <si>
    <t>NOTA 18</t>
  </si>
  <si>
    <t>NOTA 19</t>
  </si>
  <si>
    <t>NOTA 20</t>
  </si>
  <si>
    <t>NOTA 21</t>
  </si>
  <si>
    <t>NOTA 22</t>
  </si>
  <si>
    <t>NOTA 23.1 / 23.2</t>
  </si>
  <si>
    <t>NOTA 23.5</t>
  </si>
  <si>
    <t>NOTA 24</t>
  </si>
  <si>
    <t>NOTA 25</t>
  </si>
  <si>
    <t>NOTA 26</t>
  </si>
  <si>
    <t>NOTA 27</t>
  </si>
  <si>
    <t>NOTA 28</t>
  </si>
  <si>
    <t>NOTA 30</t>
  </si>
  <si>
    <t>NOTA 31</t>
  </si>
  <si>
    <t>NOTA 32</t>
  </si>
  <si>
    <t>Subsidiarias Chile - Argentina - Brasil - Perú - Colombia - Estados Unidos</t>
  </si>
  <si>
    <t>NOTA 33</t>
  </si>
  <si>
    <t>NOTA 34 A</t>
  </si>
  <si>
    <t>NOTA 34 B</t>
  </si>
  <si>
    <t>NOTA 34 C</t>
  </si>
  <si>
    <t>4T22</t>
  </si>
  <si>
    <t>Al 31 de diciembre de 2022 y al 31 de diciembre de 2021</t>
  </si>
  <si>
    <t>Por los ejercicios terminados al 31 de diciembre de 2022 y 2021</t>
  </si>
  <si>
    <t>01/10/2022 al</t>
  </si>
  <si>
    <t>01/10/2021 al</t>
  </si>
  <si>
    <t>Patrimonio al  31/12/2022</t>
  </si>
  <si>
    <t>Por el ejercicio terminado al 31 de diciembre de 2021</t>
  </si>
  <si>
    <t>Patrimonio al  31/12/2021</t>
  </si>
  <si>
    <t xml:space="preserve">ESTADO CONSOLIDADO DE CAMBIOS EN EL PATRIMONIO </t>
  </si>
  <si>
    <t xml:space="preserve">Por el ejercicio terminado al 31 de diciembre de 2022 </t>
  </si>
  <si>
    <t>Importes procedentes de ventas de propiedades, planta y equipo</t>
  </si>
  <si>
    <t>Banco Santander - Chile</t>
  </si>
  <si>
    <t>Easy Administradora S.P.A. (*)</t>
  </si>
  <si>
    <t>Carnes Huinca S.A.</t>
  </si>
  <si>
    <t>Dawfel S.A. (***)</t>
  </si>
  <si>
    <t>Aldany S.A. (***)</t>
  </si>
  <si>
    <t>Pesos Uruguayos</t>
  </si>
  <si>
    <t>$CL/ Peso Uruguayo</t>
  </si>
  <si>
    <t>-1,6%  -  1,0%</t>
  </si>
  <si>
    <t>-4,2% - 11,2%</t>
  </si>
  <si>
    <t>4,23% - 9,9%</t>
  </si>
  <si>
    <t>0% - 3%</t>
  </si>
  <si>
    <t>52,7% - 82,9%</t>
  </si>
  <si>
    <t>0,4% -  93,8%</t>
  </si>
  <si>
    <t>0% - 0,5%</t>
  </si>
  <si>
    <t>0,4% - 1,0%</t>
  </si>
  <si>
    <t>0,4% - 0,5%</t>
  </si>
  <si>
    <t>Otras monedas</t>
  </si>
  <si>
    <t>NOTA 7.4</t>
  </si>
  <si>
    <t>Tipo de pasivo</t>
  </si>
  <si>
    <t>Contraparte /                                          Identificación</t>
  </si>
  <si>
    <t>Moneda Contratada</t>
  </si>
  <si>
    <t>Saldos al 05/07/2022              USD</t>
  </si>
  <si>
    <t>Nocional Designado             USD</t>
  </si>
  <si>
    <t>Préstamos Bancarios</t>
  </si>
  <si>
    <t>The Hong Kong and Shanghai Banking Corp. HSBC</t>
  </si>
  <si>
    <t>Bank of America, N.A.</t>
  </si>
  <si>
    <t>Bono 144A con el público</t>
  </si>
  <si>
    <t>Bono Internacional USA - 2027</t>
  </si>
  <si>
    <t>Bono Internacional USA - 2025</t>
  </si>
  <si>
    <t>Cifras al Cierre de Diciembre 2022</t>
  </si>
  <si>
    <t>Stock al cierre de Diciembre 2022</t>
  </si>
  <si>
    <t xml:space="preserve">Castigos realizados entre Dic 2021 y Dic 2022 </t>
  </si>
  <si>
    <t xml:space="preserve">Recuperaciones de Castigos realizadas entre Dic 2021 y Dic 2022 </t>
  </si>
  <si>
    <t xml:space="preserve">Promedio de cuentas repactadas mensualmente entre Dic 2021 y Dic 2022 </t>
  </si>
  <si>
    <t>Cartera No Repactada % de Pérdidas Promedio</t>
  </si>
  <si>
    <t>Cartera Repactada % de Pérdidas Promedio</t>
  </si>
  <si>
    <t>Saldo al 31/12/2022</t>
  </si>
  <si>
    <t>Combinación de Negocios                            (*)</t>
  </si>
  <si>
    <t>THE FRESH MARKET HOLDINGS, INC.</t>
  </si>
  <si>
    <t>Saldos al 
05/07/2022</t>
  </si>
  <si>
    <t>Ajustes del periodo</t>
  </si>
  <si>
    <t>Medición de Valor Justo a fecha de adquisición</t>
  </si>
  <si>
    <t>Activos netos</t>
  </si>
  <si>
    <t xml:space="preserve">Porcentaje de participación accionaria </t>
  </si>
  <si>
    <t xml:space="preserve">Activo (Pasivo) neto correspondiente a la participación </t>
  </si>
  <si>
    <t>Precio pagado en la adquisición M$</t>
  </si>
  <si>
    <t>Plusvalía determinada M$</t>
  </si>
  <si>
    <t>GIGA BR DISTRIBUIDOR E ATACADISTA LTDA.</t>
  </si>
  <si>
    <t>Saldos al 
01/07/2022</t>
  </si>
  <si>
    <t xml:space="preserve">Activo neto correspondiente a la participación </t>
  </si>
  <si>
    <t>Saldo Final al 31 de diciembre de 2022</t>
  </si>
  <si>
    <t>Saldo final al 31/12/2022</t>
  </si>
  <si>
    <t>Al 31 de diciembre de 2022</t>
  </si>
  <si>
    <t>Corriente al 31/12/2022</t>
  </si>
  <si>
    <t>BANCO CORDOBA</t>
  </si>
  <si>
    <t>BANCO PATAGONIA</t>
  </si>
  <si>
    <t>NOTA 17.4</t>
  </si>
  <si>
    <t>Nombre Institución</t>
  </si>
  <si>
    <t>Posición Activa            (en Miles)</t>
  </si>
  <si>
    <t>Posición Pasiva            (en Miles)</t>
  </si>
  <si>
    <t>Banco Bradesco</t>
  </si>
  <si>
    <t>Real</t>
  </si>
  <si>
    <t>UNICA AL FINAL</t>
  </si>
  <si>
    <t xml:space="preserve">Otras obligaciones financieras - Otros </t>
  </si>
  <si>
    <t>Otros activos financieros TFM</t>
  </si>
  <si>
    <t>Facturas cedidas en operaciones de confirming</t>
  </si>
  <si>
    <t>Consolidado 31/12/2022</t>
  </si>
  <si>
    <t>NOTA 13.4a</t>
  </si>
  <si>
    <t>NOTA 13.4b</t>
  </si>
  <si>
    <t>Ebitda Ajustado LTM Proforma incluye GIGA y TFM próximos 6 meses</t>
  </si>
  <si>
    <t>Indicadores Financieros al 31/12/2022</t>
  </si>
  <si>
    <t>Cálculo Ratio 31/12/2022</t>
  </si>
  <si>
    <t>31 DICIEMBRE 2022</t>
  </si>
  <si>
    <t>Total Provisión al 31/12/2022</t>
  </si>
  <si>
    <t>Provisión total, saldo final al 31/12/2022</t>
  </si>
  <si>
    <t>Acciones autorizadas al 31 de diciembre de 2022</t>
  </si>
  <si>
    <t>NOTA 23.4</t>
  </si>
  <si>
    <t>Movimiento de Otras Reservas</t>
  </si>
  <si>
    <t>Superávit de revaluación                       M$</t>
  </si>
  <si>
    <t>Reserva de diferencias de cambio en conversiones                    M$</t>
  </si>
  <si>
    <t>Reserva de coberturas de flujo de efectivo                        M$</t>
  </si>
  <si>
    <t>Reservas de ganancias o pérdidas actuariales en planes de beneficios definidos                                              M$</t>
  </si>
  <si>
    <t>Otro resultado integral acumulado                                     M$</t>
  </si>
  <si>
    <t>Reserva de pagos basados en acciones                              M$</t>
  </si>
  <si>
    <t>Otras reservas varias                                  M$</t>
  </si>
  <si>
    <t>Total otras reservas                                              M$</t>
  </si>
  <si>
    <t>Incrementos (bajas) en Patrimonio por coberturas y otros</t>
  </si>
  <si>
    <t xml:space="preserve">Impuesto diferido por altas patrimoniales </t>
  </si>
  <si>
    <t>Reclasificaciones a resultado por coberturas</t>
  </si>
  <si>
    <t>Impuesto diferido por Reclasificaciones a resultado</t>
  </si>
  <si>
    <t>Incrementos (disminuciones) por transacciones con accionistas (*)</t>
  </si>
  <si>
    <t>Costos de combinaciones de Negocios</t>
  </si>
  <si>
    <t>Venta de propiedades</t>
  </si>
  <si>
    <t>Diferencia de cambio operacional</t>
  </si>
  <si>
    <t>Reajuste impuestos por recuperar</t>
  </si>
  <si>
    <t>Ganancia (Pérdida), atribuible a participaciones no controladoras</t>
  </si>
  <si>
    <t>Dividendos pagados a participaciones no controladoras</t>
  </si>
  <si>
    <t>The Fresh Market</t>
  </si>
  <si>
    <t>05/07/2022 al</t>
  </si>
  <si>
    <t>Reversa valuación impto diferido TFM</t>
  </si>
  <si>
    <t>Reversa deterioro credito AXI Impositivo</t>
  </si>
  <si>
    <t>Colombia - Castigo exceso renta presuntiva</t>
  </si>
  <si>
    <t xml:space="preserve">Impuestos diferidos Dif TC en patrimonio </t>
  </si>
  <si>
    <t>AL 31 DE DICIEMBRE DE 2022</t>
  </si>
  <si>
    <t>INFORMACIÓN REGIONAL POR SEGMENTO                                                                                                                                                                                                                                                 AL 31 DE DICIEMBRE DE 2022</t>
  </si>
  <si>
    <t>URUGUAY</t>
  </si>
  <si>
    <t>Valor Contable                        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</si>
</sst>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2">
    <numFmt numFmtId="41" formatCode="_ * #,##0_ ;_ * \-#,##0_ ;_ * &quot;-&quot;_ ;_ @_ "/>
    <numFmt numFmtId="43" formatCode="_ * #,##0.00_ ;_ * \-#,##0.00_ ;_ * &quot;-&quot;??_ ;_ @_ 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-* #,##0\ _€_-;\-* #,##0\ _€_-;_-* &quot;-&quot;\ _€_-;_-@_-"/>
    <numFmt numFmtId="168" formatCode="_-* #,##0.00\ _€_-;\-* #,##0.00\ _€_-;_-* &quot;-&quot;??\ _€_-;_-@_-"/>
    <numFmt numFmtId="169" formatCode="_-* #,##0_-;\-* #,##0_-;_-* &quot;-&quot;_-;_-@_-"/>
    <numFmt numFmtId="170" formatCode="_-* #,##0.00_-;\-* #,##0.00_-;_-* &quot;-&quot;??_-;_-@_-"/>
    <numFmt numFmtId="171" formatCode="_-* #,##0.00\ [$€]_-;\-* #,##0.00\ [$€]_-;_-* &quot;-&quot;??\ [$€]_-;_-@_-"/>
    <numFmt numFmtId="172" formatCode="_-* #,##0_-;\-* #,##0_-;_-* &quot;-&quot;??_-;_-@_-"/>
    <numFmt numFmtId="173" formatCode="0.0%"/>
    <numFmt numFmtId="174" formatCode="0.0000%"/>
    <numFmt numFmtId="175" formatCode="#,##0_ ;\-#,##0\ "/>
    <numFmt numFmtId="176" formatCode="_ * #,##0_ ;_ * \-#,##0_ ;_ * &quot;-&quot;??_ ;_ @_ "/>
    <numFmt numFmtId="177" formatCode="_(* #,##0_)_);_(* \(#,##0\)_);"/>
    <numFmt numFmtId="178" formatCode="_(* #,##0_);_(* \(#,##0\);_(* &quot;-&quot;??_);_(@_)"/>
    <numFmt numFmtId="179" formatCode="0.0000"/>
    <numFmt numFmtId="180" formatCode="#,##0;[Red]#,##0"/>
    <numFmt numFmtId="181" formatCode="#,##0;\(#,##0\)"/>
    <numFmt numFmtId="182" formatCode="_(* #,##0.0_);_(* \(#,##0.0\);_(* &quot;-&quot;??_);_(@_)"/>
    <numFmt numFmtId="183" formatCode="_(* #,##0.00000_);_(* \(#,##0.00000\);_(* &quot;-&quot;??_);_(@_)"/>
    <numFmt numFmtId="184" formatCode="dd\/mm\/yyyy"/>
    <numFmt numFmtId="185" formatCode="m/d/yyyy;@"/>
    <numFmt numFmtId="186" formatCode="#,##0.0"/>
    <numFmt numFmtId="187" formatCode="#,##0.0_);\(#,##0.0\)"/>
    <numFmt numFmtId="188" formatCode="\$#,##0\ ;\(\$#,##0\)"/>
    <numFmt numFmtId="189" formatCode="General_)"/>
    <numFmt numFmtId="190" formatCode="_-* #,##0.0\ _P_t_s_-;\-* #,##0.0\ _P_t_s_-;_-* &quot;-&quot;??\ _P_t_s_-;_-@_-"/>
    <numFmt numFmtId="191" formatCode="mm/dd/yy"/>
    <numFmt numFmtId="192" formatCode="&quot;$&quot;#,##0.0000_);\(&quot;$&quot;#,##0.0000\)"/>
    <numFmt numFmtId="193" formatCode="_-* #,##0\ &quot;F&quot;_-;\-* #,##0\ &quot;F&quot;_-;_-* &quot;-&quot;\ &quot;F&quot;_-;_-@_-"/>
    <numFmt numFmtId="194" formatCode="_-* #,##0\ _F_-;\-* #,##0\ _F_-;_-* &quot;-&quot;\ _F_-;_-@_-"/>
    <numFmt numFmtId="195" formatCode="_-* #,##0.00\ &quot;F&quot;_-;\-* #,##0.00\ &quot;F&quot;_-;_-* &quot;-&quot;??\ &quot;F&quot;_-;_-@_-"/>
    <numFmt numFmtId="196" formatCode="_-* #,##0.00\ _F_-;\-* #,##0.00\ _F_-;_-* &quot;-&quot;??\ _F_-;_-@_-"/>
    <numFmt numFmtId="197" formatCode="#,##0_);\(#,##0\);\ &quot;   -   &quot;"/>
    <numFmt numFmtId="198" formatCode="#,##0.0;[Red]#,##0.0"/>
    <numFmt numFmtId="199" formatCode="[$$-409]#,##0.00"/>
    <numFmt numFmtId="200" formatCode="0.000%"/>
    <numFmt numFmtId="201" formatCode="_-[$€-2]\ * #,##0.00_-;\-[$€-2]\ * #,##0.00_-;_-[$€-2]\ * &quot;-&quot;??_-"/>
    <numFmt numFmtId="202" formatCode="&quot;$&quot;#,##0;\-&quot;$&quot;#,##0"/>
    <numFmt numFmtId="203" formatCode="0.000"/>
    <numFmt numFmtId="204" formatCode="0.00_)"/>
    <numFmt numFmtId="205" formatCode="_(&quot;R$&quot;* #,##0_);_(&quot;R$&quot;* \(#,##0\);_(&quot;R$&quot;* &quot;-&quot;_);_(@_)"/>
    <numFmt numFmtId="206" formatCode="_(&quot;R$&quot;* #,##0.00_);_(&quot;R$&quot;* \(#,##0.00\);_(&quot;R$&quot;* &quot;-&quot;??_);_(@_)"/>
    <numFmt numFmtId="207" formatCode="_(* #,##0.0_);_(* \(#,##0.00\);_(* &quot;-&quot;??_);_(@_)"/>
    <numFmt numFmtId="208" formatCode="&quot;fl&quot;#,##0_);\(&quot;fl&quot;#,##0\)"/>
    <numFmt numFmtId="209" formatCode="&quot;fl&quot;#,##0_);[Red]\(&quot;fl&quot;#,##0\)"/>
    <numFmt numFmtId="210" formatCode="&quot;fl&quot;#,##0.00_);\(&quot;fl&quot;#,##0.00\)"/>
    <numFmt numFmtId="211" formatCode="&quot;fl&quot;#,##0.00_);[Red]\(&quot;fl&quot;#,##0.00\)"/>
    <numFmt numFmtId="212" formatCode="_(&quot;fl&quot;* #,##0_);_(&quot;fl&quot;* \(#,##0\);_(&quot;fl&quot;* &quot;-&quot;_);_(@_)"/>
    <numFmt numFmtId="213" formatCode="\60\4\7\:"/>
    <numFmt numFmtId="214" formatCode="&quot;N$&quot;#,##0_);\(&quot;N$&quot;#,##0\)"/>
    <numFmt numFmtId="215" formatCode="0%_);\(0%\)"/>
    <numFmt numFmtId="216" formatCode="&quot;$&quot;#,##0\ ;\(&quot;$&quot;#,##0\)"/>
    <numFmt numFmtId="217" formatCode="* #,##0_);* \(#,##0\);&quot;-&quot;??_);@"/>
    <numFmt numFmtId="218" formatCode="#,##0.0\ \ "/>
    <numFmt numFmtId="219" formatCode="#,##0.0\ \ \ \ "/>
    <numFmt numFmtId="220" formatCode="#,##0\ \ "/>
    <numFmt numFmtId="221" formatCode="#,##0\ \ \ \ "/>
    <numFmt numFmtId="222" formatCode="#,##0.00;[Red]\(#,##0.00\)"/>
    <numFmt numFmtId="223" formatCode="&quot;$&quot;* #,##0.00_);&quot;$&quot;* \(#,##0.00\)"/>
    <numFmt numFmtId="224" formatCode="_._.* #,##0.0_)_%;_._.* \(#,##0.0\)_%;_._.* \ .0_)_%"/>
    <numFmt numFmtId="225" formatCode="_._.* #,##0.000_)_%;_._.* \(#,##0.000\)_%;_._.* \ .000_)_%"/>
    <numFmt numFmtId="226" formatCode="_._.&quot;$&quot;* #,##0.0_)_%;_._.&quot;$&quot;* \(#,##0.0\)_%;_._.&quot;$&quot;* \ .0_)_%"/>
    <numFmt numFmtId="227" formatCode="_._.&quot;$&quot;* #,##0.000_)_%;_._.&quot;$&quot;* \(#,##0.000\)_%;_._.&quot;$&quot;* \ .000_)_%"/>
    <numFmt numFmtId="228" formatCode="_(0_)%;\(0\)%;\ \ _)\%"/>
    <numFmt numFmtId="229" formatCode="_._._(* 0_)%;_._.\(* 0\)%;_._._(* \ _)\%"/>
    <numFmt numFmtId="230" formatCode="_(0.0_)%;\(0.0\)%;\ \ .0_)%"/>
    <numFmt numFmtId="231" formatCode="_._._(* 0.0_)%;_._.\(* 0.0\)%;_._._(* \ .0_)%"/>
    <numFmt numFmtId="232" formatCode="_(0.00_)%;\(0.00\)%;\ \ .00_)%"/>
    <numFmt numFmtId="233" formatCode="_._._(* 0.00_)%;_._.\(* 0.00\)%;_._._(* \ .00_)%"/>
    <numFmt numFmtId="234" formatCode="_(0.000_)%;\(0.000\)%;\ \ .000_)%"/>
    <numFmt numFmtId="235" formatCode="_._._(* 0.000_)%;_._.\(* 0.000\)%;_._._(* \ .000_)%"/>
    <numFmt numFmtId="236" formatCode="_(* #,##0_);_(* \(#,##0\);_(* \ _)"/>
    <numFmt numFmtId="237" formatCode="_(* #,##0.0_);_(* \(#,##0.0\);_(* \ .0_)"/>
    <numFmt numFmtId="238" formatCode="_(* #,##0.00_);_(* \(#,##0.00\);_(* \ .00_)"/>
    <numFmt numFmtId="239" formatCode="_(* #,##0.000_);_(* \(#,##0.000\);_(* \ .000_)"/>
    <numFmt numFmtId="240" formatCode="_(&quot;$&quot;* #,##0_);_(&quot;$&quot;* \(#,##0\);_(&quot;$&quot;* \ _)"/>
    <numFmt numFmtId="241" formatCode="_(&quot;$&quot;* #,##0.0_);_(&quot;$&quot;* \(#,##0.0\);_(&quot;$&quot;* \ .0_)"/>
    <numFmt numFmtId="242" formatCode="_(&quot;$&quot;* #,##0.00_);_(&quot;$&quot;* \(#,##0.00\);_(&quot;$&quot;* \ .00_)"/>
    <numFmt numFmtId="243" formatCode="_(&quot;$&quot;* #,##0.000_);_(&quot;$&quot;* \(#,##0.000\);_(&quot;$&quot;* \ .000_)"/>
    <numFmt numFmtId="244" formatCode="#,##0_)\ \ \ \ ;\(#,##0\)\ \ \ "/>
    <numFmt numFmtId="245" formatCode="#,###\-"/>
    <numFmt numFmtId="246" formatCode="#,##0%"/>
    <numFmt numFmtId="247" formatCode="#,##0.0%"/>
    <numFmt numFmtId="248" formatCode="_-* #,##0\ _B_F_-;\-* #,##0\ _B_F_-;_-* &quot;-&quot;\ _B_F_-;_-@_-"/>
    <numFmt numFmtId="249" formatCode="#,##0.0&quot;x&quot;"/>
    <numFmt numFmtId="250" formatCode="0.00_);\(0.00\);0.00"/>
    <numFmt numFmtId="251" formatCode="_-&quot;$&quot;* #,##0_-;\-&quot;$&quot;* #,##0_-;_-&quot;$&quot;* &quot;-&quot;_-;_-@_-"/>
    <numFmt numFmtId="252" formatCode="_-&quot;$&quot;* #,##0.00_-;\-&quot;$&quot;* #,##0.00_-;_-&quot;$&quot;* &quot;-&quot;??_-;_-@_-"/>
    <numFmt numFmtId="253" formatCode="&quot;HK$&quot;#,##0"/>
    <numFmt numFmtId="254" formatCode="&quot;HK$&quot;#,##0.00"/>
    <numFmt numFmtId="255" formatCode="0.00_);\(0.00\);0.00_)"/>
    <numFmt numFmtId="256" formatCode="mmmm\-yy"/>
    <numFmt numFmtId="257" formatCode="mmmm/yyyy"/>
    <numFmt numFmtId="258" formatCode="0.00\%;\-0.00\%;0.00\%"/>
    <numFmt numFmtId="259" formatCode="0.00\x;\-0.00\x;0.00\x"/>
    <numFmt numFmtId="260" formatCode="##0.00000"/>
    <numFmt numFmtId="261" formatCode="&quot;US$&quot;#,##0"/>
    <numFmt numFmtId="262" formatCode="&quot;US$&quot;#,##0.00"/>
    <numFmt numFmtId="263" formatCode="0&quot;E&quot;"/>
    <numFmt numFmtId="264" formatCode="0.00000%"/>
    <numFmt numFmtId="265" formatCode="dd\/mm\/yyyy;@"/>
    <numFmt numFmtId="266" formatCode="#,##0.0_);\(#,##0.0\);\ &quot;   -   &quot;"/>
    <numFmt numFmtId="267" formatCode="_-* #,##0.0\ _€_-;\-* #,##0.0\ _€_-;_-* &quot;-&quot;?\ _€_-;_-@_-"/>
    <numFmt numFmtId="268" formatCode="_(* #,##0.00_);_(* \(#,##0.00\);_(* \ _)"/>
    <numFmt numFmtId="269" formatCode="0.000000%"/>
    <numFmt numFmtId="270" formatCode="_-* #,##0.0_-;\-* #,##0.0_-;_-* &quot;-&quot;?_-;_-@_-"/>
    <numFmt numFmtId="271" formatCode="&quot;$&quot;\ #,##0;[Red]\-&quot;$&quot;\ #,##0"/>
    <numFmt numFmtId="272" formatCode="&quot;$&quot;\ #,##0.00;[Red]\-&quot;$&quot;\ #,##0.00"/>
    <numFmt numFmtId="273" formatCode="#,##0_ ;[Red]\-#,##0\ "/>
  </numFmts>
  <fonts count="19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8"/>
      <color indexed="49"/>
      <name val="Comic Sans MS"/>
      <family val="4"/>
    </font>
    <font>
      <sz val="12"/>
      <color indexed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8"/>
      <name val="Times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6"/>
      <name val="MS Serif"/>
      <family val="1"/>
    </font>
    <font>
      <sz val="10"/>
      <color indexed="22"/>
      <name val="Arial"/>
      <family val="2"/>
    </font>
    <font>
      <sz val="10"/>
      <name val="Frutiger LT 45 Light"/>
      <family val="2"/>
    </font>
    <font>
      <sz val="12"/>
      <name val="Helv"/>
    </font>
    <font>
      <sz val="12"/>
      <color indexed="9"/>
      <name val="Helv"/>
    </font>
    <font>
      <sz val="14"/>
      <name val="Times New Roman"/>
      <family val="1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b/>
      <sz val="8"/>
      <color indexed="8"/>
      <name val="Helv"/>
    </font>
    <font>
      <b/>
      <sz val="9"/>
      <name val="Bookman"/>
      <family val="1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8"/>
      <name val="Futura"/>
      <family val="2"/>
    </font>
    <font>
      <b/>
      <i/>
      <sz val="16"/>
      <name val="Helv"/>
    </font>
    <font>
      <b/>
      <sz val="12"/>
      <color indexed="13"/>
      <name val="Arial Rounded MT Bold"/>
      <family val="2"/>
    </font>
    <font>
      <b/>
      <sz val="24"/>
      <color indexed="62"/>
      <name val="Bookman Old Style"/>
      <family val="1"/>
    </font>
    <font>
      <sz val="10"/>
      <name val="Courier New"/>
      <family val="3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20"/>
      <name val="Arial"/>
      <family val="2"/>
    </font>
    <font>
      <sz val="14"/>
      <name val="Arial MT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name val="Futura"/>
    </font>
    <font>
      <sz val="10"/>
      <name val="Helv"/>
      <family val="2"/>
    </font>
    <font>
      <sz val="24"/>
      <name val="MS Sans Serif"/>
      <family val="2"/>
    </font>
    <font>
      <b/>
      <sz val="10"/>
      <color indexed="48"/>
      <name val="Arial"/>
      <family val="2"/>
    </font>
    <font>
      <b/>
      <sz val="12"/>
      <name val="MS Sans Serif"/>
      <family val="2"/>
    </font>
    <font>
      <b/>
      <sz val="18"/>
      <color indexed="62"/>
      <name val="Cambria"/>
      <family val="2"/>
    </font>
    <font>
      <b/>
      <sz val="11"/>
      <color indexed="8"/>
      <name val="Calibri Light"/>
      <family val="2"/>
    </font>
    <font>
      <sz val="11"/>
      <color indexed="8"/>
      <name val="Calibri Light"/>
      <family val="2"/>
    </font>
    <font>
      <sz val="11"/>
      <color theme="1"/>
      <name val="Calibri Light"/>
      <family val="2"/>
    </font>
    <font>
      <u/>
      <sz val="10"/>
      <color theme="10"/>
      <name val="Arial"/>
      <family val="2"/>
    </font>
    <font>
      <b/>
      <sz val="48"/>
      <color theme="3"/>
      <name val="Calibri"/>
      <family val="2"/>
      <scheme val="minor"/>
    </font>
    <font>
      <sz val="10"/>
      <color rgb="FFFFFFFF"/>
      <name val="Times New Roman"/>
      <family val="1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indexed="8"/>
      <name val="Times New Roman"/>
      <family val="1"/>
    </font>
    <font>
      <sz val="10"/>
      <color indexed="9"/>
      <name val="Times New Roman"/>
      <family val="1"/>
    </font>
    <font>
      <b/>
      <sz val="9"/>
      <color indexed="9"/>
      <name val="Times New (W1)"/>
      <family val="1"/>
    </font>
    <font>
      <sz val="10"/>
      <color indexed="8"/>
      <name val="Times New (W1)"/>
      <family val="1"/>
    </font>
    <font>
      <sz val="10"/>
      <name val="Times New (W1)"/>
      <family val="1"/>
    </font>
    <font>
      <b/>
      <sz val="10"/>
      <name val="Times New (W1)"/>
      <family val="1"/>
    </font>
    <font>
      <b/>
      <sz val="10"/>
      <color indexed="9"/>
      <name val="Times New (W1)"/>
      <family val="1"/>
    </font>
    <font>
      <sz val="10"/>
      <color indexed="9"/>
      <name val="Times New (W1)"/>
      <family val="1"/>
    </font>
    <font>
      <b/>
      <sz val="10"/>
      <color theme="0"/>
      <name val="Times New (W1)"/>
      <family val="1"/>
    </font>
    <font>
      <sz val="11"/>
      <color rgb="FF1F497D"/>
      <name val="Calibri"/>
      <family val="2"/>
    </font>
    <font>
      <b/>
      <sz val="10"/>
      <name val="Calibri"/>
      <family val="2"/>
    </font>
    <font>
      <b/>
      <sz val="8"/>
      <name val="Times New Roman"/>
      <family val="1"/>
    </font>
    <font>
      <sz val="7.5"/>
      <color theme="1"/>
      <name val="Times New Roman"/>
      <family val="1"/>
    </font>
    <font>
      <sz val="7.5"/>
      <color theme="1"/>
      <name val="Arial"/>
      <family val="2"/>
    </font>
    <font>
      <b/>
      <sz val="10"/>
      <color rgb="FFFFFFFF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indexed="9"/>
      <name val="Calibri"/>
      <family val="2"/>
    </font>
    <font>
      <b/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FFFFFF"/>
      <name val="Arial"/>
      <family val="2"/>
    </font>
    <font>
      <sz val="9"/>
      <color indexed="8"/>
      <name val="Times New Roman"/>
      <family val="1"/>
    </font>
    <font>
      <b/>
      <sz val="9"/>
      <color indexed="9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FFFFFF"/>
      <name val="Times New Roman"/>
      <family val="1"/>
    </font>
    <font>
      <sz val="8"/>
      <color rgb="FF000000"/>
      <name val="Times New Roman"/>
      <family val="1"/>
    </font>
    <font>
      <b/>
      <sz val="14"/>
      <color rgb="FFFF6600"/>
      <name val="Calibri"/>
      <family val="2"/>
      <scheme val="minor"/>
    </font>
    <font>
      <b/>
      <sz val="10"/>
      <color indexed="8"/>
      <name val="Calibri Light"/>
      <family val="2"/>
    </font>
    <font>
      <b/>
      <sz val="12"/>
      <name val="Calibri"/>
      <family val="2"/>
      <scheme val="minor"/>
    </font>
    <font>
      <sz val="11"/>
      <color indexed="8"/>
      <name val="Calibri Light"/>
    </font>
    <font>
      <b/>
      <sz val="14"/>
      <color rgb="FFFF6600"/>
      <name val="Calibri"/>
      <scheme val="minor"/>
    </font>
    <font>
      <b/>
      <sz val="11"/>
      <color indexed="8"/>
      <name val="Calibri Light"/>
    </font>
    <font>
      <b/>
      <sz val="16"/>
      <color indexed="8"/>
      <name val="Times New Roman"/>
      <family val="1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47"/>
      </patternFill>
    </fill>
    <fill>
      <patternFill patternType="solid">
        <fgColor indexed="49"/>
        <bgColor indexed="5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darkTrellis">
        <fgColor indexed="1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008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0C0C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14">
    <xf numFmtId="0" fontId="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36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10" fillId="0" borderId="0"/>
    <xf numFmtId="0" fontId="64" fillId="0" borderId="0"/>
    <xf numFmtId="0" fontId="1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65" fillId="0" borderId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44" fillId="0" borderId="0"/>
    <xf numFmtId="0" fontId="35" fillId="0" borderId="0">
      <alignment horizontal="center" wrapText="1"/>
      <protection locked="0"/>
    </xf>
    <xf numFmtId="0" fontId="19" fillId="3" borderId="0" applyNumberFormat="0" applyBorder="0" applyAlignment="0" applyProtection="0"/>
    <xf numFmtId="0" fontId="43" fillId="0" borderId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92" fontId="64" fillId="0" borderId="0" applyFill="0" applyBorder="0" applyAlignment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4" fillId="21" borderId="2" applyNumberFormat="0" applyAlignment="0" applyProtection="0"/>
    <xf numFmtId="197" fontId="33" fillId="0" borderId="0">
      <alignment horizontal="center"/>
    </xf>
    <xf numFmtId="0" fontId="68" fillId="22" borderId="0" applyAlignment="0"/>
    <xf numFmtId="166" fontId="1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37" fillId="0" borderId="0"/>
    <xf numFmtId="0" fontId="38" fillId="0" borderId="0"/>
    <xf numFmtId="0" fontId="37" fillId="0" borderId="0"/>
    <xf numFmtId="0" fontId="38" fillId="0" borderId="0"/>
    <xf numFmtId="0" fontId="69" fillId="0" borderId="0" applyNumberFormat="0" applyAlignment="0">
      <alignment horizontal="left"/>
    </xf>
    <xf numFmtId="0" fontId="43" fillId="0" borderId="0" applyNumberFormat="0" applyAlignment="0"/>
    <xf numFmtId="189" fontId="70" fillId="0" borderId="0"/>
    <xf numFmtId="189" fontId="71" fillId="0" borderId="0"/>
    <xf numFmtId="190" fontId="64" fillId="0" borderId="0" applyFont="0" applyFill="0" applyBorder="0" applyAlignment="0" applyProtection="0"/>
    <xf numFmtId="0" fontId="16" fillId="7" borderId="1" applyNumberFormat="0" applyAlignment="0" applyProtection="0"/>
    <xf numFmtId="0" fontId="17" fillId="20" borderId="4" applyNumberFormat="0" applyAlignment="0" applyProtection="0"/>
    <xf numFmtId="0" fontId="39" fillId="0" borderId="0">
      <protection locked="0"/>
    </xf>
    <xf numFmtId="0" fontId="11" fillId="0" borderId="0"/>
    <xf numFmtId="0" fontId="12" fillId="4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74" fillId="0" borderId="0" applyNumberFormat="0" applyAlignment="0">
      <alignment horizontal="left"/>
    </xf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29" fillId="0" borderId="0"/>
    <xf numFmtId="0" fontId="10" fillId="0" borderId="0"/>
    <xf numFmtId="0" fontId="44" fillId="0" borderId="0"/>
    <xf numFmtId="171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75" fillId="0" borderId="0" applyFon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8" fillId="0" borderId="0"/>
    <xf numFmtId="0" fontId="12" fillId="4" borderId="0" applyNumberFormat="0" applyBorder="0" applyAlignment="0" applyProtection="0"/>
    <xf numFmtId="38" fontId="28" fillId="23" borderId="0" applyNumberFormat="0" applyBorder="0" applyAlignment="0" applyProtection="0"/>
    <xf numFmtId="0" fontId="73" fillId="0" borderId="5" applyNumberFormat="0" applyAlignment="0" applyProtection="0">
      <alignment horizontal="left" vertical="center"/>
    </xf>
    <xf numFmtId="0" fontId="73" fillId="0" borderId="6">
      <alignment horizontal="left" vertical="center"/>
    </xf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76" fillId="0" borderId="0">
      <alignment vertical="top"/>
      <protection locked="0"/>
    </xf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6" fillId="7" borderId="1" applyNumberFormat="0" applyAlignment="0" applyProtection="0"/>
    <xf numFmtId="10" fontId="28" fillId="24" borderId="10" applyNumberFormat="0" applyBorder="0" applyAlignment="0" applyProtection="0"/>
    <xf numFmtId="187" fontId="77" fillId="25" borderId="0"/>
    <xf numFmtId="0" fontId="63" fillId="7" borderId="1" applyNumberFormat="0" applyAlignment="0" applyProtection="0"/>
    <xf numFmtId="0" fontId="15" fillId="0" borderId="3" applyNumberFormat="0" applyFill="0" applyAlignment="0" applyProtection="0"/>
    <xf numFmtId="0" fontId="14" fillId="21" borderId="2" applyNumberFormat="0" applyAlignment="0" applyProtection="0"/>
    <xf numFmtId="0" fontId="29" fillId="0" borderId="0"/>
    <xf numFmtId="0" fontId="15" fillId="0" borderId="3" applyNumberFormat="0" applyFill="0" applyAlignment="0" applyProtection="0"/>
    <xf numFmtId="187" fontId="78" fillId="26" borderId="0"/>
    <xf numFmtId="197" fontId="64" fillId="27" borderId="0"/>
    <xf numFmtId="170" fontId="27" fillId="0" borderId="0" applyFont="0" applyFill="0" applyBorder="0" applyAlignment="0" applyProtection="0"/>
    <xf numFmtId="170" fontId="10" fillId="0" borderId="0" applyFont="0" applyFill="0" applyBorder="0" applyAlignment="0" applyProtection="0"/>
    <xf numFmtId="194" fontId="64" fillId="0" borderId="0" applyFont="0" applyFill="0" applyBorder="0" applyAlignment="0" applyProtection="0"/>
    <xf numFmtId="196" fontId="64" fillId="0" borderId="0" applyFont="0" applyFill="0" applyBorder="0" applyAlignment="0" applyProtection="0"/>
    <xf numFmtId="0" fontId="10" fillId="0" borderId="0" applyFont="0" applyFill="0" applyBorder="0" applyAlignment="0" applyProtection="0"/>
    <xf numFmtId="193" fontId="64" fillId="0" borderId="0" applyFont="0" applyFill="0" applyBorder="0" applyAlignment="0" applyProtection="0"/>
    <xf numFmtId="195" fontId="64" fillId="0" borderId="0" applyFont="0" applyFill="0" applyBorder="0" applyAlignment="0" applyProtection="0"/>
    <xf numFmtId="0" fontId="39" fillId="0" borderId="0">
      <protection locked="0"/>
    </xf>
    <xf numFmtId="188" fontId="75" fillId="0" borderId="0" applyFon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2" fillId="28" borderId="0" applyNumberFormat="0" applyBorder="0" applyAlignment="0" applyProtection="0"/>
    <xf numFmtId="37" fontId="42" fillId="0" borderId="0"/>
    <xf numFmtId="0" fontId="43" fillId="0" borderId="0"/>
    <xf numFmtId="179" fontId="64" fillId="0" borderId="0"/>
    <xf numFmtId="199" fontId="7" fillId="0" borderId="0"/>
    <xf numFmtId="0" fontId="94" fillId="0" borderId="0"/>
    <xf numFmtId="0" fontId="94" fillId="0" borderId="0"/>
    <xf numFmtId="0" fontId="94" fillId="0" borderId="0"/>
    <xf numFmtId="0" fontId="7" fillId="0" borderId="0"/>
    <xf numFmtId="0" fontId="10" fillId="0" borderId="0"/>
    <xf numFmtId="0" fontId="94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80" fillId="0" borderId="0"/>
    <xf numFmtId="0" fontId="7" fillId="0" borderId="0"/>
    <xf numFmtId="0" fontId="10" fillId="0" borderId="0" applyNumberFormat="0" applyFill="0" applyBorder="0" applyAlignment="0" applyProtection="0"/>
    <xf numFmtId="0" fontId="9" fillId="0" borderId="0"/>
    <xf numFmtId="0" fontId="27" fillId="0" borderId="0"/>
    <xf numFmtId="0" fontId="27" fillId="0" borderId="0"/>
    <xf numFmtId="0" fontId="30" fillId="0" borderId="0" applyNumberFormat="0" applyFill="0" applyBorder="0">
      <alignment vertical="center"/>
    </xf>
    <xf numFmtId="0" fontId="10" fillId="0" borderId="0"/>
    <xf numFmtId="0" fontId="10" fillId="0" borderId="0"/>
    <xf numFmtId="0" fontId="27" fillId="0" borderId="0"/>
    <xf numFmtId="0" fontId="10" fillId="0" borderId="0"/>
    <xf numFmtId="189" fontId="81" fillId="0" borderId="0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198" fontId="82" fillId="0" borderId="12"/>
    <xf numFmtId="198" fontId="82" fillId="0" borderId="12"/>
    <xf numFmtId="0" fontId="13" fillId="20" borderId="1" applyNumberFormat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0" fontId="17" fillId="20" borderId="4" applyNumberFormat="0" applyAlignment="0" applyProtection="0"/>
    <xf numFmtId="0" fontId="84" fillId="0" borderId="0" applyNumberFormat="0" applyFill="0" applyBorder="0" applyAlignment="0" applyProtection="0"/>
    <xf numFmtId="14" fontId="35" fillId="0" borderId="0">
      <alignment horizontal="center" wrapText="1"/>
      <protection locked="0"/>
    </xf>
    <xf numFmtId="0" fontId="38" fillId="0" borderId="0"/>
    <xf numFmtId="10" fontId="6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>
      <protection locked="0"/>
    </xf>
    <xf numFmtId="0" fontId="85" fillId="0" borderId="0">
      <protection locked="0"/>
    </xf>
    <xf numFmtId="0" fontId="10" fillId="0" borderId="0">
      <protection locked="0"/>
    </xf>
    <xf numFmtId="0" fontId="41" fillId="0" borderId="0">
      <protection locked="0"/>
    </xf>
    <xf numFmtId="0" fontId="38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86" fillId="0" borderId="0"/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45" fillId="0" borderId="13">
      <alignment horizontal="center"/>
    </xf>
    <xf numFmtId="3" fontId="44" fillId="0" borderId="0" applyFont="0" applyFill="0" applyBorder="0" applyAlignment="0" applyProtection="0"/>
    <xf numFmtId="0" fontId="44" fillId="30" borderId="0" applyNumberFormat="0" applyFont="0" applyBorder="0" applyAlignment="0" applyProtection="0"/>
    <xf numFmtId="186" fontId="64" fillId="0" borderId="0" applyFill="0" applyBorder="0" applyAlignment="0" applyProtection="0"/>
    <xf numFmtId="3" fontId="75" fillId="0" borderId="0" applyFont="0" applyFill="0" applyBorder="0" applyAlignment="0" applyProtection="0"/>
    <xf numFmtId="0" fontId="38" fillId="0" borderId="0"/>
    <xf numFmtId="0" fontId="38" fillId="0" borderId="0"/>
    <xf numFmtId="189" fontId="87" fillId="31" borderId="0"/>
    <xf numFmtId="0" fontId="88" fillId="0" borderId="0"/>
    <xf numFmtId="0" fontId="89" fillId="0" borderId="0"/>
    <xf numFmtId="0" fontId="90" fillId="0" borderId="0"/>
    <xf numFmtId="191" fontId="46" fillId="0" borderId="0" applyNumberFormat="0" applyFill="0" applyBorder="0" applyAlignment="0" applyProtection="0">
      <alignment horizontal="left"/>
    </xf>
    <xf numFmtId="38" fontId="46" fillId="0" borderId="0"/>
    <xf numFmtId="0" fontId="17" fillId="20" borderId="4" applyNumberFormat="0" applyAlignment="0" applyProtection="0"/>
    <xf numFmtId="0" fontId="17" fillId="20" borderId="4" applyNumberFormat="0" applyAlignment="0" applyProtection="0"/>
    <xf numFmtId="0" fontId="17" fillId="20" borderId="4" applyNumberFormat="0" applyAlignment="0" applyProtection="0"/>
    <xf numFmtId="0" fontId="17" fillId="20" borderId="4" applyNumberFormat="0" applyAlignment="0" applyProtection="0"/>
    <xf numFmtId="0" fontId="17" fillId="20" borderId="4" applyNumberFormat="0" applyAlignment="0" applyProtection="0"/>
    <xf numFmtId="4" fontId="47" fillId="32" borderId="14" applyNumberFormat="0" applyProtection="0">
      <alignment vertical="center"/>
    </xf>
    <xf numFmtId="4" fontId="48" fillId="33" borderId="14" applyNumberFormat="0" applyProtection="0">
      <alignment vertical="center"/>
    </xf>
    <xf numFmtId="4" fontId="27" fillId="34" borderId="14" applyNumberFormat="0" applyProtection="0">
      <alignment horizontal="left" vertical="center" wrapText="1"/>
    </xf>
    <xf numFmtId="4" fontId="49" fillId="35" borderId="15" applyNumberFormat="0" applyProtection="0">
      <alignment horizontal="left" vertical="center"/>
    </xf>
    <xf numFmtId="4" fontId="50" fillId="36" borderId="14" applyNumberFormat="0" applyProtection="0">
      <alignment horizontal="right" vertical="center"/>
    </xf>
    <xf numFmtId="4" fontId="50" fillId="37" borderId="14" applyNumberFormat="0" applyProtection="0">
      <alignment horizontal="right" vertical="center"/>
    </xf>
    <xf numFmtId="4" fontId="50" fillId="38" borderId="14" applyNumberFormat="0" applyProtection="0">
      <alignment horizontal="right" vertical="center"/>
    </xf>
    <xf numFmtId="4" fontId="50" fillId="39" borderId="14" applyNumberFormat="0" applyProtection="0">
      <alignment horizontal="right" vertical="center"/>
    </xf>
    <xf numFmtId="4" fontId="50" fillId="40" borderId="14" applyNumberFormat="0" applyProtection="0">
      <alignment horizontal="right" vertical="center"/>
    </xf>
    <xf numFmtId="4" fontId="50" fillId="41" borderId="14" applyNumberFormat="0" applyProtection="0">
      <alignment horizontal="right" vertical="center"/>
    </xf>
    <xf numFmtId="4" fontId="50" fillId="42" borderId="14" applyNumberFormat="0" applyProtection="0">
      <alignment horizontal="right" vertical="center"/>
    </xf>
    <xf numFmtId="4" fontId="50" fillId="43" borderId="14" applyNumberFormat="0" applyProtection="0">
      <alignment horizontal="right" vertical="center"/>
    </xf>
    <xf numFmtId="4" fontId="50" fillId="44" borderId="14" applyNumberFormat="0" applyProtection="0">
      <alignment horizontal="right" vertical="center"/>
    </xf>
    <xf numFmtId="4" fontId="51" fillId="45" borderId="16" applyNumberFormat="0" applyProtection="0">
      <alignment horizontal="left" vertical="center"/>
    </xf>
    <xf numFmtId="4" fontId="51" fillId="10" borderId="0" applyNumberFormat="0" applyProtection="0">
      <alignment horizontal="left" vertical="center"/>
    </xf>
    <xf numFmtId="4" fontId="51" fillId="46" borderId="0" applyNumberFormat="0" applyProtection="0">
      <alignment horizontal="left" vertical="center"/>
    </xf>
    <xf numFmtId="4" fontId="50" fillId="47" borderId="14" applyNumberFormat="0" applyProtection="0">
      <alignment horizontal="right" vertical="center"/>
    </xf>
    <xf numFmtId="4" fontId="52" fillId="47" borderId="0" applyNumberFormat="0" applyProtection="0">
      <alignment horizontal="left" vertical="center"/>
    </xf>
    <xf numFmtId="4" fontId="52" fillId="46" borderId="0" applyNumberFormat="0" applyProtection="0">
      <alignment horizontal="left" vertical="center"/>
    </xf>
    <xf numFmtId="4" fontId="50" fillId="48" borderId="14" applyNumberFormat="0" applyProtection="0">
      <alignment vertical="center"/>
    </xf>
    <xf numFmtId="4" fontId="53" fillId="48" borderId="14" applyNumberFormat="0" applyProtection="0">
      <alignment vertical="center"/>
    </xf>
    <xf numFmtId="4" fontId="51" fillId="47" borderId="17" applyNumberFormat="0" applyProtection="0">
      <alignment horizontal="left" vertical="center"/>
    </xf>
    <xf numFmtId="4" fontId="54" fillId="0" borderId="10" applyNumberFormat="0" applyProtection="0">
      <alignment horizontal="right" vertical="center"/>
    </xf>
    <xf numFmtId="4" fontId="53" fillId="48" borderId="14" applyNumberFormat="0" applyProtection="0">
      <alignment horizontal="right" vertical="center"/>
    </xf>
    <xf numFmtId="4" fontId="55" fillId="10" borderId="10" applyNumberFormat="0" applyProtection="0">
      <alignment horizontal="left" vertical="center" wrapText="1"/>
    </xf>
    <xf numFmtId="4" fontId="56" fillId="0" borderId="0" applyNumberFormat="0" applyProtection="0">
      <alignment horizontal="left" vertical="center"/>
    </xf>
    <xf numFmtId="4" fontId="57" fillId="48" borderId="14" applyNumberFormat="0" applyProtection="0">
      <alignment horizontal="right" vertical="center"/>
    </xf>
    <xf numFmtId="0" fontId="59" fillId="0" borderId="0"/>
    <xf numFmtId="0" fontId="59" fillId="0" borderId="0"/>
    <xf numFmtId="0" fontId="10" fillId="0" borderId="0"/>
    <xf numFmtId="0" fontId="79" fillId="0" borderId="0">
      <alignment horizontal="center"/>
    </xf>
    <xf numFmtId="0" fontId="61" fillId="0" borderId="18">
      <alignment horizontal="center"/>
    </xf>
    <xf numFmtId="40" fontId="91" fillId="0" borderId="0" applyBorder="0">
      <alignment horizontal="right"/>
    </xf>
    <xf numFmtId="0" fontId="23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 applyAlignment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9" fontId="92" fillId="0" borderId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97" fontId="34" fillId="23" borderId="0"/>
    <xf numFmtId="0" fontId="26" fillId="0" borderId="0" applyNumberFormat="0" applyFill="0" applyBorder="0" applyAlignment="0" applyProtection="0"/>
    <xf numFmtId="197" fontId="34" fillId="47" borderId="0">
      <protection locked="0"/>
    </xf>
    <xf numFmtId="0" fontId="9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99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9" fillId="0" borderId="0"/>
    <xf numFmtId="0" fontId="10" fillId="0" borderId="0"/>
    <xf numFmtId="0" fontId="10" fillId="0" borderId="0"/>
    <xf numFmtId="0" fontId="99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44" fillId="0" borderId="0"/>
    <xf numFmtId="0" fontId="9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72" fontId="99" fillId="0" borderId="0"/>
    <xf numFmtId="172" fontId="10" fillId="0" borderId="0"/>
    <xf numFmtId="172" fontId="10" fillId="0" borderId="0"/>
    <xf numFmtId="0" fontId="63" fillId="7" borderId="1" applyNumberFormat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7" borderId="1" applyNumberFormat="0" applyAlignment="0" applyProtection="0"/>
    <xf numFmtId="43" fontId="143" fillId="0" borderId="0" applyFont="0" applyFill="0" applyBorder="0" applyAlignment="0" applyProtection="0"/>
    <xf numFmtId="0" fontId="8" fillId="13" borderId="0" applyNumberFormat="0" applyBorder="0" applyAlignment="0" applyProtection="0"/>
    <xf numFmtId="0" fontId="63" fillId="7" borderId="1" applyNumberFormat="0" applyAlignment="0" applyProtection="0"/>
    <xf numFmtId="0" fontId="16" fillId="7" borderId="1" applyNumberForma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0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3" borderId="0" applyNumberFormat="0" applyBorder="0" applyAlignment="0" applyProtection="0"/>
    <xf numFmtId="0" fontId="10" fillId="0" borderId="0"/>
    <xf numFmtId="0" fontId="100" fillId="18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0" fontId="8" fillId="18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00" fillId="16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5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9" fillId="3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9" fillId="3" borderId="0" applyNumberFormat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5" fillId="0" borderId="3" applyNumberFormat="0" applyFill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0" fillId="14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100" fillId="19" borderId="0" applyNumberFormat="0" applyBorder="0" applyAlignment="0" applyProtection="0"/>
    <xf numFmtId="216" fontId="75" fillId="0" borderId="0" applyFont="0" applyFill="0" applyBorder="0" applyAlignment="0" applyProtection="0"/>
    <xf numFmtId="0" fontId="8" fillId="19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7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35" fillId="0" borderId="21" applyAlignment="0">
      <alignment horizontal="center" vertical="center" wrapText="1"/>
    </xf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00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75" fillId="0" borderId="0" applyNumberFormat="0" applyFill="0" applyBorder="0" applyAlignment="0" applyProtection="0"/>
    <xf numFmtId="207" fontId="62" fillId="0" borderId="0" applyFill="0" applyBorder="0" applyAlignment="0"/>
    <xf numFmtId="189" fontId="62" fillId="0" borderId="0" applyFill="0" applyBorder="0" applyAlignment="0"/>
    <xf numFmtId="203" fontId="62" fillId="0" borderId="0" applyFill="0" applyBorder="0" applyAlignment="0"/>
    <xf numFmtId="208" fontId="62" fillId="0" borderId="0" applyFill="0" applyBorder="0" applyAlignment="0"/>
    <xf numFmtId="209" fontId="62" fillId="0" borderId="0" applyFill="0" applyBorder="0" applyAlignment="0"/>
    <xf numFmtId="207" fontId="62" fillId="0" borderId="0" applyFill="0" applyBorder="0" applyAlignment="0"/>
    <xf numFmtId="210" fontId="62" fillId="0" borderId="0" applyFill="0" applyBorder="0" applyAlignment="0"/>
    <xf numFmtId="189" fontId="62" fillId="0" borderId="0" applyFill="0" applyBorder="0" applyAlignment="0"/>
    <xf numFmtId="0" fontId="7" fillId="8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207" fontId="62" fillId="0" borderId="0" applyFill="0" applyBorder="0" applyAlignment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9" fillId="8" borderId="0" applyNumberFormat="0" applyBorder="0" applyAlignment="0" applyProtection="0"/>
    <xf numFmtId="16" fontId="124" fillId="0" borderId="28"/>
    <xf numFmtId="0" fontId="18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41" fillId="0" borderId="0" applyFill="0" applyBorder="0" applyProtection="0">
      <alignment horizontal="center"/>
      <protection locked="0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119" fillId="0" borderId="0" applyFill="0" applyBorder="0" applyProtection="0">
      <alignment horizontal="center"/>
    </xf>
    <xf numFmtId="0" fontId="7" fillId="5" borderId="0" applyNumberFormat="0" applyBorder="0" applyAlignment="0" applyProtection="0"/>
    <xf numFmtId="0" fontId="120" fillId="0" borderId="20">
      <alignment horizont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169" fontId="61" fillId="0" borderId="0" applyFont="0" applyFill="0" applyBorder="0" applyAlignment="0" applyProtection="0"/>
    <xf numFmtId="207" fontId="62" fillId="0" borderId="0" applyFont="0" applyFill="0" applyBorder="0" applyAlignment="0" applyProtection="0"/>
    <xf numFmtId="224" fontId="121" fillId="0" borderId="0" applyFont="0" applyFill="0" applyBorder="0" applyAlignment="0" applyProtection="0"/>
    <xf numFmtId="39" fontId="122" fillId="0" borderId="0" applyFont="0" applyFill="0" applyBorder="0" applyAlignment="0" applyProtection="0"/>
    <xf numFmtId="225" fontId="123" fillId="0" borderId="0" applyFont="0" applyFill="0" applyBorder="0" applyAlignment="0" applyProtection="0"/>
    <xf numFmtId="43" fontId="143" fillId="0" borderId="0" applyFont="0" applyFill="0" applyBorder="0" applyAlignment="0" applyProtection="0"/>
    <xf numFmtId="166" fontId="105" fillId="0" borderId="0" applyFont="0" applyFill="0" applyBorder="0" applyAlignment="0" applyProtection="0"/>
    <xf numFmtId="3" fontId="99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9" fillId="5" borderId="0" applyNumberFormat="0" applyBorder="0" applyAlignment="0" applyProtection="0"/>
    <xf numFmtId="3" fontId="75" fillId="0" borderId="0" applyFont="0" applyFill="0" applyBorder="0" applyAlignment="0" applyProtection="0"/>
    <xf numFmtId="3" fontId="75" fillId="0" borderId="0" applyFont="0" applyFill="0" applyBorder="0" applyAlignment="0" applyProtection="0"/>
    <xf numFmtId="3" fontId="105" fillId="0" borderId="0" applyFill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117" fillId="0" borderId="0" applyFill="0" applyBorder="0" applyAlignment="0" applyProtection="0">
      <protection locked="0"/>
    </xf>
    <xf numFmtId="189" fontId="62" fillId="0" borderId="0" applyFont="0" applyFill="0" applyBorder="0" applyAlignment="0" applyProtection="0"/>
    <xf numFmtId="226" fontId="123" fillId="0" borderId="0" applyFont="0" applyFill="0" applyBorder="0" applyAlignment="0" applyProtection="0"/>
    <xf numFmtId="223" fontId="122" fillId="0" borderId="0" applyFont="0" applyFill="0" applyBorder="0" applyAlignment="0" applyProtection="0"/>
    <xf numFmtId="227" fontId="123" fillId="0" borderId="0" applyFont="0" applyFill="0" applyBorder="0" applyAlignment="0" applyProtection="0"/>
    <xf numFmtId="216" fontId="7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41" fillId="23" borderId="0" applyNumberFormat="0" applyFont="0" applyFill="0" applyBorder="0" applyProtection="0">
      <alignment horizontal="left"/>
    </xf>
    <xf numFmtId="0" fontId="75" fillId="0" borderId="0" applyNumberForma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4" fontId="27" fillId="0" borderId="0" applyFill="0" applyBorder="0" applyAlignment="0"/>
    <xf numFmtId="0" fontId="99" fillId="0" borderId="0" applyFont="0" applyFill="0" applyBorder="0" applyAlignment="0" applyProtection="0"/>
    <xf numFmtId="217" fontId="34" fillId="0" borderId="0" applyFill="0" applyBorder="0" applyProtection="0"/>
    <xf numFmtId="217" fontId="34" fillId="0" borderId="0" applyFill="0" applyBorder="0" applyProtection="0"/>
    <xf numFmtId="217" fontId="34" fillId="0" borderId="0" applyFill="0" applyBorder="0" applyProtection="0"/>
    <xf numFmtId="38" fontId="44" fillId="0" borderId="27">
      <alignment vertical="center"/>
    </xf>
    <xf numFmtId="38" fontId="44" fillId="0" borderId="27">
      <alignment vertical="center"/>
    </xf>
    <xf numFmtId="38" fontId="44" fillId="0" borderId="27">
      <alignment vertical="center"/>
    </xf>
    <xf numFmtId="3" fontId="75" fillId="0" borderId="0" applyFon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10" fillId="0" borderId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6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63" fillId="7" borderId="1" applyNumberFormat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12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8" borderId="0" applyNumberFormat="0" applyBorder="0" applyAlignment="0" applyProtection="0"/>
    <xf numFmtId="0" fontId="100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00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101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9" borderId="0" applyNumberFormat="0" applyBorder="0" applyAlignment="0" applyProtection="0"/>
    <xf numFmtId="3" fontId="99" fillId="0" borderId="0" applyFont="0" applyFill="0" applyBorder="0" applyAlignment="0" applyProtection="0"/>
    <xf numFmtId="0" fontId="12" fillId="4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8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8" borderId="0" applyNumberFormat="0" applyBorder="0" applyAlignment="0" applyProtection="0"/>
    <xf numFmtId="0" fontId="16" fillId="7" borderId="1" applyNumberFormat="0" applyAlignment="0" applyProtection="0"/>
    <xf numFmtId="0" fontId="9" fillId="8" borderId="0" applyNumberFormat="0" applyBorder="0" applyAlignment="0" applyProtection="0"/>
    <xf numFmtId="207" fontId="62" fillId="0" borderId="0" applyFill="0" applyBorder="0" applyAlignment="0"/>
    <xf numFmtId="189" fontId="62" fillId="0" borderId="0" applyFill="0" applyBorder="0" applyAlignment="0"/>
    <xf numFmtId="207" fontId="62" fillId="0" borderId="0" applyFill="0" applyBorder="0" applyAlignment="0"/>
    <xf numFmtId="210" fontId="62" fillId="0" borderId="0" applyFill="0" applyBorder="0" applyAlignment="0"/>
    <xf numFmtId="189" fontId="62" fillId="0" borderId="0" applyFill="0" applyBorder="0" applyAlignment="0"/>
    <xf numFmtId="0" fontId="16" fillId="7" borderId="1" applyNumberFormat="0" applyAlignment="0" applyProtection="0"/>
    <xf numFmtId="0" fontId="63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63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7" fillId="8" borderId="0" applyNumberFormat="0" applyBorder="0" applyAlignment="0" applyProtection="0"/>
    <xf numFmtId="0" fontId="9" fillId="8" borderId="0" applyNumberFormat="0" applyBorder="0" applyAlignment="0" applyProtection="0"/>
    <xf numFmtId="204" fontId="125" fillId="0" borderId="0"/>
    <xf numFmtId="0" fontId="9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99" fillId="0" borderId="0" applyFont="0" applyFill="0" applyBorder="0" applyAlignment="0" applyProtection="0"/>
    <xf numFmtId="0" fontId="10" fillId="0" borderId="0"/>
    <xf numFmtId="0" fontId="7" fillId="0" borderId="0"/>
    <xf numFmtId="0" fontId="39" fillId="0" borderId="0">
      <protection locked="0"/>
    </xf>
    <xf numFmtId="0" fontId="39" fillId="0" borderId="0">
      <protection locked="0"/>
    </xf>
    <xf numFmtId="43" fontId="143" fillId="0" borderId="0" applyFon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10" fillId="0" borderId="0"/>
    <xf numFmtId="0" fontId="39" fillId="0" borderId="0">
      <protection locked="0"/>
    </xf>
    <xf numFmtId="0" fontId="39" fillId="0" borderId="0">
      <protection locked="0"/>
    </xf>
    <xf numFmtId="0" fontId="7" fillId="0" borderId="0"/>
    <xf numFmtId="0" fontId="39" fillId="0" borderId="0">
      <protection locked="0"/>
    </xf>
    <xf numFmtId="0" fontId="39" fillId="0" borderId="0">
      <protection locked="0"/>
    </xf>
    <xf numFmtId="0" fontId="8" fillId="1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63" fillId="7" borderId="1" applyNumberFormat="0" applyAlignment="0" applyProtection="0"/>
    <xf numFmtId="0" fontId="39" fillId="0" borderId="0">
      <protection locked="0"/>
    </xf>
    <xf numFmtId="0" fontId="39" fillId="0" borderId="0">
      <protection locked="0"/>
    </xf>
    <xf numFmtId="0" fontId="10" fillId="0" borderId="0"/>
    <xf numFmtId="0" fontId="39" fillId="0" borderId="0">
      <protection locked="0"/>
    </xf>
    <xf numFmtId="0" fontId="39" fillId="0" borderId="0">
      <protection locked="0"/>
    </xf>
    <xf numFmtId="16" fontId="124" fillId="0" borderId="28"/>
    <xf numFmtId="0" fontId="7" fillId="0" borderId="0"/>
    <xf numFmtId="0" fontId="39" fillId="0" borderId="0">
      <protection locked="0"/>
    </xf>
    <xf numFmtId="0" fontId="39" fillId="0" borderId="0">
      <protection locked="0"/>
    </xf>
    <xf numFmtId="0" fontId="16" fillId="7" borderId="1" applyNumberFormat="0" applyAlignment="0" applyProtection="0"/>
    <xf numFmtId="0" fontId="39" fillId="0" borderId="0">
      <protection locked="0"/>
    </xf>
    <xf numFmtId="0" fontId="39" fillId="0" borderId="0">
      <protection locked="0"/>
    </xf>
    <xf numFmtId="2" fontId="75" fillId="0" borderId="0" applyFont="0" applyFill="0" applyBorder="0" applyAlignment="0" applyProtection="0"/>
    <xf numFmtId="2" fontId="75" fillId="0" borderId="0" applyFont="0" applyFill="0" applyBorder="0" applyAlignment="0" applyProtection="0"/>
    <xf numFmtId="2" fontId="75" fillId="0" borderId="0" applyFont="0" applyFill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38" fontId="28" fillId="23" borderId="0" applyNumberFormat="0" applyBorder="0" applyAlignment="0" applyProtection="0"/>
    <xf numFmtId="38" fontId="28" fillId="23" borderId="0" applyNumberFormat="0" applyBorder="0" applyAlignment="0" applyProtection="0"/>
    <xf numFmtId="0" fontId="100" fillId="13" borderId="0" applyNumberFormat="0" applyBorder="0" applyAlignment="0" applyProtection="0"/>
    <xf numFmtId="0" fontId="9" fillId="7" borderId="0" applyNumberFormat="0" applyBorder="0" applyAlignment="0" applyProtection="0"/>
    <xf numFmtId="14" fontId="41" fillId="56" borderId="13">
      <alignment horizontal="center" vertical="center" wrapText="1"/>
    </xf>
    <xf numFmtId="0" fontId="7" fillId="7" borderId="0" applyNumberFormat="0" applyBorder="0" applyAlignment="0" applyProtection="0"/>
    <xf numFmtId="0" fontId="99" fillId="0" borderId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0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0" fontId="119" fillId="0" borderId="18" applyFill="0" applyAlignment="0" applyProtection="0">
      <protection locked="0"/>
    </xf>
    <xf numFmtId="14" fontId="41" fillId="56" borderId="13">
      <alignment horizontal="center" vertical="center" wrapText="1"/>
    </xf>
    <xf numFmtId="0" fontId="107" fillId="0" borderId="0" applyNumberFormat="0" applyFill="0" applyBorder="0" applyAlignment="0" applyProtection="0">
      <alignment vertical="top"/>
      <protection locked="0"/>
    </xf>
    <xf numFmtId="214" fontId="99" fillId="0" borderId="0" applyBorder="0" applyAlignment="0" applyProtection="0"/>
    <xf numFmtId="214" fontId="10" fillId="0" borderId="0" applyBorder="0" applyAlignment="0" applyProtection="0"/>
    <xf numFmtId="214" fontId="10" fillId="0" borderId="0" applyBorder="0" applyAlignment="0" applyProtection="0"/>
    <xf numFmtId="0" fontId="19" fillId="3" borderId="0" applyNumberFormat="0" applyBorder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8" fillId="13" borderId="0" applyNumberFormat="0" applyBorder="0" applyAlignment="0" applyProtection="0"/>
    <xf numFmtId="0" fontId="118" fillId="24" borderId="0">
      <alignment horizontal="left" wrapText="1" indent="2"/>
    </xf>
    <xf numFmtId="0" fontId="10" fillId="0" borderId="0"/>
    <xf numFmtId="0" fontId="10" fillId="0" borderId="0"/>
    <xf numFmtId="10" fontId="28" fillId="24" borderId="10" applyNumberFormat="0" applyBorder="0" applyAlignment="0" applyProtection="0"/>
    <xf numFmtId="10" fontId="28" fillId="24" borderId="1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207" fontId="62" fillId="0" borderId="0" applyFill="0" applyBorder="0" applyAlignment="0"/>
    <xf numFmtId="189" fontId="62" fillId="0" borderId="0" applyFill="0" applyBorder="0" applyAlignment="0"/>
    <xf numFmtId="207" fontId="62" fillId="0" borderId="0" applyFill="0" applyBorder="0" applyAlignment="0"/>
    <xf numFmtId="210" fontId="62" fillId="0" borderId="0" applyFill="0" applyBorder="0" applyAlignment="0"/>
    <xf numFmtId="189" fontId="62" fillId="0" borderId="0" applyFill="0" applyBorder="0" applyAlignment="0"/>
    <xf numFmtId="0" fontId="10" fillId="0" borderId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0" fontId="117" fillId="0" borderId="0" applyFill="0" applyBorder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205" fontId="99" fillId="0" borderId="0" applyFont="0" applyFill="0" applyBorder="0" applyAlignment="0" applyProtection="0"/>
    <xf numFmtId="206" fontId="99" fillId="0" borderId="0" applyFont="0" applyFill="0" applyBorder="0" applyAlignment="0" applyProtection="0"/>
    <xf numFmtId="0" fontId="9" fillId="6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216" fontId="75" fillId="0" borderId="0" applyFont="0" applyFill="0" applyBorder="0" applyAlignment="0" applyProtection="0"/>
    <xf numFmtId="0" fontId="7" fillId="6" borderId="0" applyNumberFormat="0" applyBorder="0" applyAlignment="0" applyProtection="0"/>
    <xf numFmtId="216" fontId="75" fillId="0" borderId="0" applyFont="0" applyFill="0" applyBorder="0" applyAlignment="0" applyProtection="0"/>
    <xf numFmtId="0" fontId="9" fillId="6" borderId="0" applyNumberFormat="0" applyBorder="0" applyAlignment="0" applyProtection="0"/>
    <xf numFmtId="0" fontId="98" fillId="0" borderId="0"/>
    <xf numFmtId="201" fontId="61" fillId="0" borderId="0" applyFont="0" applyFill="0" applyBorder="0" applyAlignment="0" applyProtection="0"/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109" fillId="28" borderId="0" applyNumberFormat="0" applyBorder="0" applyAlignment="0" applyProtection="0"/>
    <xf numFmtId="201" fontId="10" fillId="0" borderId="0" applyFont="0" applyFill="0" applyBorder="0" applyAlignment="0" applyProtection="0"/>
    <xf numFmtId="0" fontId="9" fillId="5" borderId="0" applyNumberFormat="0" applyBorder="0" applyAlignment="0" applyProtection="0"/>
    <xf numFmtId="37" fontId="42" fillId="0" borderId="0"/>
    <xf numFmtId="37" fontId="42" fillId="0" borderId="0"/>
    <xf numFmtId="0" fontId="7" fillId="5" borderId="0" applyNumberFormat="0" applyBorder="0" applyAlignment="0" applyProtection="0"/>
    <xf numFmtId="0" fontId="43" fillId="0" borderId="0"/>
    <xf numFmtId="0" fontId="43" fillId="0" borderId="0"/>
    <xf numFmtId="204" fontId="125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8" fillId="0" borderId="0"/>
    <xf numFmtId="0" fontId="9" fillId="5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9" fillId="29" borderId="11" applyNumberFormat="0" applyFont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9" borderId="11" applyNumberFormat="0" applyFont="0" applyAlignment="0" applyProtection="0"/>
    <xf numFmtId="0" fontId="100" fillId="16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222" fontId="93" fillId="57" borderId="0">
      <alignment horizontal="right"/>
    </xf>
    <xf numFmtId="0" fontId="126" fillId="58" borderId="0" applyBorder="0">
      <alignment horizontal="center"/>
    </xf>
    <xf numFmtId="0" fontId="93" fillId="29" borderId="0"/>
    <xf numFmtId="0" fontId="95" fillId="57" borderId="0" applyBorder="0">
      <alignment horizontal="centerContinuous"/>
    </xf>
    <xf numFmtId="0" fontId="127" fillId="57" borderId="0" applyBorder="0">
      <alignment horizontal="centerContinuous"/>
    </xf>
    <xf numFmtId="228" fontId="123" fillId="0" borderId="0" applyFont="0" applyFill="0" applyBorder="0" applyAlignment="0" applyProtection="0"/>
    <xf numFmtId="229" fontId="121" fillId="0" borderId="0" applyFont="0" applyFill="0" applyBorder="0" applyAlignment="0" applyProtection="0"/>
    <xf numFmtId="215" fontId="99" fillId="0" borderId="0" applyFont="0" applyFill="0" applyBorder="0" applyAlignment="0" applyProtection="0"/>
    <xf numFmtId="215" fontId="10" fillId="0" borderId="0" applyFont="0" applyFill="0" applyBorder="0" applyAlignment="0" applyProtection="0"/>
    <xf numFmtId="215" fontId="10" fillId="0" borderId="0" applyFont="0" applyFill="0" applyBorder="0" applyAlignment="0" applyProtection="0"/>
    <xf numFmtId="209" fontId="62" fillId="0" borderId="0" applyFont="0" applyFill="0" applyBorder="0" applyAlignment="0" applyProtection="0"/>
    <xf numFmtId="213" fontId="62" fillId="0" borderId="0" applyFont="0" applyFill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230" fontId="123" fillId="0" borderId="0" applyFont="0" applyFill="0" applyBorder="0" applyAlignment="0" applyProtection="0"/>
    <xf numFmtId="231" fontId="121" fillId="0" borderId="0" applyFont="0" applyFill="0" applyBorder="0" applyAlignment="0" applyProtection="0"/>
    <xf numFmtId="232" fontId="123" fillId="0" borderId="0" applyFont="0" applyFill="0" applyBorder="0" applyAlignment="0" applyProtection="0"/>
    <xf numFmtId="233" fontId="121" fillId="0" borderId="0" applyFont="0" applyFill="0" applyBorder="0" applyAlignment="0" applyProtection="0"/>
    <xf numFmtId="234" fontId="123" fillId="0" borderId="0" applyFont="0" applyFill="0" applyBorder="0" applyAlignment="0" applyProtection="0"/>
    <xf numFmtId="235" fontId="121" fillId="0" borderId="0" applyFont="0" applyFill="0" applyBorder="0" applyAlignment="0" applyProtection="0"/>
    <xf numFmtId="0" fontId="9" fillId="4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8" fillId="15" borderId="0" applyNumberFormat="0" applyBorder="0" applyAlignment="0" applyProtection="0"/>
    <xf numFmtId="9" fontId="10" fillId="0" borderId="0" applyFont="0" applyFill="0" applyBorder="0" applyAlignment="0" applyProtection="0"/>
    <xf numFmtId="207" fontId="62" fillId="0" borderId="0" applyFill="0" applyBorder="0" applyAlignment="0"/>
    <xf numFmtId="189" fontId="62" fillId="0" borderId="0" applyFill="0" applyBorder="0" applyAlignment="0"/>
    <xf numFmtId="207" fontId="62" fillId="0" borderId="0" applyFill="0" applyBorder="0" applyAlignment="0"/>
    <xf numFmtId="210" fontId="62" fillId="0" borderId="0" applyFill="0" applyBorder="0" applyAlignment="0"/>
    <xf numFmtId="189" fontId="62" fillId="0" borderId="0" applyFill="0" applyBorder="0" applyAlignment="0"/>
    <xf numFmtId="0" fontId="100" fillId="15" borderId="0" applyNumberFormat="0" applyBorder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8" fillId="15" borderId="0" applyNumberFormat="0" applyBorder="0" applyAlignment="0" applyProtection="0"/>
    <xf numFmtId="15" fontId="44" fillId="0" borderId="0" applyFont="0" applyFill="0" applyBorder="0" applyAlignment="0" applyProtection="0"/>
    <xf numFmtId="15" fontId="44" fillId="0" borderId="0" applyFont="0" applyFill="0" applyBorder="0" applyAlignment="0" applyProtection="0"/>
    <xf numFmtId="0" fontId="9" fillId="29" borderId="11" applyNumberFormat="0" applyFont="0" applyAlignment="0" applyProtection="0"/>
    <xf numFmtId="3" fontId="75" fillId="0" borderId="0" applyFont="0" applyFill="0" applyBorder="0" applyAlignment="0" applyProtection="0"/>
    <xf numFmtId="3" fontId="75" fillId="0" borderId="0" applyFont="0" applyFill="0" applyBorder="0" applyAlignment="0" applyProtection="0"/>
    <xf numFmtId="218" fontId="28" fillId="0" borderId="0" applyNumberFormat="0" applyFont="0"/>
    <xf numFmtId="244" fontId="128" fillId="0" borderId="0" applyNumberFormat="0" applyFill="0" applyBorder="0" applyProtection="0">
      <alignment horizontal="right" vertical="top"/>
    </xf>
    <xf numFmtId="244" fontId="128" fillId="0" borderId="0" applyNumberFormat="0" applyFill="0" applyBorder="0" applyProtection="0">
      <alignment horizontal="right" vertical="top"/>
    </xf>
    <xf numFmtId="244" fontId="128" fillId="0" borderId="0" applyNumberFormat="0" applyFill="0" applyBorder="0" applyProtection="0">
      <alignment horizontal="right" vertical="top"/>
    </xf>
    <xf numFmtId="186" fontId="99" fillId="0" borderId="0" applyBorder="0"/>
    <xf numFmtId="186" fontId="10" fillId="0" borderId="0" applyBorder="0"/>
    <xf numFmtId="186" fontId="10" fillId="0" borderId="0" applyBorder="0"/>
    <xf numFmtId="218" fontId="99" fillId="0" borderId="0" applyBorder="0"/>
    <xf numFmtId="218" fontId="10" fillId="0" borderId="0" applyBorder="0"/>
    <xf numFmtId="218" fontId="10" fillId="0" borderId="0" applyBorder="0"/>
    <xf numFmtId="219" fontId="99" fillId="0" borderId="0" applyBorder="0"/>
    <xf numFmtId="219" fontId="10" fillId="0" borderId="0" applyBorder="0"/>
    <xf numFmtId="219" fontId="10" fillId="0" borderId="0" applyBorder="0"/>
    <xf numFmtId="3" fontId="99" fillId="0" borderId="0" applyBorder="0"/>
    <xf numFmtId="3" fontId="10" fillId="0" borderId="0" applyBorder="0"/>
    <xf numFmtId="3" fontId="10" fillId="0" borderId="0" applyBorder="0"/>
    <xf numFmtId="220" fontId="99" fillId="0" borderId="0" applyBorder="0"/>
    <xf numFmtId="220" fontId="10" fillId="0" borderId="0" applyBorder="0"/>
    <xf numFmtId="220" fontId="10" fillId="0" borderId="0" applyBorder="0"/>
    <xf numFmtId="221" fontId="99" fillId="0" borderId="0" applyBorder="0"/>
    <xf numFmtId="221" fontId="10" fillId="0" borderId="0" applyBorder="0"/>
    <xf numFmtId="221" fontId="10" fillId="0" borderId="0" applyBorder="0"/>
    <xf numFmtId="0" fontId="9" fillId="3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17" fillId="20" borderId="4" applyNumberFormat="0" applyAlignment="0" applyProtection="0"/>
    <xf numFmtId="0" fontId="7" fillId="3" borderId="0" applyNumberFormat="0" applyBorder="0" applyAlignment="0" applyProtection="0"/>
    <xf numFmtId="0" fontId="7" fillId="29" borderId="11" applyNumberFormat="0" applyFont="0" applyAlignment="0" applyProtection="0"/>
    <xf numFmtId="0" fontId="9" fillId="3" borderId="0" applyNumberFormat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7" fillId="3" borderId="0" applyNumberFormat="0" applyBorder="0" applyAlignment="0" applyProtection="0"/>
    <xf numFmtId="4" fontId="48" fillId="27" borderId="14">
      <alignment vertical="center"/>
    </xf>
    <xf numFmtId="4" fontId="129" fillId="44" borderId="8">
      <alignment vertical="center"/>
    </xf>
    <xf numFmtId="4" fontId="130" fillId="44" borderId="8">
      <alignment vertical="center"/>
    </xf>
    <xf numFmtId="4" fontId="129" fillId="59" borderId="8">
      <alignment vertical="center"/>
    </xf>
    <xf numFmtId="4" fontId="130" fillId="59" borderId="8">
      <alignment vertical="center"/>
    </xf>
    <xf numFmtId="4" fontId="105" fillId="60" borderId="14" applyNumberFormat="0" applyProtection="0">
      <alignment horizontal="left" vertical="center" indent="1"/>
    </xf>
    <xf numFmtId="0" fontId="9" fillId="3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131" fillId="47" borderId="0" applyNumberFormat="0" applyProtection="0"/>
    <xf numFmtId="4" fontId="105" fillId="46" borderId="10" applyNumberFormat="0" applyProtection="0">
      <alignment horizontal="left" vertical="center" indent="1"/>
    </xf>
    <xf numFmtId="0" fontId="9" fillId="29" borderId="11" applyNumberFormat="0" applyFont="0" applyAlignment="0" applyProtection="0"/>
    <xf numFmtId="4" fontId="105" fillId="46" borderId="10" applyNumberFormat="0" applyProtection="0">
      <alignment horizontal="left" vertical="center" indent="1"/>
    </xf>
    <xf numFmtId="4" fontId="50" fillId="36" borderId="14">
      <alignment horizontal="right" vertical="center"/>
    </xf>
    <xf numFmtId="4" fontId="50" fillId="36" borderId="14">
      <alignment horizontal="right" vertical="center"/>
    </xf>
    <xf numFmtId="4" fontId="50" fillId="36" borderId="14">
      <alignment horizontal="right" vertical="center"/>
    </xf>
    <xf numFmtId="4" fontId="50" fillId="41" borderId="14">
      <alignment horizontal="right" vertical="center"/>
    </xf>
    <xf numFmtId="4" fontId="50" fillId="41" borderId="14">
      <alignment horizontal="right" vertical="center"/>
    </xf>
    <xf numFmtId="4" fontId="50" fillId="41" borderId="14">
      <alignment horizontal="right" vertical="center"/>
    </xf>
    <xf numFmtId="4" fontId="50" fillId="44" borderId="14">
      <alignment horizontal="right" vertical="center"/>
    </xf>
    <xf numFmtId="4" fontId="50" fillId="44" borderId="14">
      <alignment horizontal="right" vertical="center"/>
    </xf>
    <xf numFmtId="4" fontId="50" fillId="44" borderId="14">
      <alignment horizontal="right" vertical="center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45" borderId="16">
      <alignment horizontal="left" vertical="center" indent="1"/>
    </xf>
    <xf numFmtId="0" fontId="8" fillId="14" borderId="0" applyNumberFormat="0" applyBorder="0" applyAlignment="0" applyProtection="0"/>
    <xf numFmtId="4" fontId="51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29" borderId="11" applyNumberFormat="0" applyFont="0" applyAlignment="0" applyProtection="0"/>
    <xf numFmtId="4" fontId="51" fillId="46" borderId="0">
      <alignment horizontal="left" vertical="center" indent="1"/>
    </xf>
    <xf numFmtId="4" fontId="50" fillId="47" borderId="14">
      <alignment horizontal="right" vertical="center"/>
    </xf>
    <xf numFmtId="0" fontId="9" fillId="29" borderId="11" applyNumberFormat="0" applyFont="0" applyAlignment="0" applyProtection="0"/>
    <xf numFmtId="4" fontId="50" fillId="47" borderId="14">
      <alignment horizontal="right" vertical="center"/>
    </xf>
    <xf numFmtId="4" fontId="50" fillId="47" borderId="0">
      <alignment horizontal="left" vertical="center" indent="1"/>
    </xf>
    <xf numFmtId="4" fontId="50" fillId="47" borderId="0">
      <alignment horizontal="left" vertical="center" indent="1"/>
    </xf>
    <xf numFmtId="4" fontId="50" fillId="47" borderId="0">
      <alignment horizontal="left" vertical="center" indent="1"/>
    </xf>
    <xf numFmtId="4" fontId="27" fillId="47" borderId="0">
      <alignment horizontal="left" vertical="center" indent="1"/>
    </xf>
    <xf numFmtId="0" fontId="9" fillId="2" borderId="0" applyNumberFormat="0" applyBorder="0" applyAlignment="0" applyProtection="0"/>
    <xf numFmtId="4" fontId="27" fillId="47" borderId="0">
      <alignment horizontal="left" vertical="center" indent="1"/>
    </xf>
    <xf numFmtId="0" fontId="133" fillId="47" borderId="29" applyNumberFormat="0" applyFont="0" applyFill="0" applyBorder="0" applyAlignment="0" applyProtection="0"/>
    <xf numFmtId="0" fontId="99" fillId="61" borderId="30" applyNumberFormat="0" applyAlignment="0"/>
    <xf numFmtId="0" fontId="10" fillId="61" borderId="30" applyNumberFormat="0" applyAlignment="0"/>
    <xf numFmtId="0" fontId="10" fillId="61" borderId="30" applyNumberFormat="0" applyAlignment="0"/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134" fillId="51" borderId="31">
      <alignment horizontal="left" vertical="center"/>
    </xf>
    <xf numFmtId="0" fontId="99" fillId="62" borderId="32" applyNumberFormat="0" applyFont="0" applyAlignment="0"/>
    <xf numFmtId="0" fontId="10" fillId="62" borderId="32" applyNumberFormat="0" applyFont="0" applyAlignment="0"/>
    <xf numFmtId="0" fontId="10" fillId="62" borderId="32" applyNumberFormat="0" applyFont="0" applyAlignment="0"/>
    <xf numFmtId="4" fontId="27" fillId="46" borderId="0">
      <alignment horizontal="left" vertical="center" indent="1"/>
    </xf>
    <xf numFmtId="0" fontId="7" fillId="2" borderId="0" applyNumberFormat="0" applyBorder="0" applyAlignment="0" applyProtection="0"/>
    <xf numFmtId="4" fontId="27" fillId="46" borderId="0">
      <alignment horizontal="left" vertical="center" indent="1"/>
    </xf>
    <xf numFmtId="4" fontId="50" fillId="48" borderId="14">
      <alignment vertical="center"/>
    </xf>
    <xf numFmtId="0" fontId="100" fillId="14" borderId="0" applyNumberFormat="0" applyBorder="0" applyAlignment="0" applyProtection="0"/>
    <xf numFmtId="4" fontId="50" fillId="48" borderId="14">
      <alignment vertical="center"/>
    </xf>
    <xf numFmtId="4" fontId="53" fillId="48" borderId="14">
      <alignment vertical="center"/>
    </xf>
    <xf numFmtId="0" fontId="9" fillId="2" borderId="0" applyNumberFormat="0" applyBorder="0" applyAlignment="0" applyProtection="0"/>
    <xf numFmtId="4" fontId="53" fillId="48" borderId="14">
      <alignment vertical="center"/>
    </xf>
    <xf numFmtId="4" fontId="135" fillId="44" borderId="33">
      <alignment vertical="center"/>
    </xf>
    <xf numFmtId="4" fontId="136" fillId="44" borderId="33">
      <alignment vertical="center"/>
    </xf>
    <xf numFmtId="4" fontId="135" fillId="59" borderId="33">
      <alignment vertical="center"/>
    </xf>
    <xf numFmtId="4" fontId="136" fillId="59" borderId="33">
      <alignment vertical="center"/>
    </xf>
    <xf numFmtId="4" fontId="51" fillId="47" borderId="17">
      <alignment horizontal="left" vertical="center" indent="1"/>
    </xf>
    <xf numFmtId="0" fontId="7" fillId="2" borderId="0" applyNumberFormat="0" applyBorder="0" applyAlignment="0" applyProtection="0"/>
    <xf numFmtId="4" fontId="51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9" fillId="2" borderId="0" applyNumberFormat="0" applyBorder="0" applyAlignment="0" applyProtection="0"/>
    <xf numFmtId="4" fontId="105" fillId="48" borderId="14" applyNumberFormat="0" applyProtection="0">
      <alignment horizontal="right" vertical="center"/>
    </xf>
    <xf numFmtId="4" fontId="53" fillId="48" borderId="14">
      <alignment horizontal="right" vertical="center"/>
    </xf>
    <xf numFmtId="0" fontId="8" fillId="14" borderId="0" applyNumberFormat="0" applyBorder="0" applyAlignment="0" applyProtection="0"/>
    <xf numFmtId="4" fontId="53" fillId="48" borderId="14">
      <alignment horizontal="right" vertical="center"/>
    </xf>
    <xf numFmtId="4" fontId="137" fillId="44" borderId="33">
      <alignment vertical="center"/>
    </xf>
    <xf numFmtId="4" fontId="138" fillId="44" borderId="33">
      <alignment vertical="center"/>
    </xf>
    <xf numFmtId="4" fontId="137" fillId="59" borderId="33">
      <alignment vertical="center"/>
    </xf>
    <xf numFmtId="4" fontId="138" fillId="36" borderId="33">
      <alignment vertical="center"/>
    </xf>
    <xf numFmtId="4" fontId="73" fillId="47" borderId="14" applyNumberFormat="0" applyProtection="0">
      <alignment horizontal="left" vertical="center" indent="1"/>
    </xf>
    <xf numFmtId="4" fontId="51" fillId="47" borderId="14">
      <alignment horizontal="right" vertical="center"/>
    </xf>
    <xf numFmtId="4" fontId="51" fillId="47" borderId="14">
      <alignment horizontal="right" vertical="center"/>
    </xf>
    <xf numFmtId="4" fontId="51" fillId="47" borderId="14">
      <alignment horizontal="right" vertical="center"/>
    </xf>
    <xf numFmtId="4" fontId="51" fillId="47" borderId="14">
      <alignment horizontal="left" vertical="center" indent="1"/>
    </xf>
    <xf numFmtId="4" fontId="51" fillId="47" borderId="14">
      <alignment horizontal="left" vertical="center" indent="1"/>
    </xf>
    <xf numFmtId="4" fontId="51" fillId="47" borderId="14">
      <alignment horizontal="left" vertical="center" indent="1"/>
    </xf>
    <xf numFmtId="4" fontId="51" fillId="48" borderId="14">
      <alignment horizontal="left" vertical="center" indent="1"/>
    </xf>
    <xf numFmtId="4" fontId="51" fillId="48" borderId="14">
      <alignment horizontal="left" vertical="center" indent="1"/>
    </xf>
    <xf numFmtId="4" fontId="51" fillId="48" borderId="14">
      <alignment horizontal="left" vertical="center" indent="1"/>
    </xf>
    <xf numFmtId="4" fontId="51" fillId="48" borderId="14">
      <alignment vertical="center"/>
    </xf>
    <xf numFmtId="4" fontId="51" fillId="48" borderId="14">
      <alignment vertical="center"/>
    </xf>
    <xf numFmtId="4" fontId="51" fillId="48" borderId="14">
      <alignment vertical="center"/>
    </xf>
    <xf numFmtId="4" fontId="48" fillId="48" borderId="14">
      <alignment vertical="center"/>
    </xf>
    <xf numFmtId="4" fontId="48" fillId="48" borderId="14">
      <alignment vertical="center"/>
    </xf>
    <xf numFmtId="4" fontId="48" fillId="48" borderId="14">
      <alignment vertical="center"/>
    </xf>
    <xf numFmtId="4" fontId="129" fillId="44" borderId="34">
      <alignment vertical="center"/>
    </xf>
    <xf numFmtId="4" fontId="130" fillId="44" borderId="34">
      <alignment vertical="center"/>
    </xf>
    <xf numFmtId="4" fontId="129" fillId="59" borderId="33">
      <alignment vertical="center"/>
    </xf>
    <xf numFmtId="4" fontId="130" fillId="59" borderId="33">
      <alignment vertical="center"/>
    </xf>
    <xf numFmtId="4" fontId="51" fillId="24" borderId="14">
      <alignment horizontal="left" vertical="center" indent="1"/>
    </xf>
    <xf numFmtId="4" fontId="51" fillId="24" borderId="14">
      <alignment horizontal="left" vertical="center" indent="1"/>
    </xf>
    <xf numFmtId="4" fontId="51" fillId="24" borderId="14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15" fillId="0" borderId="3" applyNumberFormat="0" applyFill="0" applyAlignment="0" applyProtection="0"/>
    <xf numFmtId="4" fontId="57" fillId="48" borderId="14">
      <alignment horizontal="right" vertical="center"/>
    </xf>
    <xf numFmtId="165" fontId="99" fillId="0" borderId="0" applyFont="0" applyFill="0" applyBorder="0" applyAlignment="0" applyProtection="0"/>
    <xf numFmtId="202" fontId="140" fillId="0" borderId="0" applyFont="0" applyFill="0" applyBorder="0" applyAlignment="0" applyProtection="0"/>
    <xf numFmtId="0" fontId="58" fillId="0" borderId="0"/>
    <xf numFmtId="0" fontId="8" fillId="14" borderId="0" applyNumberFormat="0" applyBorder="0" applyAlignment="0" applyProtection="0"/>
    <xf numFmtId="0" fontId="58" fillId="0" borderId="0"/>
    <xf numFmtId="0" fontId="58" fillId="0" borderId="0"/>
    <xf numFmtId="0" fontId="100" fillId="14" borderId="0" applyNumberFormat="0" applyBorder="0" applyAlignment="0" applyProtection="0"/>
    <xf numFmtId="0" fontId="58" fillId="0" borderId="0"/>
    <xf numFmtId="0" fontId="104" fillId="0" borderId="3" applyNumberFormat="0" applyFill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19" fillId="0" borderId="0" applyFill="0" applyBorder="0" applyAlignment="0" applyProtection="0"/>
    <xf numFmtId="0" fontId="141" fillId="24" borderId="0">
      <alignment wrapText="1"/>
    </xf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49" fontId="27" fillId="0" borderId="0" applyFill="0" applyBorder="0" applyAlignment="0"/>
    <xf numFmtId="211" fontId="62" fillId="0" borderId="0" applyFill="0" applyBorder="0" applyAlignment="0"/>
    <xf numFmtId="212" fontId="62" fillId="0" borderId="0" applyFill="0" applyBorder="0" applyAlignment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142" fillId="0" borderId="0" applyFill="0" applyBorder="0" applyProtection="0">
      <alignment horizontal="left" vertical="top"/>
    </xf>
    <xf numFmtId="0" fontId="10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19" fillId="3" borderId="0" applyNumberFormat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116" fillId="0" borderId="19" applyNumberFormat="0" applyFill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236" fontId="121" fillId="0" borderId="0" applyFont="0" applyFill="0" applyBorder="0" applyAlignment="0" applyProtection="0"/>
    <xf numFmtId="237" fontId="121" fillId="0" borderId="0" applyFont="0" applyFill="0" applyBorder="0" applyAlignment="0" applyProtection="0"/>
    <xf numFmtId="238" fontId="121" fillId="0" borderId="0" applyFont="0" applyFill="0" applyBorder="0" applyAlignment="0" applyProtection="0"/>
    <xf numFmtId="239" fontId="121" fillId="0" borderId="0" applyFont="0" applyFill="0" applyBorder="0" applyAlignment="0" applyProtection="0"/>
    <xf numFmtId="240" fontId="121" fillId="0" borderId="0" applyFont="0" applyFill="0" applyBorder="0" applyAlignment="0" applyProtection="0"/>
    <xf numFmtId="241" fontId="121" fillId="0" borderId="0" applyFont="0" applyFill="0" applyBorder="0" applyAlignment="0" applyProtection="0"/>
    <xf numFmtId="242" fontId="121" fillId="0" borderId="0" applyFont="0" applyFill="0" applyBorder="0" applyAlignment="0" applyProtection="0"/>
    <xf numFmtId="243" fontId="121" fillId="0" borderId="0" applyFont="0" applyFill="0" applyBorder="0" applyAlignment="0" applyProtection="0"/>
    <xf numFmtId="0" fontId="16" fillId="7" borderId="1" applyNumberFormat="0" applyAlignment="0" applyProtection="0"/>
    <xf numFmtId="3" fontId="75" fillId="0" borderId="0" applyFont="0" applyFill="0" applyBorder="0" applyAlignment="0" applyProtection="0"/>
    <xf numFmtId="0" fontId="100" fillId="17" borderId="0" applyNumberFormat="0" applyBorder="0" applyAlignment="0" applyProtection="0"/>
    <xf numFmtId="0" fontId="7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" fontId="124" fillId="0" borderId="28"/>
    <xf numFmtId="207" fontId="62" fillId="0" borderId="0" applyFill="0" applyBorder="0" applyAlignment="0"/>
    <xf numFmtId="0" fontId="8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216" fontId="75" fillId="0" borderId="0" applyFont="0" applyFill="0" applyBorder="0" applyAlignment="0" applyProtection="0"/>
    <xf numFmtId="0" fontId="100" fillId="19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8" fillId="18" borderId="0" applyNumberFormat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100" fillId="18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16" borderId="0" applyNumberFormat="0" applyBorder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8" fillId="17" borderId="0" applyNumberFormat="0" applyBorder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201" fontId="10" fillId="0" borderId="0" applyFont="0" applyFill="0" applyBorder="0" applyAlignment="0" applyProtection="0"/>
    <xf numFmtId="201" fontId="61" fillId="0" borderId="0" applyFont="0" applyFill="0" applyBorder="0" applyAlignment="0" applyProtection="0"/>
    <xf numFmtId="0" fontId="100" fillId="18" borderId="0" applyNumberFormat="0" applyBorder="0" applyAlignment="0" applyProtection="0"/>
    <xf numFmtId="0" fontId="10" fillId="0" borderId="0"/>
    <xf numFmtId="0" fontId="8" fillId="13" borderId="0" applyNumberFormat="0" applyBorder="0" applyAlignment="0" applyProtection="0"/>
    <xf numFmtId="0" fontId="10" fillId="0" borderId="0"/>
    <xf numFmtId="0" fontId="99" fillId="0" borderId="0"/>
    <xf numFmtId="0" fontId="100" fillId="13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16" fillId="7" borderId="1" applyNumberFormat="0" applyAlignment="0" applyProtection="0"/>
    <xf numFmtId="0" fontId="63" fillId="7" borderId="1" applyNumberFormat="0" applyAlignment="0" applyProtection="0"/>
    <xf numFmtId="0" fontId="8" fillId="13" borderId="0" applyNumberFormat="0" applyBorder="0" applyAlignment="0" applyProtection="0"/>
    <xf numFmtId="43" fontId="143" fillId="0" borderId="0" applyFont="0" applyFill="0" applyBorder="0" applyAlignment="0" applyProtection="0"/>
    <xf numFmtId="0" fontId="16" fillId="7" borderId="1" applyNumberFormat="0" applyAlignment="0" applyProtection="0"/>
    <xf numFmtId="3" fontId="99" fillId="0" borderId="0" applyFont="0" applyFill="0" applyBorder="0" applyAlignment="0" applyProtection="0"/>
    <xf numFmtId="0" fontId="63" fillId="7" borderId="1" applyNumberFormat="0" applyAlignment="0" applyProtection="0"/>
    <xf numFmtId="0" fontId="16" fillId="7" borderId="1" applyNumberFormat="0" applyAlignment="0" applyProtection="0"/>
    <xf numFmtId="3" fontId="75" fillId="0" borderId="0" applyFont="0" applyFill="0" applyBorder="0" applyAlignment="0" applyProtection="0"/>
    <xf numFmtId="0" fontId="100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216" fontId="75" fillId="0" borderId="0" applyFont="0" applyFill="0" applyBorder="0" applyAlignment="0" applyProtection="0"/>
    <xf numFmtId="0" fontId="100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100" fillId="18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100" fillId="18" borderId="0" applyNumberFormat="0" applyBorder="0" applyAlignment="0" applyProtection="0"/>
    <xf numFmtId="0" fontId="10" fillId="0" borderId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100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100" fillId="18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100" fillId="18" borderId="0" applyNumberFormat="0" applyBorder="0" applyAlignment="0" applyProtection="0"/>
    <xf numFmtId="0" fontId="8" fillId="18" borderId="0" applyNumberFormat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8" fillId="18" borderId="0" applyNumberFormat="0" applyBorder="0" applyAlignment="0" applyProtection="0"/>
    <xf numFmtId="0" fontId="100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100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100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100" fillId="18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6" fillId="7" borderId="1" applyNumberFormat="0" applyAlignment="0" applyProtection="0"/>
    <xf numFmtId="0" fontId="63" fillId="7" borderId="1" applyNumberFormat="0" applyAlignment="0" applyProtection="0"/>
    <xf numFmtId="0" fontId="16" fillId="7" borderId="1" applyNumberFormat="0" applyAlignment="0" applyProtection="0"/>
    <xf numFmtId="0" fontId="8" fillId="13" borderId="0" applyNumberFormat="0" applyBorder="0" applyAlignment="0" applyProtection="0"/>
    <xf numFmtId="0" fontId="63" fillId="7" borderId="1" applyNumberFormat="0" applyAlignment="0" applyProtection="0"/>
    <xf numFmtId="0" fontId="16" fillId="7" borderId="1" applyNumberFormat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0" fillId="0" borderId="0"/>
    <xf numFmtId="0" fontId="8" fillId="13" borderId="0" applyNumberFormat="0" applyBorder="0" applyAlignment="0" applyProtection="0"/>
    <xf numFmtId="0" fontId="10" fillId="0" borderId="0"/>
    <xf numFmtId="0" fontId="100" fillId="18" borderId="0" applyNumberFormat="0" applyBorder="0" applyAlignment="0" applyProtection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6" borderId="0" applyNumberFormat="0" applyBorder="0" applyAlignment="0" applyProtection="0"/>
    <xf numFmtId="0" fontId="100" fillId="18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100" fillId="19" borderId="0" applyNumberFormat="0" applyBorder="0" applyAlignment="0" applyProtection="0"/>
    <xf numFmtId="216" fontId="75" fillId="0" borderId="0" applyFont="0" applyFill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" fillId="17" borderId="0" applyNumberFormat="0" applyBorder="0" applyAlignment="0" applyProtection="0"/>
    <xf numFmtId="16" fontId="124" fillId="0" borderId="28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0" fillId="17" borderId="0" applyNumberFormat="0" applyBorder="0" applyAlignment="0" applyProtection="0"/>
    <xf numFmtId="3" fontId="75" fillId="0" borderId="0" applyFont="0" applyFill="0" applyBorder="0" applyAlignment="0" applyProtection="0"/>
    <xf numFmtId="0" fontId="16" fillId="7" borderId="1" applyNumberFormat="0" applyAlignment="0" applyProtection="0"/>
    <xf numFmtId="0" fontId="63" fillId="7" borderId="1" applyNumberFormat="0" applyAlignment="0" applyProtection="0"/>
    <xf numFmtId="3" fontId="99" fillId="0" borderId="0" applyFont="0" applyFill="0" applyBorder="0" applyAlignment="0" applyProtection="0"/>
    <xf numFmtId="0" fontId="16" fillId="7" borderId="1" applyNumberFormat="0" applyAlignment="0" applyProtection="0"/>
    <xf numFmtId="43" fontId="143" fillId="0" borderId="0" applyFont="0" applyFill="0" applyBorder="0" applyAlignment="0" applyProtection="0"/>
    <xf numFmtId="0" fontId="8" fillId="13" borderId="0" applyNumberFormat="0" applyBorder="0" applyAlignment="0" applyProtection="0"/>
    <xf numFmtId="0" fontId="63" fillId="7" borderId="1" applyNumberFormat="0" applyAlignment="0" applyProtection="0"/>
    <xf numFmtId="0" fontId="16" fillId="7" borderId="1" applyNumberFormat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0" fillId="0" borderId="0"/>
    <xf numFmtId="0" fontId="8" fillId="13" borderId="0" applyNumberFormat="0" applyBorder="0" applyAlignment="0" applyProtection="0"/>
    <xf numFmtId="0" fontId="10" fillId="0" borderId="0"/>
    <xf numFmtId="0" fontId="100" fillId="18" borderId="0" applyNumberFormat="0" applyBorder="0" applyAlignment="0" applyProtection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9" fillId="3" borderId="0" applyNumberFormat="0" applyBorder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8" fillId="16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100" fillId="18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8" fillId="18" borderId="0" applyNumberFormat="0" applyBorder="0" applyAlignment="0" applyProtection="0"/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100" fillId="19" borderId="0" applyNumberFormat="0" applyBorder="0" applyAlignment="0" applyProtection="0"/>
    <xf numFmtId="216" fontId="75" fillId="0" borderId="0" applyFont="0" applyFill="0" applyBorder="0" applyAlignment="0" applyProtection="0"/>
    <xf numFmtId="0" fontId="8" fillId="19" borderId="0" applyNumberFormat="0" applyBorder="0" applyAlignment="0" applyProtection="0"/>
    <xf numFmtId="0" fontId="8" fillId="17" borderId="0" applyNumberFormat="0" applyBorder="0" applyAlignment="0" applyProtection="0"/>
    <xf numFmtId="0" fontId="100" fillId="17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" fillId="17" borderId="0" applyNumberFormat="0" applyBorder="0" applyAlignment="0" applyProtection="0"/>
    <xf numFmtId="207" fontId="62" fillId="0" borderId="0" applyFill="0" applyBorder="0" applyAlignment="0"/>
    <xf numFmtId="16" fontId="124" fillId="0" borderId="28"/>
    <xf numFmtId="0" fontId="1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3" fontId="75" fillId="0" borderId="0" applyFont="0" applyFill="0" applyBorder="0" applyAlignment="0" applyProtection="0"/>
    <xf numFmtId="0" fontId="16" fillId="7" borderId="1" applyNumberFormat="0" applyAlignment="0" applyProtection="0"/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63" fillId="7" borderId="1" applyNumberFormat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3" fontId="99" fillId="0" borderId="0" applyFont="0" applyFill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16" fillId="7" borderId="1" applyNumberFormat="0" applyAlignment="0" applyProtection="0"/>
    <xf numFmtId="204" fontId="125" fillId="0" borderId="0"/>
    <xf numFmtId="0" fontId="10" fillId="0" borderId="0"/>
    <xf numFmtId="0" fontId="10" fillId="0" borderId="0"/>
    <xf numFmtId="0" fontId="7" fillId="0" borderId="0"/>
    <xf numFmtId="43" fontId="143" fillId="0" borderId="0" applyFont="0" applyFill="0" applyBorder="0" applyAlignment="0" applyProtection="0"/>
    <xf numFmtId="0" fontId="10" fillId="0" borderId="0"/>
    <xf numFmtId="0" fontId="7" fillId="0" borderId="0"/>
    <xf numFmtId="0" fontId="8" fillId="13" borderId="0" applyNumberFormat="0" applyBorder="0" applyAlignment="0" applyProtection="0"/>
    <xf numFmtId="0" fontId="63" fillId="7" borderId="1" applyNumberFormat="0" applyAlignment="0" applyProtection="0"/>
    <xf numFmtId="0" fontId="10" fillId="0" borderId="0"/>
    <xf numFmtId="0" fontId="7" fillId="0" borderId="0"/>
    <xf numFmtId="0" fontId="16" fillId="7" borderId="1" applyNumberFormat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100" fillId="13" borderId="0" applyNumberFormat="0" applyBorder="0" applyAlignment="0" applyProtection="0"/>
    <xf numFmtId="0" fontId="99" fillId="0" borderId="0"/>
    <xf numFmtId="0" fontId="10" fillId="0" borderId="0"/>
    <xf numFmtId="0" fontId="8" fillId="1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98" fillId="0" borderId="0"/>
    <xf numFmtId="0" fontId="100" fillId="18" borderId="0" applyNumberFormat="0" applyBorder="0" applyAlignment="0" applyProtection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6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29" borderId="11" applyNumberFormat="0" applyFont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8" fillId="14" borderId="0" applyNumberFormat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5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104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9" fillId="3" borderId="0" applyNumberFormat="0" applyBorder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10" fillId="0" borderId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108" fillId="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19" fillId="3" borderId="0" applyNumberFormat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100" fillId="18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8" fillId="18" borderId="0" applyNumberFormat="0" applyBorder="0" applyAlignment="0" applyProtection="0"/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100" fillId="19" borderId="0" applyNumberFormat="0" applyBorder="0" applyAlignment="0" applyProtection="0"/>
    <xf numFmtId="216" fontId="75" fillId="0" borderId="0" applyFont="0" applyFill="0" applyBorder="0" applyAlignment="0" applyProtection="0"/>
    <xf numFmtId="0" fontId="8" fillId="19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207" fontId="62" fillId="0" borderId="0" applyFill="0" applyBorder="0" applyAlignment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16" fontId="124" fillId="0" borderId="28"/>
    <xf numFmtId="0" fontId="18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7" fillId="0" borderId="0">
      <alignment vertical="top"/>
    </xf>
    <xf numFmtId="3" fontId="75" fillId="0" borderId="0" applyFont="0" applyFill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16" fillId="7" borderId="1" applyNumberFormat="0" applyAlignment="0" applyProtection="0"/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63" fillId="7" borderId="1" applyNumberFormat="0" applyAlignment="0" applyProtection="0"/>
    <xf numFmtId="0" fontId="12" fillId="4" borderId="0" applyNumberFormat="0" applyBorder="0" applyAlignment="0" applyProtection="0"/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101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3" fontId="99" fillId="0" borderId="0" applyFont="0" applyFill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16" fillId="7" borderId="1" applyNumberFormat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204" fontId="125" fillId="0" borderId="0"/>
    <xf numFmtId="4" fontId="53" fillId="48" borderId="14">
      <alignment vertical="center"/>
    </xf>
    <xf numFmtId="0" fontId="10" fillId="0" borderId="0"/>
    <xf numFmtId="0" fontId="10" fillId="0" borderId="0"/>
    <xf numFmtId="0" fontId="7" fillId="0" borderId="0"/>
    <xf numFmtId="43" fontId="143" fillId="0" borderId="0" applyFont="0" applyFill="0" applyBorder="0" applyAlignment="0" applyProtection="0"/>
    <xf numFmtId="0" fontId="10" fillId="0" borderId="0"/>
    <xf numFmtId="0" fontId="7" fillId="0" borderId="0"/>
    <xf numFmtId="4" fontId="51" fillId="47" borderId="17">
      <alignment horizontal="left" vertical="center" indent="1"/>
    </xf>
    <xf numFmtId="0" fontId="8" fillId="13" borderId="0" applyNumberFormat="0" applyBorder="0" applyAlignment="0" applyProtection="0"/>
    <xf numFmtId="0" fontId="63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0" fillId="0" borderId="0"/>
    <xf numFmtId="0" fontId="7" fillId="0" borderId="0"/>
    <xf numFmtId="4" fontId="53" fillId="48" borderId="14">
      <alignment horizontal="right" vertical="center"/>
    </xf>
    <xf numFmtId="0" fontId="16" fillId="7" borderId="1" applyNumberFormat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9" fillId="0" borderId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8" fillId="13" borderId="0" applyNumberFormat="0" applyBorder="0" applyAlignment="0" applyProtection="0"/>
    <xf numFmtId="0" fontId="10" fillId="0" borderId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8" fillId="0" borderId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29" borderId="11" applyNumberFormat="0" applyFont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14" borderId="0" applyNumberFormat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100" fillId="14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8" fillId="14" borderId="0" applyNumberFormat="0" applyBorder="0" applyAlignment="0" applyProtection="0"/>
    <xf numFmtId="0" fontId="15" fillId="0" borderId="3" applyNumberFormat="0" applyFill="0" applyAlignment="0" applyProtection="0"/>
    <xf numFmtId="0" fontId="8" fillId="14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4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8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19" fillId="3" borderId="0" applyNumberFormat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100" fillId="14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100" fillId="16" borderId="0" applyNumberFormat="0" applyBorder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6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100" fillId="19" borderId="0" applyNumberFormat="0" applyBorder="0" applyAlignment="0" applyProtection="0"/>
    <xf numFmtId="216" fontId="75" fillId="0" borderId="0" applyFont="0" applyFill="0" applyBorder="0" applyAlignment="0" applyProtection="0"/>
    <xf numFmtId="0" fontId="8" fillId="19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207" fontId="62" fillId="0" borderId="0" applyFill="0" applyBorder="0" applyAlignment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16" fontId="124" fillId="0" borderId="28"/>
    <xf numFmtId="0" fontId="18" fillId="0" borderId="0" applyNumberFormat="0" applyFill="0" applyBorder="0" applyAlignment="0" applyProtection="0"/>
    <xf numFmtId="4" fontId="105" fillId="46" borderId="10" applyNumberFormat="0" applyProtection="0">
      <alignment horizontal="left" vertical="center" indent="1"/>
    </xf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106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3" fontId="75" fillId="0" borderId="0" applyFont="0" applyFill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16" fillId="7" borderId="1" applyNumberFormat="0" applyAlignment="0" applyProtection="0"/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63" fillId="7" borderId="1" applyNumberFormat="0" applyAlignment="0" applyProtection="0"/>
    <xf numFmtId="0" fontId="12" fillId="4" borderId="0" applyNumberFormat="0" applyBorder="0" applyAlignment="0" applyProtection="0"/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101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3" fontId="99" fillId="0" borderId="0" applyFont="0" applyFill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16" fillId="7" borderId="1" applyNumberFormat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204" fontId="125" fillId="0" borderId="0"/>
    <xf numFmtId="4" fontId="53" fillId="48" borderId="14">
      <alignment vertical="center"/>
    </xf>
    <xf numFmtId="0" fontId="10" fillId="0" borderId="0"/>
    <xf numFmtId="0" fontId="10" fillId="0" borderId="0"/>
    <xf numFmtId="0" fontId="7" fillId="0" borderId="0"/>
    <xf numFmtId="43" fontId="143" fillId="0" borderId="0" applyFont="0" applyFill="0" applyBorder="0" applyAlignment="0" applyProtection="0"/>
    <xf numFmtId="0" fontId="10" fillId="0" borderId="0"/>
    <xf numFmtId="0" fontId="7" fillId="0" borderId="0"/>
    <xf numFmtId="4" fontId="51" fillId="47" borderId="17">
      <alignment horizontal="left" vertical="center" indent="1"/>
    </xf>
    <xf numFmtId="0" fontId="63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0" fillId="0" borderId="0"/>
    <xf numFmtId="0" fontId="7" fillId="0" borderId="0"/>
    <xf numFmtId="4" fontId="53" fillId="48" borderId="14">
      <alignment horizontal="right" vertical="center"/>
    </xf>
    <xf numFmtId="0" fontId="16" fillId="7" borderId="1" applyNumberFormat="0" applyAlignment="0" applyProtection="0"/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9" fillId="0" borderId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8" fillId="0" borderId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29" borderId="11" applyNumberFormat="0" applyFont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15" fillId="0" borderId="3" applyNumberFormat="0" applyFill="0" applyAlignment="0" applyProtection="0"/>
    <xf numFmtId="0" fontId="8" fillId="14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4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8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19" fillId="3" borderId="0" applyNumberFormat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9" borderId="0" applyNumberFormat="0" applyBorder="0" applyAlignment="0" applyProtection="0"/>
    <xf numFmtId="0" fontId="100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100" fillId="19" borderId="0" applyNumberFormat="0" applyBorder="0" applyAlignment="0" applyProtection="0"/>
    <xf numFmtId="216" fontId="75" fillId="0" borderId="0" applyFont="0" applyFill="0" applyBorder="0" applyAlignment="0" applyProtection="0"/>
    <xf numFmtId="0" fontId="8" fillId="19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207" fontId="62" fillId="0" borderId="0" applyFill="0" applyBorder="0" applyAlignment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5" fillId="0" borderId="0" applyNumberFormat="0" applyFill="0" applyBorder="0" applyAlignment="0" applyProtection="0"/>
    <xf numFmtId="3" fontId="75" fillId="0" borderId="0" applyFont="0" applyFill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16" fillId="7" borderId="1" applyNumberFormat="0" applyAlignment="0" applyProtection="0"/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63" fillId="7" borderId="1" applyNumberFormat="0" applyAlignment="0" applyProtection="0"/>
    <xf numFmtId="0" fontId="12" fillId="4" borderId="0" applyNumberFormat="0" applyBorder="0" applyAlignment="0" applyProtection="0"/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101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3" fontId="99" fillId="0" borderId="0" applyFont="0" applyFill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16" fillId="7" borderId="1" applyNumberFormat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204" fontId="125" fillId="0" borderId="0"/>
    <xf numFmtId="4" fontId="53" fillId="48" borderId="14">
      <alignment vertical="center"/>
    </xf>
    <xf numFmtId="0" fontId="10" fillId="0" borderId="0"/>
    <xf numFmtId="0" fontId="10" fillId="0" borderId="0"/>
    <xf numFmtId="0" fontId="7" fillId="0" borderId="0"/>
    <xf numFmtId="43" fontId="143" fillId="0" borderId="0" applyFont="0" applyFill="0" applyBorder="0" applyAlignment="0" applyProtection="0"/>
    <xf numFmtId="0" fontId="10" fillId="0" borderId="0"/>
    <xf numFmtId="0" fontId="7" fillId="0" borderId="0"/>
    <xf numFmtId="4" fontId="51" fillId="47" borderId="17">
      <alignment horizontal="left" vertical="center" indent="1"/>
    </xf>
    <xf numFmtId="0" fontId="63" fillId="7" borderId="1" applyNumberFormat="0" applyAlignment="0" applyProtection="0"/>
    <xf numFmtId="4" fontId="105" fillId="48" borderId="14" applyNumberFormat="0" applyProtection="0">
      <alignment horizontal="right" vertical="center"/>
    </xf>
    <xf numFmtId="0" fontId="10" fillId="0" borderId="0"/>
    <xf numFmtId="0" fontId="7" fillId="0" borderId="0"/>
    <xf numFmtId="4" fontId="53" fillId="48" borderId="14">
      <alignment horizontal="right" vertical="center"/>
    </xf>
    <xf numFmtId="0" fontId="16" fillId="7" borderId="1" applyNumberFormat="0" applyAlignment="0" applyProtection="0"/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9" fillId="0" borderId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8" fillId="0" borderId="0"/>
    <xf numFmtId="201" fontId="61" fillId="0" borderId="0" applyFont="0" applyFill="0" applyBorder="0" applyAlignment="0" applyProtection="0"/>
    <xf numFmtId="201" fontId="10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29" borderId="11" applyNumberFormat="0" applyFont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58" fillId="0" borderId="0"/>
    <xf numFmtId="0" fontId="15" fillId="0" borderId="3" applyNumberFormat="0" applyFill="0" applyAlignment="0" applyProtection="0"/>
    <xf numFmtId="0" fontId="8" fillId="14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4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58" fillId="0" borderId="0"/>
    <xf numFmtId="0" fontId="8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19" fillId="3" borderId="0" applyNumberFormat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216" fontId="75" fillId="0" borderId="0" applyFont="0" applyFill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207" fontId="62" fillId="0" borderId="0" applyFill="0" applyBorder="0" applyAlignment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5" fillId="0" borderId="0" applyNumberFormat="0" applyFill="0" applyBorder="0" applyAlignment="0" applyProtection="0"/>
    <xf numFmtId="3" fontId="75" fillId="0" borderId="0" applyFont="0" applyFill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12" fillId="4" borderId="0" applyNumberFormat="0" applyBorder="0" applyAlignment="0" applyProtection="0"/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101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3" fontId="99" fillId="0" borderId="0" applyFont="0" applyFill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204" fontId="125" fillId="0" borderId="0"/>
    <xf numFmtId="4" fontId="53" fillId="48" borderId="14">
      <alignment vertical="center"/>
    </xf>
    <xf numFmtId="0" fontId="10" fillId="0" borderId="0"/>
    <xf numFmtId="0" fontId="10" fillId="0" borderId="0"/>
    <xf numFmtId="0" fontId="7" fillId="0" borderId="0"/>
    <xf numFmtId="43" fontId="143" fillId="0" borderId="0" applyFont="0" applyFill="0" applyBorder="0" applyAlignment="0" applyProtection="0"/>
    <xf numFmtId="0" fontId="10" fillId="0" borderId="0"/>
    <xf numFmtId="0" fontId="7" fillId="0" borderId="0"/>
    <xf numFmtId="4" fontId="51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0" fillId="0" borderId="0"/>
    <xf numFmtId="0" fontId="7" fillId="0" borderId="0"/>
    <xf numFmtId="4" fontId="53" fillId="48" borderId="14">
      <alignment horizontal="right" vertical="center"/>
    </xf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8" fillId="0" borderId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29" borderId="11" applyNumberFormat="0" applyFont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15" fillId="0" borderId="3" applyNumberFormat="0" applyFill="0" applyAlignment="0" applyProtection="0"/>
    <xf numFmtId="0" fontId="8" fillId="14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4" fillId="0" borderId="3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8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19" fillId="3" borderId="0" applyNumberFormat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5" fillId="0" borderId="3" applyNumberFormat="0" applyFill="0" applyAlignment="0" applyProtection="0"/>
    <xf numFmtId="0" fontId="104" fillId="0" borderId="3" applyNumberFormat="0" applyFill="0" applyAlignment="0" applyProtection="0"/>
    <xf numFmtId="0" fontId="15" fillId="0" borderId="3" applyNumberFormat="0" applyFill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4" fontId="27" fillId="46" borderId="0" applyNumberFormat="0" applyProtection="0">
      <alignment horizontal="left" vertical="center"/>
    </xf>
    <xf numFmtId="0" fontId="13" fillId="20" borderId="1" applyNumberFormat="0" applyAlignment="0" applyProtection="0"/>
    <xf numFmtId="0" fontId="102" fillId="20" borderId="1" applyNumberFormat="0" applyAlignment="0" applyProtection="0"/>
    <xf numFmtId="4" fontId="27" fillId="47" borderId="0" applyNumberFormat="0" applyProtection="0">
      <alignment horizontal="left" vertical="center"/>
    </xf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207" fontId="62" fillId="0" borderId="0" applyFill="0" applyBorder="0" applyAlignment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16" fontId="124" fillId="0" borderId="28"/>
    <xf numFmtId="4" fontId="105" fillId="46" borderId="10" applyNumberFormat="0" applyProtection="0">
      <alignment horizontal="left" vertical="center" indent="1"/>
    </xf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5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12" fillId="4" borderId="0" applyNumberFormat="0" applyBorder="0" applyAlignment="0" applyProtection="0"/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101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204" fontId="125" fillId="0" borderId="0"/>
    <xf numFmtId="4" fontId="53" fillId="48" borderId="14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4" fontId="51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0" fillId="0" borderId="0"/>
    <xf numFmtId="0" fontId="7" fillId="0" borderId="0"/>
    <xf numFmtId="4" fontId="53" fillId="48" borderId="14">
      <alignment horizontal="right" vertical="center"/>
    </xf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8" fillId="0" borderId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29" borderId="11" applyNumberFormat="0" applyFont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8" fillId="14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8" fillId="3" borderId="0" applyNumberFormat="0" applyBorder="0" applyAlignment="0" applyProtection="0"/>
    <xf numFmtId="0" fontId="19" fillId="3" borderId="0" applyNumberFormat="0" applyBorder="0" applyAlignment="0" applyProtection="0"/>
    <xf numFmtId="0" fontId="8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8" fillId="3" borderId="0" applyNumberFormat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19" fillId="3" borderId="0" applyNumberFormat="0" applyBorder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4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103" fillId="21" borderId="2" applyNumberFormat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14" fillId="21" borderId="2" applyNumberFormat="0" applyAlignment="0" applyProtection="0"/>
    <xf numFmtId="0" fontId="103" fillId="21" borderId="2" applyNumberFormat="0" applyAlignment="0" applyProtection="0"/>
    <xf numFmtId="0" fontId="14" fillId="21" borderId="2" applyNumberFormat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3" fillId="20" borderId="1" applyNumberFormat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2" fillId="20" borderId="1" applyNumberFormat="0" applyAlignment="0" applyProtection="0"/>
    <xf numFmtId="0" fontId="13" fillId="20" borderId="1" applyNumberFormat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207" fontId="62" fillId="0" borderId="0" applyFill="0" applyBorder="0" applyAlignment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75" fillId="0" borderId="0" applyNumberFormat="0" applyFill="0" applyBorder="0" applyAlignment="0" applyProtection="0"/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5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12" fillId="4" borderId="0" applyNumberFormat="0" applyBorder="0" applyAlignment="0" applyProtection="0"/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101" fillId="4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12" fillId="4" borderId="0" applyNumberFormat="0" applyBorder="0" applyAlignment="0" applyProtection="0"/>
    <xf numFmtId="0" fontId="101" fillId="4" borderId="0" applyNumberFormat="0" applyBorder="0" applyAlignment="0" applyProtection="0"/>
    <xf numFmtId="0" fontId="12" fillId="4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204" fontId="125" fillId="0" borderId="0"/>
    <xf numFmtId="4" fontId="53" fillId="48" borderId="14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4" fontId="51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0" fillId="0" borderId="0"/>
    <xf numFmtId="0" fontId="7" fillId="0" borderId="0"/>
    <xf numFmtId="4" fontId="53" fillId="48" borderId="14">
      <alignment horizontal="right" vertical="center"/>
    </xf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8" fillId="0" borderId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15" borderId="0" applyNumberFormat="0" applyBorder="0" applyAlignment="0" applyProtection="0"/>
    <xf numFmtId="0" fontId="100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29" borderId="11" applyNumberFormat="0" applyFont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8" fillId="14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00" fillId="14" borderId="0" applyNumberFormat="0" applyBorder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8" fillId="14" borderId="0" applyNumberFormat="0" applyBorder="0" applyAlignment="0" applyProtection="0"/>
    <xf numFmtId="0" fontId="100" fillId="14" borderId="0" applyNumberFormat="0" applyBorder="0" applyAlignment="0" applyProtection="0"/>
    <xf numFmtId="0" fontId="8" fillId="14" borderId="0" applyNumberFormat="0" applyBorder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8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13" borderId="0" applyNumberFormat="0" applyBorder="0" applyAlignment="0" applyProtection="0"/>
    <xf numFmtId="0" fontId="100" fillId="13" borderId="0" applyNumberFormat="0" applyBorder="0" applyAlignment="0" applyProtection="0"/>
    <xf numFmtId="0" fontId="8" fillId="13" borderId="0" applyNumberFormat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100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6" fillId="0" borderId="0"/>
    <xf numFmtId="0" fontId="6" fillId="0" borderId="0"/>
    <xf numFmtId="168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6" fillId="0" borderId="0"/>
    <xf numFmtId="0" fontId="6" fillId="0" borderId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0" fontId="10" fillId="0" borderId="0"/>
    <xf numFmtId="4" fontId="105" fillId="46" borderId="10" applyNumberFormat="0" applyProtection="0">
      <alignment horizontal="left" vertical="center" indent="1"/>
    </xf>
    <xf numFmtId="216" fontId="75" fillId="0" borderId="0" applyFont="0" applyFill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22" fillId="28" borderId="0" applyNumberFormat="0" applyBorder="0" applyAlignment="0" applyProtection="0"/>
    <xf numFmtId="0" fontId="109" fillId="28" borderId="0" applyNumberFormat="0" applyBorder="0" applyAlignment="0" applyProtection="0"/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204" fontId="125" fillId="0" borderId="0"/>
    <xf numFmtId="4" fontId="53" fillId="48" borderId="14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4" fontId="51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0" fontId="10" fillId="0" borderId="0"/>
    <xf numFmtId="0" fontId="7" fillId="0" borderId="0"/>
    <xf numFmtId="4" fontId="53" fillId="48" borderId="14">
      <alignment horizontal="right" vertical="center"/>
    </xf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10" fillId="0" borderId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8" fillId="0" borderId="0"/>
    <xf numFmtId="0" fontId="10" fillId="0" borderId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9" borderId="11" applyNumberFormat="0" applyFont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9" borderId="11" applyNumberFormat="0" applyFont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" fillId="29" borderId="11" applyNumberFormat="0" applyFont="0" applyAlignment="0" applyProtection="0"/>
    <xf numFmtId="0" fontId="9" fillId="29" borderId="11" applyNumberFormat="0" applyFont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10" fontId="99" fillId="0" borderId="0" applyFont="0" applyFill="0" applyBorder="0" applyAlignment="0" applyProtection="0"/>
    <xf numFmtId="1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100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100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1" borderId="0" applyNumberFormat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7" fillId="11" borderId="0" applyNumberFormat="0" applyBorder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9" fillId="11" borderId="0" applyNumberFormat="0" applyBorder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105" fillId="60" borderId="14" applyNumberFormat="0" applyProtection="0">
      <alignment horizontal="left" vertical="center" indent="1"/>
    </xf>
    <xf numFmtId="0" fontId="9" fillId="8" borderId="0" applyNumberFormat="0" applyBorder="0" applyAlignment="0" applyProtection="0"/>
    <xf numFmtId="4" fontId="105" fillId="46" borderId="10" applyNumberFormat="0" applyProtection="0">
      <alignment horizontal="left" vertical="center" indent="1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4" fontId="51" fillId="45" borderId="16">
      <alignment horizontal="left" vertical="center" indent="1"/>
    </xf>
    <xf numFmtId="0" fontId="9" fillId="10" borderId="0" applyNumberFormat="0" applyBorder="0" applyAlignment="0" applyProtection="0"/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0" fontId="7" fillId="10" borderId="0" applyNumberFormat="0" applyBorder="0" applyAlignment="0" applyProtection="0"/>
    <xf numFmtId="0" fontId="9" fillId="10" borderId="0" applyNumberFormat="0" applyBorder="0" applyAlignment="0" applyProtection="0"/>
    <xf numFmtId="4" fontId="50" fillId="47" borderId="14">
      <alignment horizontal="right" vertical="center"/>
    </xf>
    <xf numFmtId="0" fontId="9" fillId="9" borderId="0" applyNumberFormat="0" applyBorder="0" applyAlignment="0" applyProtection="0"/>
    <xf numFmtId="4" fontId="27" fillId="47" borderId="0">
      <alignment horizontal="left" vertical="center" indent="1"/>
    </xf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7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27" fillId="46" borderId="0">
      <alignment horizontal="left" vertical="center" indent="1"/>
    </xf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4" fontId="50" fillId="48" borderId="14">
      <alignment vertical="center"/>
    </xf>
    <xf numFmtId="0" fontId="9" fillId="8" borderId="0" applyNumberFormat="0" applyBorder="0" applyAlignment="0" applyProtection="0"/>
    <xf numFmtId="4" fontId="53" fillId="48" borderId="14">
      <alignment vertical="center"/>
    </xf>
    <xf numFmtId="4" fontId="51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3" fillId="48" borderId="14">
      <alignment horizontal="right" vertical="center"/>
    </xf>
    <xf numFmtId="0" fontId="9" fillId="7" borderId="0" applyNumberFormat="0" applyBorder="0" applyAlignment="0" applyProtection="0"/>
    <xf numFmtId="4" fontId="73" fillId="47" borderId="14" applyNumberFormat="0" applyProtection="0">
      <alignment horizontal="left" vertical="center" indent="1"/>
    </xf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5" borderId="0" applyNumberFormat="0" applyBorder="0" applyAlignment="0" applyProtection="0"/>
    <xf numFmtId="0" fontId="58" fillId="0" borderId="0"/>
    <xf numFmtId="0" fontId="58" fillId="0" borderId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7" fillId="2" borderId="0" applyNumberFormat="0" applyBorder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9" fillId="2" borderId="0" applyNumberFormat="0" applyBorder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99" fillId="0" borderId="0"/>
    <xf numFmtId="0" fontId="10" fillId="0" borderId="0"/>
    <xf numFmtId="0" fontId="10" fillId="0" borderId="0"/>
    <xf numFmtId="3" fontId="10" fillId="0" borderId="0" applyFont="0" applyFill="0" applyBorder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0" fontId="110" fillId="20" borderId="4" applyNumberFormat="0" applyAlignment="0" applyProtection="0"/>
    <xf numFmtId="0" fontId="17" fillId="20" borderId="4" applyNumberFormat="0" applyAlignment="0" applyProtection="0"/>
    <xf numFmtId="4" fontId="73" fillId="7" borderId="14" applyNumberFormat="0" applyProtection="0">
      <alignment vertical="center"/>
    </xf>
    <xf numFmtId="4" fontId="48" fillId="27" borderId="14">
      <alignment vertical="center"/>
    </xf>
    <xf numFmtId="0" fontId="10" fillId="0" borderId="0"/>
    <xf numFmtId="4" fontId="105" fillId="60" borderId="14" applyNumberFormat="0" applyProtection="0">
      <alignment horizontal="left" vertical="center" indent="1"/>
    </xf>
    <xf numFmtId="4" fontId="105" fillId="46" borderId="10" applyNumberFormat="0" applyProtection="0">
      <alignment horizontal="left" vertical="center" indent="1"/>
    </xf>
    <xf numFmtId="4" fontId="51" fillId="45" borderId="16">
      <alignment horizontal="left" vertical="center" indent="1"/>
    </xf>
    <xf numFmtId="4" fontId="132" fillId="47" borderId="10" applyNumberFormat="0" applyProtection="0">
      <alignment horizontal="left" vertical="center" indent="1"/>
    </xf>
    <xf numFmtId="4" fontId="51" fillId="46" borderId="0">
      <alignment horizontal="left" vertical="center" indent="1"/>
    </xf>
    <xf numFmtId="4" fontId="50" fillId="47" borderId="14">
      <alignment horizontal="right" vertical="center"/>
    </xf>
    <xf numFmtId="4" fontId="27" fillId="47" borderId="0">
      <alignment horizontal="left" vertical="center" indent="1"/>
    </xf>
    <xf numFmtId="0" fontId="10" fillId="0" borderId="0"/>
    <xf numFmtId="4" fontId="27" fillId="46" borderId="0">
      <alignment horizontal="left" vertical="center" indent="1"/>
    </xf>
    <xf numFmtId="0" fontId="6" fillId="0" borderId="0"/>
    <xf numFmtId="4" fontId="50" fillId="48" borderId="14">
      <alignment vertical="center"/>
    </xf>
    <xf numFmtId="0" fontId="6" fillId="0" borderId="0"/>
    <xf numFmtId="0" fontId="6" fillId="0" borderId="0"/>
    <xf numFmtId="4" fontId="53" fillId="48" borderId="14">
      <alignment vertical="center"/>
    </xf>
    <xf numFmtId="0" fontId="6" fillId="0" borderId="0"/>
    <xf numFmtId="4" fontId="51" fillId="47" borderId="17">
      <alignment horizontal="left" vertical="center" indent="1"/>
    </xf>
    <xf numFmtId="4" fontId="105" fillId="48" borderId="14" applyNumberFormat="0" applyProtection="0">
      <alignment horizontal="right" vertical="center"/>
    </xf>
    <xf numFmtId="4" fontId="53" fillId="48" borderId="14">
      <alignment horizontal="right" vertical="center"/>
    </xf>
    <xf numFmtId="4" fontId="73" fillId="47" borderId="14" applyNumberFormat="0" applyProtection="0">
      <alignment horizontal="left" vertical="center" indent="1"/>
    </xf>
    <xf numFmtId="4" fontId="139" fillId="51" borderId="35" applyNumberFormat="0" applyProtection="0">
      <alignment horizontal="left" vertical="center" indent="1"/>
    </xf>
    <xf numFmtId="4" fontId="57" fillId="48" borderId="14">
      <alignment horizontal="right" vertical="center"/>
    </xf>
    <xf numFmtId="0" fontId="58" fillId="0" borderId="0"/>
    <xf numFmtId="0" fontId="58" fillId="0" borderId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27" fillId="47" borderId="0" applyNumberFormat="0" applyProtection="0">
      <alignment horizontal="left" vertical="center"/>
    </xf>
    <xf numFmtId="0" fontId="2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" fontId="27" fillId="46" borderId="0" applyNumberFormat="0" applyProtection="0">
      <alignment horizontal="left" vertical="center"/>
    </xf>
    <xf numFmtId="0" fontId="1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113" fillId="0" borderId="7" applyNumberFormat="0" applyFill="0" applyAlignment="0" applyProtection="0"/>
    <xf numFmtId="0" fontId="20" fillId="0" borderId="7" applyNumberFormat="0" applyFill="0" applyAlignment="0" applyProtection="0"/>
    <xf numFmtId="0" fontId="58" fillId="0" borderId="0"/>
    <xf numFmtId="0" fontId="58" fillId="0" borderId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14" fillId="0" borderId="8" applyNumberFormat="0" applyFill="0" applyAlignment="0" applyProtection="0"/>
    <xf numFmtId="0" fontId="21" fillId="0" borderId="8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106" fillId="0" borderId="9" applyNumberFormat="0" applyFill="0" applyAlignment="0" applyProtection="0"/>
    <xf numFmtId="0" fontId="18" fillId="0" borderId="9" applyNumberFormat="0" applyFill="0" applyAlignment="0" applyProtection="0"/>
    <xf numFmtId="0" fontId="27" fillId="0" borderId="0">
      <alignment vertical="top"/>
    </xf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>
      <alignment vertical="top"/>
    </xf>
    <xf numFmtId="0" fontId="1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>
      <alignment vertical="top"/>
    </xf>
    <xf numFmtId="0" fontId="10" fillId="0" borderId="0"/>
    <xf numFmtId="0" fontId="10" fillId="0" borderId="0"/>
    <xf numFmtId="0" fontId="23" fillId="0" borderId="19" applyNumberFormat="0" applyFill="0" applyAlignment="0" applyProtection="0"/>
    <xf numFmtId="0" fontId="116" fillId="0" borderId="19" applyNumberFormat="0" applyFill="0" applyAlignment="0" applyProtection="0"/>
    <xf numFmtId="0" fontId="10" fillId="0" borderId="0"/>
    <xf numFmtId="0" fontId="5" fillId="0" borderId="0"/>
    <xf numFmtId="43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245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246" fontId="10" fillId="0" borderId="0" applyFont="0" applyFill="0" applyBorder="0" applyAlignment="0" applyProtection="0"/>
    <xf numFmtId="247" fontId="10" fillId="0" borderId="0" applyFont="0" applyFill="0" applyBorder="0" applyAlignment="0" applyProtection="0"/>
    <xf numFmtId="37" fontId="10" fillId="0" borderId="0" applyFont="0" applyFill="0" applyBorder="0" applyAlignment="0" applyProtection="0"/>
    <xf numFmtId="0" fontId="10" fillId="0" borderId="0"/>
    <xf numFmtId="0" fontId="144" fillId="0" borderId="0"/>
    <xf numFmtId="0" fontId="14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0" borderId="0"/>
    <xf numFmtId="0" fontId="27" fillId="0" borderId="0">
      <alignment vertical="top"/>
    </xf>
    <xf numFmtId="0" fontId="144" fillId="0" borderId="0"/>
    <xf numFmtId="0" fontId="10" fillId="0" borderId="0"/>
    <xf numFmtId="0" fontId="44" fillId="0" borderId="0"/>
    <xf numFmtId="0" fontId="10" fillId="0" borderId="0"/>
    <xf numFmtId="0" fontId="10" fillId="0" borderId="0"/>
    <xf numFmtId="248" fontId="10" fillId="0" borderId="0" applyFont="0" applyFill="0" applyAlignment="0" applyProtection="0"/>
    <xf numFmtId="249" fontId="10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00" fillId="12" borderId="0" applyNumberFormat="0" applyBorder="0" applyAlignment="0" applyProtection="0"/>
    <xf numFmtId="0" fontId="100" fillId="9" borderId="0" applyNumberFormat="0" applyBorder="0" applyAlignment="0" applyProtection="0"/>
    <xf numFmtId="0" fontId="100" fillId="10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5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0" fontId="100" fillId="65" borderId="0" applyNumberFormat="0" applyBorder="0" applyAlignment="0" applyProtection="0"/>
    <xf numFmtId="0" fontId="100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68" borderId="0" applyNumberFormat="0" applyBorder="0" applyAlignment="0" applyProtection="0"/>
    <xf numFmtId="0" fontId="100" fillId="69" borderId="0" applyNumberFormat="0" applyBorder="0" applyAlignment="0" applyProtection="0"/>
    <xf numFmtId="0" fontId="100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72" borderId="0" applyNumberFormat="0" applyBorder="0" applyAlignment="0" applyProtection="0"/>
    <xf numFmtId="0" fontId="100" fillId="73" borderId="0" applyNumberFormat="0" applyBorder="0" applyAlignment="0" applyProtection="0"/>
    <xf numFmtId="0" fontId="100" fillId="69" borderId="0" applyNumberFormat="0" applyBorder="0" applyAlignment="0" applyProtection="0"/>
    <xf numFmtId="0" fontId="7" fillId="72" borderId="0" applyNumberFormat="0" applyBorder="0" applyAlignment="0" applyProtection="0"/>
    <xf numFmtId="0" fontId="7" fillId="73" borderId="0" applyNumberFormat="0" applyBorder="0" applyAlignment="0" applyProtection="0"/>
    <xf numFmtId="0" fontId="100" fillId="73" borderId="0" applyNumberFormat="0" applyBorder="0" applyAlignment="0" applyProtection="0"/>
    <xf numFmtId="0" fontId="100" fillId="74" borderId="0" applyNumberFormat="0" applyBorder="0" applyAlignment="0" applyProtection="0"/>
    <xf numFmtId="0" fontId="7" fillId="63" borderId="0" applyNumberFormat="0" applyBorder="0" applyAlignment="0" applyProtection="0"/>
    <xf numFmtId="0" fontId="7" fillId="64" borderId="0" applyNumberFormat="0" applyBorder="0" applyAlignment="0" applyProtection="0"/>
    <xf numFmtId="0" fontId="100" fillId="64" borderId="0" applyNumberFormat="0" applyBorder="0" applyAlignment="0" applyProtection="0"/>
    <xf numFmtId="0" fontId="100" fillId="75" borderId="0" applyNumberFormat="0" applyBorder="0" applyAlignment="0" applyProtection="0"/>
    <xf numFmtId="0" fontId="7" fillId="76" borderId="0" applyNumberFormat="0" applyBorder="0" applyAlignment="0" applyProtection="0"/>
    <xf numFmtId="0" fontId="7" fillId="68" borderId="0" applyNumberFormat="0" applyBorder="0" applyAlignment="0" applyProtection="0"/>
    <xf numFmtId="0" fontId="100" fillId="77" borderId="0" applyNumberFormat="0" applyBorder="0" applyAlignment="0" applyProtection="0"/>
    <xf numFmtId="0" fontId="100" fillId="78" borderId="0" applyNumberFormat="0" applyBorder="0" applyAlignment="0" applyProtection="0"/>
    <xf numFmtId="0" fontId="10" fillId="0" borderId="0"/>
    <xf numFmtId="0" fontId="60" fillId="50" borderId="0" applyNumberFormat="0" applyBorder="0" applyAlignment="0">
      <protection hidden="1"/>
    </xf>
    <xf numFmtId="0" fontId="101" fillId="4" borderId="0" applyNumberFormat="0" applyBorder="0" applyAlignment="0" applyProtection="0"/>
    <xf numFmtId="0" fontId="44" fillId="0" borderId="0">
      <alignment horizontal="center" wrapText="1"/>
      <protection hidden="1"/>
    </xf>
    <xf numFmtId="0" fontId="41" fillId="0" borderId="10">
      <alignment horizontal="left" wrapText="1"/>
    </xf>
    <xf numFmtId="0" fontId="145" fillId="79" borderId="0">
      <alignment horizontal="center" vertical="center" wrapText="1"/>
    </xf>
    <xf numFmtId="0" fontId="34" fillId="0" borderId="0"/>
    <xf numFmtId="0" fontId="62" fillId="0" borderId="22"/>
    <xf numFmtId="0" fontId="34" fillId="0" borderId="0"/>
    <xf numFmtId="250" fontId="10" fillId="0" borderId="0" applyFill="0" applyBorder="0">
      <alignment horizontal="right"/>
      <protection locked="0"/>
    </xf>
    <xf numFmtId="251" fontId="10" fillId="0" borderId="0" applyFont="0" applyFill="0" applyBorder="0" applyAlignment="0" applyProtection="0"/>
    <xf numFmtId="252" fontId="10" fillId="0" borderId="0" applyFont="0" applyFill="0" applyBorder="0" applyAlignment="0" applyProtection="0"/>
    <xf numFmtId="0" fontId="116" fillId="80" borderId="0" applyNumberFormat="0" applyBorder="0" applyAlignment="0" applyProtection="0"/>
    <xf numFmtId="0" fontId="116" fillId="81" borderId="0" applyNumberFormat="0" applyBorder="0" applyAlignment="0" applyProtection="0"/>
    <xf numFmtId="0" fontId="116" fillId="82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100" fillId="18" borderId="0" applyNumberFormat="0" applyBorder="0" applyAlignment="0" applyProtection="0"/>
    <xf numFmtId="0" fontId="100" fillId="13" borderId="0" applyNumberFormat="0" applyBorder="0" applyAlignment="0" applyProtection="0"/>
    <xf numFmtId="0" fontId="100" fillId="14" borderId="0" applyNumberFormat="0" applyBorder="0" applyAlignment="0" applyProtection="0"/>
    <xf numFmtId="0" fontId="100" fillId="19" borderId="0" applyNumberFormat="0" applyBorder="0" applyAlignment="0" applyProtection="0"/>
    <xf numFmtId="0" fontId="38" fillId="0" borderId="0"/>
    <xf numFmtId="0" fontId="39" fillId="0" borderId="0">
      <protection locked="0"/>
    </xf>
    <xf numFmtId="253" fontId="10" fillId="0" borderId="0" applyFont="0" applyFill="0" applyBorder="0" applyAlignment="0" applyProtection="0"/>
    <xf numFmtId="254" fontId="10" fillId="0" borderId="0" applyFont="0" applyFill="0" applyBorder="0" applyAlignment="0" applyProtection="0"/>
    <xf numFmtId="9" fontId="34" fillId="83" borderId="10" applyProtection="0">
      <alignment horizontal="right"/>
      <protection locked="0"/>
    </xf>
    <xf numFmtId="0" fontId="10" fillId="0" borderId="0" applyFill="0" applyBorder="0">
      <alignment horizontal="right"/>
      <protection locked="0"/>
    </xf>
    <xf numFmtId="255" fontId="10" fillId="0" borderId="0" applyFill="0" applyBorder="0">
      <alignment horizontal="right"/>
      <protection locked="0"/>
    </xf>
    <xf numFmtId="0" fontId="41" fillId="27" borderId="36">
      <alignment horizontal="left" vertical="center" wrapText="1"/>
    </xf>
    <xf numFmtId="0" fontId="62" fillId="0" borderId="37">
      <alignment horizontal="left"/>
    </xf>
    <xf numFmtId="256" fontId="146" fillId="50" borderId="10">
      <alignment horizontal="center"/>
    </xf>
    <xf numFmtId="248" fontId="34" fillId="0" borderId="0" applyFont="0" applyFill="0" applyBorder="0" applyAlignment="0" applyProtection="0"/>
    <xf numFmtId="24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9" fillId="28" borderId="0" applyNumberFormat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57" fontId="10" fillId="84" borderId="13"/>
    <xf numFmtId="0" fontId="7" fillId="29" borderId="11" applyNumberFormat="0" applyFont="0" applyAlignment="0" applyProtection="0"/>
    <xf numFmtId="0" fontId="7" fillId="29" borderId="11" applyNumberFormat="0" applyFont="0" applyAlignment="0" applyProtection="0"/>
    <xf numFmtId="0" fontId="34" fillId="0" borderId="0" applyProtection="0"/>
    <xf numFmtId="0" fontId="110" fillId="85" borderId="4" applyNumberFormat="0" applyAlignment="0" applyProtection="0"/>
    <xf numFmtId="258" fontId="10" fillId="0" borderId="0" applyFill="0" applyBorder="0">
      <alignment horizontal="right"/>
      <protection locked="0"/>
    </xf>
    <xf numFmtId="0" fontId="38" fillId="0" borderId="0"/>
    <xf numFmtId="259" fontId="10" fillId="0" borderId="0">
      <alignment horizontal="right"/>
      <protection locked="0"/>
    </xf>
    <xf numFmtId="0" fontId="110" fillId="20" borderId="4" applyNumberFormat="0" applyAlignment="0" applyProtection="0"/>
    <xf numFmtId="0" fontId="93" fillId="28" borderId="14" applyNumberFormat="0" applyProtection="0">
      <alignment horizontal="left" vertical="top" indent="1"/>
    </xf>
    <xf numFmtId="0" fontId="10" fillId="60" borderId="14" applyNumberFormat="0" applyProtection="0">
      <alignment horizontal="left" vertical="center" indent="1"/>
    </xf>
    <xf numFmtId="0" fontId="10" fillId="60" borderId="14" applyNumberFormat="0" applyProtection="0">
      <alignment horizontal="left" vertical="top" indent="1"/>
    </xf>
    <xf numFmtId="0" fontId="10" fillId="86" borderId="14" applyNumberFormat="0" applyProtection="0">
      <alignment horizontal="left" vertical="center" indent="1"/>
    </xf>
    <xf numFmtId="0" fontId="10" fillId="86" borderId="14" applyNumberFormat="0" applyProtection="0">
      <alignment horizontal="left" vertical="top" indent="1"/>
    </xf>
    <xf numFmtId="0" fontId="10" fillId="8" borderId="14" applyNumberFormat="0" applyProtection="0">
      <alignment horizontal="left" vertical="center" indent="1"/>
    </xf>
    <xf numFmtId="0" fontId="10" fillId="8" borderId="14" applyNumberFormat="0" applyProtection="0">
      <alignment horizontal="left" vertical="top" indent="1"/>
    </xf>
    <xf numFmtId="0" fontId="10" fillId="87" borderId="14" applyNumberFormat="0" applyProtection="0">
      <alignment horizontal="left" vertical="center" indent="1"/>
    </xf>
    <xf numFmtId="0" fontId="10" fillId="87" borderId="14" applyNumberFormat="0" applyProtection="0">
      <alignment horizontal="left" vertical="top" indent="1"/>
    </xf>
    <xf numFmtId="0" fontId="10" fillId="57" borderId="10" applyNumberFormat="0">
      <protection locked="0"/>
    </xf>
    <xf numFmtId="0" fontId="27" fillId="29" borderId="14" applyNumberFormat="0" applyProtection="0">
      <alignment horizontal="left" vertical="top" indent="1"/>
    </xf>
    <xf numFmtId="0" fontId="27" fillId="86" borderId="14" applyNumberFormat="0" applyProtection="0">
      <alignment horizontal="left" vertical="top" indent="1"/>
    </xf>
    <xf numFmtId="0" fontId="10" fillId="0" borderId="0" applyNumberFormat="0" applyFont="0" applyFill="0" applyBorder="0" applyAlignment="0" applyProtection="0"/>
    <xf numFmtId="260" fontId="10" fillId="0" borderId="0" applyFill="0" applyBorder="0">
      <alignment horizontal="right"/>
      <protection hidden="1"/>
    </xf>
    <xf numFmtId="0" fontId="147" fillId="79" borderId="10">
      <alignment horizontal="center" vertical="center" wrapText="1"/>
      <protection hidden="1"/>
    </xf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0" fontId="44" fillId="0" borderId="0" applyBorder="0"/>
    <xf numFmtId="26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1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98" fillId="0" borderId="0" applyFont="0" applyFill="0" applyBorder="0" applyAlignment="0" applyProtection="0"/>
    <xf numFmtId="0" fontId="10" fillId="0" borderId="0"/>
    <xf numFmtId="0" fontId="98" fillId="0" borderId="0"/>
    <xf numFmtId="0" fontId="4" fillId="0" borderId="0"/>
    <xf numFmtId="0" fontId="3" fillId="0" borderId="0"/>
    <xf numFmtId="0" fontId="15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0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41" fontId="9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106">
    <xf numFmtId="0" fontId="0" fillId="0" borderId="0" xfId="0"/>
    <xf numFmtId="0" fontId="31" fillId="0" borderId="0" xfId="0" applyFont="1"/>
    <xf numFmtId="0" fontId="34" fillId="0" borderId="0" xfId="0" applyFont="1"/>
    <xf numFmtId="178" fontId="34" fillId="0" borderId="10" xfId="3070" applyNumberFormat="1" applyFont="1" applyBorder="1"/>
    <xf numFmtId="178" fontId="32" fillId="50" borderId="10" xfId="3070" applyNumberFormat="1" applyFont="1" applyFill="1" applyBorder="1"/>
    <xf numFmtId="0" fontId="96" fillId="0" borderId="0" xfId="0" applyFont="1"/>
    <xf numFmtId="184" fontId="33" fillId="49" borderId="40" xfId="0" applyNumberFormat="1" applyFont="1" applyFill="1" applyBorder="1" applyAlignment="1">
      <alignment horizontal="center" vertical="center" wrapText="1"/>
    </xf>
    <xf numFmtId="0" fontId="149" fillId="0" borderId="0" xfId="0" applyFont="1"/>
    <xf numFmtId="0" fontId="150" fillId="0" borderId="0" xfId="0" applyFont="1"/>
    <xf numFmtId="0" fontId="151" fillId="0" borderId="0" xfId="0" applyFont="1"/>
    <xf numFmtId="0" fontId="149" fillId="0" borderId="0" xfId="0" applyFont="1" applyAlignment="1">
      <alignment horizontal="right"/>
    </xf>
    <xf numFmtId="0" fontId="3" fillId="0" borderId="0" xfId="3490"/>
    <xf numFmtId="178" fontId="31" fillId="0" borderId="0" xfId="0" applyNumberFormat="1" applyFont="1"/>
    <xf numFmtId="0" fontId="32" fillId="50" borderId="10" xfId="0" applyFont="1" applyFill="1" applyBorder="1"/>
    <xf numFmtId="0" fontId="31" fillId="0" borderId="10" xfId="0" applyFont="1" applyBorder="1"/>
    <xf numFmtId="178" fontId="34" fillId="0" borderId="0" xfId="3070" applyNumberFormat="1" applyFont="1" applyBorder="1"/>
    <xf numFmtId="0" fontId="31" fillId="0" borderId="10" xfId="0" applyFont="1" applyBorder="1" applyAlignment="1">
      <alignment wrapText="1"/>
    </xf>
    <xf numFmtId="184" fontId="33" fillId="49" borderId="22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/>
    </xf>
    <xf numFmtId="3" fontId="34" fillId="0" borderId="10" xfId="3070" applyNumberFormat="1" applyFont="1" applyBorder="1"/>
    <xf numFmtId="184" fontId="33" fillId="49" borderId="10" xfId="0" applyNumberFormat="1" applyFont="1" applyFill="1" applyBorder="1" applyAlignment="1">
      <alignment horizontal="center" vertical="center" wrapText="1"/>
    </xf>
    <xf numFmtId="0" fontId="96" fillId="0" borderId="10" xfId="0" applyFont="1" applyBorder="1"/>
    <xf numFmtId="10" fontId="96" fillId="0" borderId="10" xfId="3486" applyNumberFormat="1" applyFont="1" applyBorder="1" applyAlignment="1">
      <alignment horizontal="center"/>
    </xf>
    <xf numFmtId="43" fontId="96" fillId="0" borderId="10" xfId="3486" applyNumberFormat="1" applyFont="1" applyBorder="1" applyAlignment="1">
      <alignment horizontal="center"/>
    </xf>
    <xf numFmtId="0" fontId="33" fillId="0" borderId="0" xfId="0" applyFont="1"/>
    <xf numFmtId="14" fontId="33" fillId="49" borderId="22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vertical="center"/>
    </xf>
    <xf numFmtId="178" fontId="34" fillId="0" borderId="10" xfId="3070" applyNumberFormat="1" applyFont="1" applyBorder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154" fillId="0" borderId="0" xfId="0" applyFont="1"/>
    <xf numFmtId="0" fontId="32" fillId="50" borderId="10" xfId="0" applyFont="1" applyFill="1" applyBorder="1" applyAlignment="1">
      <alignment horizontal="left" vertical="center" wrapText="1"/>
    </xf>
    <xf numFmtId="178" fontId="96" fillId="0" borderId="0" xfId="0" applyNumberFormat="1" applyFont="1"/>
    <xf numFmtId="178" fontId="32" fillId="50" borderId="21" xfId="3070" applyNumberFormat="1" applyFont="1" applyFill="1" applyBorder="1"/>
    <xf numFmtId="14" fontId="33" fillId="49" borderId="21" xfId="0" applyNumberFormat="1" applyFont="1" applyFill="1" applyBorder="1" applyAlignment="1">
      <alignment horizontal="center" vertical="center" wrapText="1"/>
    </xf>
    <xf numFmtId="0" fontId="149" fillId="0" borderId="0" xfId="0" applyFont="1" applyAlignment="1">
      <alignment horizontal="left"/>
    </xf>
    <xf numFmtId="0" fontId="155" fillId="0" borderId="0" xfId="0" applyFont="1"/>
    <xf numFmtId="175" fontId="155" fillId="0" borderId="0" xfId="0" applyNumberFormat="1" applyFont="1" applyAlignment="1">
      <alignment horizontal="center"/>
    </xf>
    <xf numFmtId="0" fontId="33" fillId="49" borderId="24" xfId="0" applyFont="1" applyFill="1" applyBorder="1" applyAlignment="1">
      <alignment horizontal="center" vertical="center"/>
    </xf>
    <xf numFmtId="175" fontId="33" fillId="49" borderId="21" xfId="0" applyNumberFormat="1" applyFont="1" applyFill="1" applyBorder="1" applyAlignment="1">
      <alignment horizontal="center" vertical="center"/>
    </xf>
    <xf numFmtId="175" fontId="31" fillId="0" borderId="0" xfId="0" applyNumberFormat="1" applyFont="1" applyAlignment="1">
      <alignment horizontal="center"/>
    </xf>
    <xf numFmtId="0" fontId="155" fillId="0" borderId="0" xfId="0" applyFont="1" applyAlignment="1">
      <alignment horizontal="center"/>
    </xf>
    <xf numFmtId="175" fontId="34" fillId="49" borderId="39" xfId="0" applyNumberFormat="1" applyFont="1" applyFill="1" applyBorder="1" applyAlignment="1">
      <alignment horizontal="center"/>
    </xf>
    <xf numFmtId="0" fontId="34" fillId="49" borderId="39" xfId="0" applyFont="1" applyFill="1" applyBorder="1"/>
    <xf numFmtId="0" fontId="34" fillId="49" borderId="38" xfId="0" applyFont="1" applyFill="1" applyBorder="1"/>
    <xf numFmtId="175" fontId="31" fillId="0" borderId="10" xfId="0" applyNumberFormat="1" applyFont="1" applyBorder="1" applyAlignment="1">
      <alignment horizontal="center"/>
    </xf>
    <xf numFmtId="178" fontId="34" fillId="54" borderId="10" xfId="3070" applyNumberFormat="1" applyFont="1" applyFill="1" applyBorder="1"/>
    <xf numFmtId="9" fontId="31" fillId="0" borderId="0" xfId="3486" applyFont="1"/>
    <xf numFmtId="175" fontId="32" fillId="50" borderId="10" xfId="0" applyNumberFormat="1" applyFont="1" applyFill="1" applyBorder="1" applyAlignment="1">
      <alignment horizontal="center"/>
    </xf>
    <xf numFmtId="0" fontId="31" fillId="0" borderId="0" xfId="0" applyFont="1" applyFill="1"/>
    <xf numFmtId="3" fontId="31" fillId="0" borderId="0" xfId="0" applyNumberFormat="1" applyFont="1"/>
    <xf numFmtId="175" fontId="31" fillId="54" borderId="10" xfId="0" applyNumberFormat="1" applyFont="1" applyFill="1" applyBorder="1" applyAlignment="1">
      <alignment horizontal="center"/>
    </xf>
    <xf numFmtId="0" fontId="156" fillId="54" borderId="0" xfId="0" applyFont="1" applyFill="1"/>
    <xf numFmtId="172" fontId="31" fillId="0" borderId="0" xfId="286" applyNumberFormat="1" applyFont="1"/>
    <xf numFmtId="172" fontId="31" fillId="0" borderId="0" xfId="0" applyNumberFormat="1" applyFont="1"/>
    <xf numFmtId="170" fontId="31" fillId="0" borderId="0" xfId="0" applyNumberFormat="1" applyFont="1"/>
    <xf numFmtId="182" fontId="32" fillId="50" borderId="10" xfId="3070" applyNumberFormat="1" applyFont="1" applyFill="1" applyBorder="1"/>
    <xf numFmtId="0" fontId="31" fillId="0" borderId="0" xfId="0" applyFont="1" applyFill="1" applyBorder="1"/>
    <xf numFmtId="0" fontId="31" fillId="0" borderId="0" xfId="0" applyFont="1" applyAlignment="1">
      <alignment horizontal="center"/>
    </xf>
    <xf numFmtId="0" fontId="155" fillId="0" borderId="0" xfId="0" applyFont="1" applyFill="1" applyBorder="1"/>
    <xf numFmtId="0" fontId="33" fillId="49" borderId="23" xfId="0" applyFont="1" applyFill="1" applyBorder="1" applyAlignment="1">
      <alignment horizontal="center" vertical="center"/>
    </xf>
    <xf numFmtId="0" fontId="33" fillId="49" borderId="22" xfId="0" applyFont="1" applyFill="1" applyBorder="1" applyAlignment="1">
      <alignment horizontal="center" vertical="center"/>
    </xf>
    <xf numFmtId="0" fontId="32" fillId="50" borderId="10" xfId="0" applyFont="1" applyFill="1" applyBorder="1" applyAlignment="1">
      <alignment horizontal="center"/>
    </xf>
    <xf numFmtId="0" fontId="31" fillId="0" borderId="0" xfId="0" applyFont="1" applyBorder="1"/>
    <xf numFmtId="178" fontId="32" fillId="50" borderId="10" xfId="3070" applyNumberFormat="1" applyFont="1" applyFill="1" applyBorder="1" applyAlignment="1">
      <alignment horizontal="center"/>
    </xf>
    <xf numFmtId="0" fontId="31" fillId="0" borderId="25" xfId="0" applyFont="1" applyBorder="1"/>
    <xf numFmtId="0" fontId="31" fillId="0" borderId="25" xfId="0" applyFont="1" applyBorder="1" applyAlignment="1">
      <alignment horizontal="justify" wrapText="1"/>
    </xf>
    <xf numFmtId="0" fontId="31" fillId="0" borderId="0" xfId="0" applyFont="1" applyBorder="1" applyAlignment="1">
      <alignment horizontal="justify" wrapText="1"/>
    </xf>
    <xf numFmtId="178" fontId="32" fillId="0" borderId="0" xfId="3070" applyNumberFormat="1" applyFont="1" applyFill="1" applyBorder="1"/>
    <xf numFmtId="0" fontId="32" fillId="51" borderId="39" xfId="0" applyFont="1" applyFill="1" applyBorder="1"/>
    <xf numFmtId="0" fontId="32" fillId="51" borderId="39" xfId="0" applyFont="1" applyFill="1" applyBorder="1" applyAlignment="1">
      <alignment horizontal="center"/>
    </xf>
    <xf numFmtId="178" fontId="32" fillId="51" borderId="39" xfId="3070" applyNumberFormat="1" applyFont="1" applyFill="1" applyBorder="1"/>
    <xf numFmtId="0" fontId="31" fillId="51" borderId="0" xfId="0" applyFont="1" applyFill="1"/>
    <xf numFmtId="0" fontId="31" fillId="0" borderId="40" xfId="0" applyFont="1" applyBorder="1" applyAlignment="1">
      <alignment horizontal="center"/>
    </xf>
    <xf numFmtId="182" fontId="34" fillId="54" borderId="10" xfId="3070" applyNumberFormat="1" applyFont="1" applyFill="1" applyBorder="1"/>
    <xf numFmtId="176" fontId="34" fillId="0" borderId="0" xfId="3070" applyNumberFormat="1" applyFont="1" applyFill="1" applyBorder="1"/>
    <xf numFmtId="0" fontId="31" fillId="51" borderId="0" xfId="0" applyFont="1" applyFill="1" applyBorder="1"/>
    <xf numFmtId="182" fontId="34" fillId="0" borderId="10" xfId="3070" applyNumberFormat="1" applyFont="1" applyBorder="1"/>
    <xf numFmtId="0" fontId="34" fillId="0" borderId="0" xfId="0" applyFont="1" applyBorder="1"/>
    <xf numFmtId="0" fontId="31" fillId="0" borderId="21" xfId="0" applyFont="1" applyBorder="1" applyAlignment="1">
      <alignment wrapText="1"/>
    </xf>
    <xf numFmtId="178" fontId="32" fillId="50" borderId="10" xfId="0" applyNumberFormat="1" applyFont="1" applyFill="1" applyBorder="1"/>
    <xf numFmtId="0" fontId="31" fillId="0" borderId="0" xfId="317" applyFont="1" applyAlignment="1"/>
    <xf numFmtId="0" fontId="31" fillId="0" borderId="21" xfId="0" applyFont="1" applyBorder="1"/>
    <xf numFmtId="0" fontId="31" fillId="0" borderId="21" xfId="0" applyFont="1" applyBorder="1" applyAlignment="1">
      <alignment horizontal="center"/>
    </xf>
    <xf numFmtId="0" fontId="31" fillId="0" borderId="0" xfId="0" applyFont="1" applyAlignment="1">
      <alignment horizontal="right"/>
    </xf>
    <xf numFmtId="0" fontId="156" fillId="0" borderId="0" xfId="0" applyFont="1"/>
    <xf numFmtId="14" fontId="32" fillId="50" borderId="10" xfId="0" applyNumberFormat="1" applyFont="1" applyFill="1" applyBorder="1" applyAlignment="1">
      <alignment horizontal="left"/>
    </xf>
    <xf numFmtId="14" fontId="33" fillId="49" borderId="24" xfId="0" applyNumberFormat="1" applyFont="1" applyFill="1" applyBorder="1" applyAlignment="1">
      <alignment horizontal="center" wrapText="1"/>
    </xf>
    <xf numFmtId="184" fontId="33" fillId="49" borderId="21" xfId="0" applyNumberFormat="1" applyFont="1" applyFill="1" applyBorder="1" applyAlignment="1">
      <alignment horizontal="center" vertical="center" wrapText="1"/>
    </xf>
    <xf numFmtId="200" fontId="34" fillId="0" borderId="10" xfId="3486" applyNumberFormat="1" applyFont="1" applyBorder="1"/>
    <xf numFmtId="200" fontId="31" fillId="0" borderId="0" xfId="3486" applyNumberFormat="1" applyFont="1"/>
    <xf numFmtId="200" fontId="31" fillId="0" borderId="0" xfId="3486" applyNumberFormat="1" applyFont="1" applyFill="1"/>
    <xf numFmtId="200" fontId="32" fillId="50" borderId="10" xfId="0" applyNumberFormat="1" applyFont="1" applyFill="1" applyBorder="1"/>
    <xf numFmtId="3" fontId="32" fillId="50" borderId="10" xfId="0" applyNumberFormat="1" applyFont="1" applyFill="1" applyBorder="1"/>
    <xf numFmtId="200" fontId="34" fillId="0" borderId="0" xfId="3486" applyNumberFormat="1" applyFont="1" applyBorder="1"/>
    <xf numFmtId="200" fontId="31" fillId="0" borderId="0" xfId="0" applyNumberFormat="1" applyFont="1"/>
    <xf numFmtId="10" fontId="31" fillId="0" borderId="0" xfId="3486" applyNumberFormat="1" applyFont="1" applyFill="1" applyBorder="1"/>
    <xf numFmtId="174" fontId="31" fillId="0" borderId="0" xfId="0" applyNumberFormat="1" applyFont="1"/>
    <xf numFmtId="264" fontId="31" fillId="0" borderId="0" xfId="0" applyNumberFormat="1" applyFont="1"/>
    <xf numFmtId="0" fontId="33" fillId="0" borderId="0" xfId="0" applyFont="1" applyAlignment="1">
      <alignment horizontal="center"/>
    </xf>
    <xf numFmtId="0" fontId="0" fillId="0" borderId="0" xfId="0" applyAlignment="1">
      <alignment horizontal="center"/>
    </xf>
    <xf numFmtId="184" fontId="31" fillId="0" borderId="10" xfId="0" applyNumberFormat="1" applyFont="1" applyBorder="1"/>
    <xf numFmtId="0" fontId="159" fillId="0" borderId="0" xfId="0" applyFont="1"/>
    <xf numFmtId="14" fontId="33" fillId="49" borderId="23" xfId="0" applyNumberFormat="1" applyFont="1" applyFill="1" applyBorder="1" applyAlignment="1">
      <alignment horizontal="center"/>
    </xf>
    <xf numFmtId="0" fontId="160" fillId="50" borderId="10" xfId="0" applyFont="1" applyFill="1" applyBorder="1" applyAlignment="1">
      <alignment horizontal="left" vertical="justify" wrapText="1"/>
    </xf>
    <xf numFmtId="0" fontId="160" fillId="50" borderId="10" xfId="0" applyFont="1" applyFill="1" applyBorder="1" applyAlignment="1">
      <alignment horizontal="justify" vertical="justify" wrapText="1"/>
    </xf>
    <xf numFmtId="0" fontId="31" fillId="0" borderId="10" xfId="318" applyFont="1" applyBorder="1"/>
    <xf numFmtId="178" fontId="34" fillId="0" borderId="0" xfId="0" applyNumberFormat="1" applyFont="1"/>
    <xf numFmtId="0" fontId="161" fillId="51" borderId="0" xfId="0" applyFont="1" applyFill="1"/>
    <xf numFmtId="0" fontId="162" fillId="51" borderId="0" xfId="0" applyFont="1" applyFill="1"/>
    <xf numFmtId="0" fontId="162" fillId="0" borderId="0" xfId="0" applyFont="1"/>
    <xf numFmtId="0" fontId="161" fillId="0" borderId="0" xfId="0" applyFont="1"/>
    <xf numFmtId="0" fontId="161" fillId="0" borderId="10" xfId="0" applyFont="1" applyBorder="1"/>
    <xf numFmtId="9" fontId="162" fillId="0" borderId="10" xfId="3070" applyNumberFormat="1" applyFont="1" applyBorder="1"/>
    <xf numFmtId="14" fontId="164" fillId="50" borderId="10" xfId="0" applyNumberFormat="1" applyFont="1" applyFill="1" applyBorder="1" applyAlignment="1">
      <alignment horizontal="left"/>
    </xf>
    <xf numFmtId="175" fontId="164" fillId="50" borderId="10" xfId="0" applyNumberFormat="1" applyFont="1" applyFill="1" applyBorder="1" applyAlignment="1">
      <alignment horizontal="right"/>
    </xf>
    <xf numFmtId="0" fontId="165" fillId="51" borderId="0" xfId="0" applyFont="1" applyFill="1"/>
    <xf numFmtId="9" fontId="164" fillId="50" borderId="10" xfId="0" applyNumberFormat="1" applyFont="1" applyFill="1" applyBorder="1" applyAlignment="1">
      <alignment horizontal="right"/>
    </xf>
    <xf numFmtId="175" fontId="161" fillId="51" borderId="0" xfId="0" applyNumberFormat="1" applyFont="1" applyFill="1"/>
    <xf numFmtId="170" fontId="161" fillId="0" borderId="0" xfId="286" applyFont="1"/>
    <xf numFmtId="0" fontId="163" fillId="51" borderId="0" xfId="316" applyFont="1" applyFill="1"/>
    <xf numFmtId="0" fontId="162" fillId="51" borderId="0" xfId="316" applyFont="1" applyFill="1"/>
    <xf numFmtId="0" fontId="161" fillId="0" borderId="0" xfId="0" applyFont="1" applyAlignment="1">
      <alignment horizontal="right"/>
    </xf>
    <xf numFmtId="0" fontId="162" fillId="0" borderId="21" xfId="316" applyFont="1" applyFill="1" applyBorder="1"/>
    <xf numFmtId="3" fontId="162" fillId="0" borderId="21" xfId="286" applyNumberFormat="1" applyFont="1" applyFill="1" applyBorder="1" applyAlignment="1">
      <alignment horizontal="right"/>
    </xf>
    <xf numFmtId="17" fontId="162" fillId="0" borderId="10" xfId="316" quotePrefix="1" applyNumberFormat="1" applyFont="1" applyFill="1" applyBorder="1"/>
    <xf numFmtId="0" fontId="162" fillId="0" borderId="10" xfId="316" quotePrefix="1" applyFont="1" applyFill="1" applyBorder="1"/>
    <xf numFmtId="0" fontId="162" fillId="0" borderId="10" xfId="316" applyFont="1" applyFill="1" applyBorder="1"/>
    <xf numFmtId="0" fontId="162" fillId="51" borderId="0" xfId="316" applyFont="1" applyFill="1" applyAlignment="1">
      <alignment horizontal="right"/>
    </xf>
    <xf numFmtId="14" fontId="162" fillId="51" borderId="23" xfId="0" applyNumberFormat="1" applyFont="1" applyFill="1" applyBorder="1" applyAlignment="1">
      <alignment horizontal="left" vertical="center" wrapText="1"/>
    </xf>
    <xf numFmtId="167" fontId="162" fillId="51" borderId="0" xfId="286" applyNumberFormat="1" applyFont="1" applyFill="1" applyBorder="1" applyAlignment="1">
      <alignment horizontal="right"/>
    </xf>
    <xf numFmtId="0" fontId="161" fillId="51" borderId="25" xfId="0" applyFont="1" applyFill="1" applyBorder="1"/>
    <xf numFmtId="14" fontId="162" fillId="51" borderId="24" xfId="0" applyNumberFormat="1" applyFont="1" applyFill="1" applyBorder="1" applyAlignment="1">
      <alignment horizontal="left" vertical="center" wrapText="1"/>
    </xf>
    <xf numFmtId="167" fontId="162" fillId="51" borderId="18" xfId="286" applyNumberFormat="1" applyFont="1" applyFill="1" applyBorder="1" applyAlignment="1">
      <alignment horizontal="right"/>
    </xf>
    <xf numFmtId="0" fontId="161" fillId="51" borderId="26" xfId="0" applyFont="1" applyFill="1" applyBorder="1"/>
    <xf numFmtId="0" fontId="162" fillId="51" borderId="0" xfId="316" applyFont="1" applyFill="1" applyBorder="1"/>
    <xf numFmtId="0" fontId="162" fillId="51" borderId="0" xfId="316" applyFont="1" applyFill="1" applyBorder="1" applyAlignment="1">
      <alignment horizontal="right"/>
    </xf>
    <xf numFmtId="0" fontId="162" fillId="51" borderId="23" xfId="316" applyFont="1" applyFill="1" applyBorder="1"/>
    <xf numFmtId="0" fontId="162" fillId="51" borderId="24" xfId="316" applyFont="1" applyFill="1" applyBorder="1"/>
    <xf numFmtId="175" fontId="164" fillId="50" borderId="10" xfId="0" applyNumberFormat="1" applyFont="1" applyFill="1" applyBorder="1" applyAlignment="1">
      <alignment horizontal="left"/>
    </xf>
    <xf numFmtId="10" fontId="166" fillId="50" borderId="10" xfId="0" applyNumberFormat="1" applyFont="1" applyFill="1" applyBorder="1" applyAlignment="1">
      <alignment horizontal="right"/>
    </xf>
    <xf numFmtId="0" fontId="161" fillId="51" borderId="0" xfId="0" applyFont="1" applyFill="1" applyAlignment="1">
      <alignment horizontal="right"/>
    </xf>
    <xf numFmtId="17" fontId="162" fillId="51" borderId="0" xfId="316" applyNumberFormat="1" applyFont="1" applyFill="1" applyBorder="1"/>
    <xf numFmtId="0" fontId="162" fillId="51" borderId="23" xfId="316" applyFont="1" applyFill="1" applyBorder="1" applyAlignment="1">
      <alignment horizontal="left" indent="1"/>
    </xf>
    <xf numFmtId="173" fontId="162" fillId="51" borderId="0" xfId="316" applyNumberFormat="1" applyFont="1" applyFill="1" applyBorder="1"/>
    <xf numFmtId="0" fontId="162" fillId="51" borderId="25" xfId="316" applyFont="1" applyFill="1" applyBorder="1" applyAlignment="1">
      <alignment wrapText="1"/>
    </xf>
    <xf numFmtId="0" fontId="162" fillId="51" borderId="25" xfId="316" applyFont="1" applyFill="1" applyBorder="1"/>
    <xf numFmtId="173" fontId="164" fillId="50" borderId="10" xfId="0" applyNumberFormat="1" applyFont="1" applyFill="1" applyBorder="1" applyAlignment="1">
      <alignment horizontal="right"/>
    </xf>
    <xf numFmtId="0" fontId="162" fillId="0" borderId="0" xfId="316" applyFont="1" applyFill="1"/>
    <xf numFmtId="14" fontId="33" fillId="49" borderId="21" xfId="0" applyNumberFormat="1" applyFont="1" applyFill="1" applyBorder="1" applyAlignment="1">
      <alignment horizontal="center"/>
    </xf>
    <xf numFmtId="14" fontId="31" fillId="0" borderId="10" xfId="0" applyNumberFormat="1" applyFont="1" applyBorder="1" applyAlignment="1">
      <alignment horizontal="right"/>
    </xf>
    <xf numFmtId="14" fontId="31" fillId="0" borderId="10" xfId="0" applyNumberFormat="1" applyFont="1" applyBorder="1" applyAlignment="1">
      <alignment horizontal="left"/>
    </xf>
    <xf numFmtId="3" fontId="31" fillId="0" borderId="10" xfId="0" applyNumberFormat="1" applyFont="1" applyBorder="1"/>
    <xf numFmtId="10" fontId="31" fillId="0" borderId="10" xfId="3486" applyNumberFormat="1" applyFont="1" applyBorder="1" applyAlignment="1">
      <alignment horizontal="left"/>
    </xf>
    <xf numFmtId="0" fontId="7" fillId="51" borderId="0" xfId="0" applyFont="1" applyFill="1" applyAlignment="1">
      <alignment vertical="top" wrapText="1"/>
    </xf>
    <xf numFmtId="10" fontId="31" fillId="0" borderId="0" xfId="3486" applyNumberFormat="1" applyFont="1" applyFill="1" applyBorder="1" applyAlignment="1">
      <alignment horizontal="left"/>
    </xf>
    <xf numFmtId="0" fontId="167" fillId="0" borderId="0" xfId="0" applyFont="1"/>
    <xf numFmtId="0" fontId="31" fillId="0" borderId="0" xfId="0" applyFont="1" applyAlignment="1">
      <alignment horizontal="left"/>
    </xf>
    <xf numFmtId="3" fontId="31" fillId="0" borderId="0" xfId="286" applyNumberFormat="1" applyFont="1"/>
    <xf numFmtId="0" fontId="32" fillId="50" borderId="0" xfId="0" applyFont="1" applyFill="1"/>
    <xf numFmtId="178" fontId="32" fillId="50" borderId="10" xfId="3070" applyNumberFormat="1" applyFont="1" applyFill="1" applyBorder="1" applyAlignment="1">
      <alignment horizontal="right"/>
    </xf>
    <xf numFmtId="178" fontId="34" fillId="0" borderId="21" xfId="3070" applyNumberFormat="1" applyFont="1" applyBorder="1"/>
    <xf numFmtId="14" fontId="34" fillId="0" borderId="0" xfId="0" applyNumberFormat="1" applyFont="1"/>
    <xf numFmtId="173" fontId="34" fillId="0" borderId="0" xfId="3486" applyNumberFormat="1" applyFont="1" applyFill="1" applyBorder="1"/>
    <xf numFmtId="185" fontId="33" fillId="49" borderId="21" xfId="0" applyNumberFormat="1" applyFont="1" applyFill="1" applyBorder="1" applyAlignment="1">
      <alignment horizontal="center" vertical="center" wrapText="1"/>
    </xf>
    <xf numFmtId="178" fontId="0" fillId="54" borderId="0" xfId="0" applyNumberFormat="1" applyFill="1"/>
    <xf numFmtId="178" fontId="33" fillId="49" borderId="21" xfId="3070" applyNumberFormat="1" applyFont="1" applyFill="1" applyBorder="1" applyAlignment="1">
      <alignment horizontal="center"/>
    </xf>
    <xf numFmtId="178" fontId="32" fillId="50" borderId="0" xfId="3070" applyNumberFormat="1" applyFont="1" applyFill="1"/>
    <xf numFmtId="9" fontId="32" fillId="50" borderId="10" xfId="3486" applyFont="1" applyFill="1" applyBorder="1" applyAlignment="1">
      <alignment horizontal="center"/>
    </xf>
    <xf numFmtId="178" fontId="34" fillId="0" borderId="10" xfId="3070" applyNumberFormat="1" applyFont="1" applyBorder="1" applyAlignment="1">
      <alignment horizontal="right"/>
    </xf>
    <xf numFmtId="0" fontId="97" fillId="55" borderId="0" xfId="0" applyFont="1" applyFill="1"/>
    <xf numFmtId="178" fontId="34" fillId="0" borderId="10" xfId="3070" applyNumberFormat="1" applyFont="1" applyBorder="1" applyAlignment="1">
      <alignment horizontal="center"/>
    </xf>
    <xf numFmtId="0" fontId="32" fillId="50" borderId="10" xfId="0" applyFont="1" applyFill="1" applyBorder="1" applyAlignment="1">
      <alignment horizontal="center" vertical="center" wrapText="1"/>
    </xf>
    <xf numFmtId="0" fontId="34" fillId="0" borderId="10" xfId="0" applyFont="1" applyBorder="1"/>
    <xf numFmtId="178" fontId="158" fillId="0" borderId="0" xfId="0" applyNumberFormat="1" applyFont="1"/>
    <xf numFmtId="0" fontId="158" fillId="0" borderId="0" xfId="0" applyFont="1"/>
    <xf numFmtId="3" fontId="158" fillId="0" borderId="0" xfId="0" applyNumberFormat="1" applyFont="1"/>
    <xf numFmtId="178" fontId="34" fillId="0" borderId="10" xfId="405" applyNumberFormat="1" applyFont="1" applyBorder="1"/>
    <xf numFmtId="0" fontId="170" fillId="0" borderId="0" xfId="0" applyFont="1" applyAlignment="1">
      <alignment horizontal="right" wrapText="1"/>
    </xf>
    <xf numFmtId="0" fontId="170" fillId="0" borderId="0" xfId="0" applyFont="1"/>
    <xf numFmtId="0" fontId="171" fillId="0" borderId="0" xfId="0" applyFont="1" applyAlignment="1">
      <alignment wrapText="1"/>
    </xf>
    <xf numFmtId="0" fontId="170" fillId="0" borderId="0" xfId="0" applyFont="1" applyAlignment="1">
      <alignment wrapText="1"/>
    </xf>
    <xf numFmtId="3" fontId="172" fillId="53" borderId="10" xfId="0" applyNumberFormat="1" applyFont="1" applyFill="1" applyBorder="1" applyAlignment="1">
      <alignment vertical="center"/>
    </xf>
    <xf numFmtId="0" fontId="96" fillId="0" borderId="10" xfId="0" applyFont="1" applyBorder="1" applyAlignment="1">
      <alignment vertical="center"/>
    </xf>
    <xf numFmtId="0" fontId="172" fillId="53" borderId="10" xfId="0" applyFont="1" applyFill="1" applyBorder="1" applyAlignment="1">
      <alignment vertical="center" wrapText="1"/>
    </xf>
    <xf numFmtId="0" fontId="32" fillId="50" borderId="10" xfId="323" applyFont="1" applyFill="1" applyBorder="1" applyAlignment="1">
      <alignment horizontal="center" vertical="center" wrapText="1"/>
    </xf>
    <xf numFmtId="0" fontId="10" fillId="0" borderId="0" xfId="3496"/>
    <xf numFmtId="0" fontId="10" fillId="0" borderId="0" xfId="3496" applyAlignment="1">
      <alignment horizontal="center"/>
    </xf>
    <xf numFmtId="0" fontId="10" fillId="0" borderId="0" xfId="3497"/>
    <xf numFmtId="0" fontId="10" fillId="0" borderId="0" xfId="3497" applyAlignment="1">
      <alignment horizontal="center"/>
    </xf>
    <xf numFmtId="0" fontId="32" fillId="50" borderId="10" xfId="323" applyFont="1" applyFill="1" applyBorder="1" applyAlignment="1">
      <alignment horizontal="left" vertical="center" wrapText="1"/>
    </xf>
    <xf numFmtId="181" fontId="97" fillId="49" borderId="24" xfId="323" applyNumberFormat="1" applyFont="1" applyFill="1" applyBorder="1" applyAlignment="1">
      <alignment horizontal="center" vertical="center" wrapText="1"/>
    </xf>
    <xf numFmtId="14" fontId="97" fillId="49" borderId="18" xfId="323" applyNumberFormat="1" applyFont="1" applyFill="1" applyBorder="1" applyAlignment="1">
      <alignment horizontal="center" vertical="center" wrapText="1"/>
    </xf>
    <xf numFmtId="14" fontId="97" fillId="49" borderId="26" xfId="323" applyNumberFormat="1" applyFont="1" applyFill="1" applyBorder="1" applyAlignment="1">
      <alignment horizontal="center" vertical="center" wrapText="1"/>
    </xf>
    <xf numFmtId="178" fontId="96" fillId="54" borderId="10" xfId="0" applyNumberFormat="1" applyFont="1" applyFill="1" applyBorder="1"/>
    <xf numFmtId="0" fontId="32" fillId="50" borderId="21" xfId="0" applyFont="1" applyFill="1" applyBorder="1" applyAlignment="1">
      <alignment horizontal="left" vertical="center" wrapText="1"/>
    </xf>
    <xf numFmtId="181" fontId="32" fillId="50" borderId="10" xfId="0" applyNumberFormat="1" applyFont="1" applyFill="1" applyBorder="1" applyAlignment="1">
      <alignment horizontal="right" vertical="center" wrapText="1"/>
    </xf>
    <xf numFmtId="178" fontId="157" fillId="50" borderId="10" xfId="3070" applyNumberFormat="1" applyFont="1" applyFill="1" applyBorder="1"/>
    <xf numFmtId="0" fontId="34" fillId="0" borderId="0" xfId="0" applyFont="1" applyAlignment="1">
      <alignment horizontal="center"/>
    </xf>
    <xf numFmtId="0" fontId="34" fillId="0" borderId="18" xfId="0" applyFont="1" applyBorder="1" applyAlignment="1">
      <alignment horizontal="center"/>
    </xf>
    <xf numFmtId="0" fontId="33" fillId="49" borderId="21" xfId="0" applyFont="1" applyFill="1" applyBorder="1" applyAlignment="1">
      <alignment horizontal="center"/>
    </xf>
    <xf numFmtId="0" fontId="31" fillId="0" borderId="10" xfId="311" applyFont="1" applyBorder="1"/>
    <xf numFmtId="0" fontId="31" fillId="0" borderId="10" xfId="311" applyFont="1" applyBorder="1" applyAlignment="1">
      <alignment horizontal="center"/>
    </xf>
    <xf numFmtId="180" fontId="31" fillId="0" borderId="0" xfId="0" applyNumberFormat="1" applyFont="1"/>
    <xf numFmtId="0" fontId="34" fillId="0" borderId="25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173" fontId="31" fillId="0" borderId="10" xfId="3486" applyNumberFormat="1" applyFont="1" applyBorder="1" applyAlignment="1">
      <alignment horizontal="center"/>
    </xf>
    <xf numFmtId="0" fontId="96" fillId="0" borderId="0" xfId="0" applyFont="1" applyAlignment="1">
      <alignment horizontal="center"/>
    </xf>
    <xf numFmtId="0" fontId="96" fillId="0" borderId="0" xfId="0" applyFont="1" applyAlignment="1">
      <alignment horizontal="center" vertical="center" wrapText="1"/>
    </xf>
    <xf numFmtId="172" fontId="96" fillId="0" borderId="10" xfId="287" applyNumberFormat="1" applyFont="1" applyBorder="1"/>
    <xf numFmtId="172" fontId="96" fillId="0" borderId="0" xfId="0" applyNumberFormat="1" applyFont="1"/>
    <xf numFmtId="172" fontId="96" fillId="0" borderId="0" xfId="287" applyNumberFormat="1" applyFont="1"/>
    <xf numFmtId="165" fontId="96" fillId="0" borderId="10" xfId="287" applyNumberFormat="1" applyFont="1" applyBorder="1"/>
    <xf numFmtId="268" fontId="96" fillId="0" borderId="0" xfId="0" applyNumberFormat="1" applyFont="1"/>
    <xf numFmtId="0" fontId="34" fillId="0" borderId="0" xfId="3485" applyFont="1"/>
    <xf numFmtId="0" fontId="34" fillId="0" borderId="0" xfId="3485" applyFont="1" applyAlignment="1">
      <alignment horizontal="center" vertical="center" wrapText="1"/>
    </xf>
    <xf numFmtId="172" fontId="96" fillId="0" borderId="10" xfId="287" applyNumberFormat="1" applyFont="1" applyFill="1" applyBorder="1"/>
    <xf numFmtId="0" fontId="32" fillId="50" borderId="10" xfId="0" applyFont="1" applyFill="1" applyBorder="1" applyAlignment="1">
      <alignment horizontal="center" wrapText="1"/>
    </xf>
    <xf numFmtId="175" fontId="31" fillId="0" borderId="0" xfId="0" applyNumberFormat="1" applyFont="1"/>
    <xf numFmtId="175" fontId="33" fillId="0" borderId="0" xfId="0" applyNumberFormat="1" applyFont="1"/>
    <xf numFmtId="178" fontId="33" fillId="0" borderId="0" xfId="0" applyNumberFormat="1" applyFont="1"/>
    <xf numFmtId="181" fontId="31" fillId="0" borderId="0" xfId="0" applyNumberFormat="1" applyFont="1"/>
    <xf numFmtId="0" fontId="31" fillId="54" borderId="0" xfId="0" applyFont="1" applyFill="1"/>
    <xf numFmtId="0" fontId="0" fillId="55" borderId="0" xfId="0" applyFill="1"/>
    <xf numFmtId="178" fontId="0" fillId="55" borderId="0" xfId="0" applyNumberFormat="1" applyFill="1"/>
    <xf numFmtId="0" fontId="10" fillId="55" borderId="0" xfId="0" applyFont="1" applyFill="1"/>
    <xf numFmtId="0" fontId="173" fillId="55" borderId="0" xfId="0" applyFont="1" applyFill="1"/>
    <xf numFmtId="0" fontId="0" fillId="55" borderId="0" xfId="0" applyFill="1" applyAlignment="1">
      <alignment horizontal="center"/>
    </xf>
    <xf numFmtId="0" fontId="95" fillId="51" borderId="0" xfId="0" applyFont="1" applyFill="1"/>
    <xf numFmtId="0" fontId="31" fillId="51" borderId="0" xfId="0" applyFont="1" applyFill="1" applyAlignment="1">
      <alignment horizontal="center"/>
    </xf>
    <xf numFmtId="178" fontId="31" fillId="51" borderId="0" xfId="0" applyNumberFormat="1" applyFont="1" applyFill="1"/>
    <xf numFmtId="0" fontId="34" fillId="51" borderId="0" xfId="0" applyFont="1" applyFill="1"/>
    <xf numFmtId="0" fontId="10" fillId="0" borderId="0" xfId="0" applyFont="1"/>
    <xf numFmtId="0" fontId="31" fillId="51" borderId="10" xfId="0" applyFont="1" applyFill="1" applyBorder="1"/>
    <xf numFmtId="175" fontId="31" fillId="51" borderId="10" xfId="0" applyNumberFormat="1" applyFont="1" applyFill="1" applyBorder="1"/>
    <xf numFmtId="3" fontId="32" fillId="50" borderId="10" xfId="3070" applyNumberFormat="1" applyFont="1" applyFill="1" applyBorder="1" applyAlignment="1">
      <alignment horizontal="center" vertical="center"/>
    </xf>
    <xf numFmtId="9" fontId="174" fillId="54" borderId="0" xfId="3486" applyFont="1" applyFill="1"/>
    <xf numFmtId="0" fontId="34" fillId="51" borderId="0" xfId="0" applyFont="1" applyFill="1" applyAlignment="1">
      <alignment horizontal="center"/>
    </xf>
    <xf numFmtId="178" fontId="31" fillId="51" borderId="0" xfId="0" applyNumberFormat="1" applyFont="1" applyFill="1" applyAlignment="1">
      <alignment horizontal="center"/>
    </xf>
    <xf numFmtId="15" fontId="175" fillId="0" borderId="0" xfId="0" quotePrefix="1" applyNumberFormat="1" applyFont="1"/>
    <xf numFmtId="178" fontId="34" fillId="0" borderId="10" xfId="0" applyNumberFormat="1" applyFont="1" applyBorder="1"/>
    <xf numFmtId="0" fontId="33" fillId="49" borderId="21" xfId="0" applyFont="1" applyFill="1" applyBorder="1" applyAlignment="1">
      <alignment horizontal="left" vertical="center" wrapText="1"/>
    </xf>
    <xf numFmtId="0" fontId="96" fillId="54" borderId="0" xfId="0" applyFont="1" applyFill="1"/>
    <xf numFmtId="41" fontId="96" fillId="54" borderId="0" xfId="0" applyNumberFormat="1" applyFont="1" applyFill="1"/>
    <xf numFmtId="3" fontId="96" fillId="54" borderId="0" xfId="0" applyNumberFormat="1" applyFont="1" applyFill="1"/>
    <xf numFmtId="165" fontId="96" fillId="54" borderId="0" xfId="0" applyNumberFormat="1" applyFont="1" applyFill="1"/>
    <xf numFmtId="170" fontId="96" fillId="0" borderId="0" xfId="286" applyFont="1" applyFill="1" applyBorder="1"/>
    <xf numFmtId="0" fontId="34" fillId="51" borderId="10" xfId="3070" applyFont="1" applyFill="1" applyBorder="1"/>
    <xf numFmtId="0" fontId="34" fillId="51" borderId="10" xfId="3070" applyFont="1" applyFill="1" applyBorder="1" applyAlignment="1">
      <alignment wrapText="1"/>
    </xf>
    <xf numFmtId="269" fontId="31" fillId="0" borderId="0" xfId="0" applyNumberFormat="1" applyFont="1"/>
    <xf numFmtId="183" fontId="32" fillId="50" borderId="10" xfId="3070" applyNumberFormat="1" applyFont="1" applyFill="1" applyBorder="1" applyAlignment="1">
      <alignment horizontal="left" vertical="center" wrapText="1"/>
    </xf>
    <xf numFmtId="0" fontId="32" fillId="50" borderId="10" xfId="324" applyFont="1" applyFill="1" applyBorder="1" applyAlignment="1">
      <alignment horizontal="left" vertical="center" wrapText="1"/>
    </xf>
    <xf numFmtId="0" fontId="31" fillId="0" borderId="0" xfId="310" applyFont="1"/>
    <xf numFmtId="0" fontId="34" fillId="0" borderId="0" xfId="310" applyFont="1"/>
    <xf numFmtId="178" fontId="33" fillId="0" borderId="10" xfId="3070" applyNumberFormat="1" applyFont="1" applyBorder="1"/>
    <xf numFmtId="14" fontId="33" fillId="49" borderId="10" xfId="0" applyNumberFormat="1" applyFont="1" applyFill="1" applyBorder="1" applyAlignment="1">
      <alignment horizontal="left" vertical="center" wrapText="1"/>
    </xf>
    <xf numFmtId="270" fontId="31" fillId="0" borderId="0" xfId="0" applyNumberFormat="1" applyFont="1"/>
    <xf numFmtId="0" fontId="33" fillId="49" borderId="23" xfId="319" applyFont="1" applyFill="1" applyBorder="1" applyAlignment="1">
      <alignment horizontal="center"/>
    </xf>
    <xf numFmtId="0" fontId="33" fillId="49" borderId="24" xfId="319" applyFont="1" applyFill="1" applyBorder="1" applyAlignment="1">
      <alignment horizontal="center"/>
    </xf>
    <xf numFmtId="0" fontId="33" fillId="49" borderId="18" xfId="3499" applyFont="1" applyFill="1" applyBorder="1" applyAlignment="1">
      <alignment horizontal="center"/>
    </xf>
    <xf numFmtId="0" fontId="33" fillId="49" borderId="26" xfId="3499" applyFont="1" applyFill="1" applyBorder="1" applyAlignment="1">
      <alignment horizontal="center"/>
    </xf>
    <xf numFmtId="0" fontId="33" fillId="49" borderId="24" xfId="3499" applyFont="1" applyFill="1" applyBorder="1" applyAlignment="1">
      <alignment horizontal="center"/>
    </xf>
    <xf numFmtId="0" fontId="34" fillId="0" borderId="21" xfId="319" applyFont="1" applyBorder="1"/>
    <xf numFmtId="0" fontId="34" fillId="0" borderId="10" xfId="319" applyFont="1" applyBorder="1"/>
    <xf numFmtId="0" fontId="34" fillId="51" borderId="10" xfId="319" applyFont="1" applyFill="1" applyBorder="1" applyAlignment="1">
      <alignment vertical="justify" wrapText="1"/>
    </xf>
    <xf numFmtId="171" fontId="34" fillId="51" borderId="10" xfId="319" applyNumberFormat="1" applyFont="1" applyFill="1" applyBorder="1" applyAlignment="1">
      <alignment vertical="justify" wrapText="1"/>
    </xf>
    <xf numFmtId="178" fontId="32" fillId="50" borderId="23" xfId="3499" applyNumberFormat="1" applyFont="1" applyFill="1" applyBorder="1"/>
    <xf numFmtId="0" fontId="33" fillId="49" borderId="23" xfId="319" applyFont="1" applyFill="1" applyBorder="1" applyAlignment="1">
      <alignment horizontal="left"/>
    </xf>
    <xf numFmtId="0" fontId="33" fillId="49" borderId="24" xfId="0" applyFont="1" applyFill="1" applyBorder="1" applyAlignment="1">
      <alignment horizontal="left"/>
    </xf>
    <xf numFmtId="0" fontId="34" fillId="54" borderId="21" xfId="319" applyFont="1" applyFill="1" applyBorder="1"/>
    <xf numFmtId="0" fontId="34" fillId="54" borderId="10" xfId="319" applyFont="1" applyFill="1" applyBorder="1"/>
    <xf numFmtId="170" fontId="34" fillId="0" borderId="0" xfId="286" applyFont="1" applyFill="1" applyBorder="1"/>
    <xf numFmtId="0" fontId="32" fillId="50" borderId="10" xfId="319" applyFont="1" applyFill="1" applyBorder="1" applyAlignment="1">
      <alignment horizontal="left"/>
    </xf>
    <xf numFmtId="178" fontId="32" fillId="50" borderId="10" xfId="3499" applyNumberFormat="1" applyFont="1" applyFill="1" applyBorder="1"/>
    <xf numFmtId="178" fontId="34" fillId="54" borderId="21" xfId="3070" applyNumberFormat="1" applyFont="1" applyFill="1" applyBorder="1"/>
    <xf numFmtId="0" fontId="34" fillId="51" borderId="10" xfId="319" applyFont="1" applyFill="1" applyBorder="1"/>
    <xf numFmtId="0" fontId="32" fillId="50" borderId="24" xfId="319" applyFont="1" applyFill="1" applyBorder="1" applyAlignment="1">
      <alignment horizontal="left"/>
    </xf>
    <xf numFmtId="173" fontId="34" fillId="0" borderId="10" xfId="3486" applyNumberFormat="1" applyFont="1" applyBorder="1"/>
    <xf numFmtId="173" fontId="32" fillId="50" borderId="0" xfId="3486" applyNumberFormat="1" applyFont="1" applyFill="1" applyBorder="1"/>
    <xf numFmtId="178" fontId="34" fillId="54" borderId="21" xfId="3500" applyNumberFormat="1" applyFont="1" applyFill="1" applyBorder="1"/>
    <xf numFmtId="178" fontId="32" fillId="50" borderId="24" xfId="319" applyNumberFormat="1" applyFont="1" applyFill="1" applyBorder="1" applyAlignment="1">
      <alignment horizontal="left"/>
    </xf>
    <xf numFmtId="178" fontId="34" fillId="0" borderId="21" xfId="3500" applyNumberFormat="1" applyFont="1" applyBorder="1"/>
    <xf numFmtId="0" fontId="31" fillId="54" borderId="10" xfId="0" applyFont="1" applyFill="1" applyBorder="1"/>
    <xf numFmtId="0" fontId="31" fillId="54" borderId="10" xfId="0" applyFont="1" applyFill="1" applyBorder="1" applyAlignment="1">
      <alignment wrapText="1"/>
    </xf>
    <xf numFmtId="0" fontId="34" fillId="54" borderId="10" xfId="319" applyFont="1" applyFill="1" applyBorder="1" applyAlignment="1">
      <alignment wrapText="1"/>
    </xf>
    <xf numFmtId="14" fontId="155" fillId="0" borderId="0" xfId="0" applyNumberFormat="1" applyFont="1" applyAlignment="1">
      <alignment horizontal="center"/>
    </xf>
    <xf numFmtId="0" fontId="34" fillId="0" borderId="10" xfId="3070" applyFont="1" applyBorder="1"/>
    <xf numFmtId="0" fontId="32" fillId="50" borderId="10" xfId="3070" applyFont="1" applyFill="1" applyBorder="1"/>
    <xf numFmtId="178" fontId="32" fillId="50" borderId="18" xfId="3070" applyNumberFormat="1" applyFont="1" applyFill="1" applyBorder="1"/>
    <xf numFmtId="178" fontId="32" fillId="50" borderId="26" xfId="3070" applyNumberFormat="1" applyFont="1" applyFill="1" applyBorder="1"/>
    <xf numFmtId="0" fontId="97" fillId="0" borderId="0" xfId="0" applyFont="1"/>
    <xf numFmtId="0" fontId="33" fillId="49" borderId="22" xfId="0" applyFont="1" applyFill="1" applyBorder="1" applyAlignment="1">
      <alignment horizontal="center"/>
    </xf>
    <xf numFmtId="0" fontId="33" fillId="49" borderId="23" xfId="3070" applyFont="1" applyFill="1" applyBorder="1" applyAlignment="1">
      <alignment horizontal="center" wrapText="1"/>
    </xf>
    <xf numFmtId="0" fontId="33" fillId="49" borderId="18" xfId="3070" applyFont="1" applyFill="1" applyBorder="1" applyAlignment="1">
      <alignment horizontal="center"/>
    </xf>
    <xf numFmtId="0" fontId="33" fillId="49" borderId="21" xfId="3070" applyFont="1" applyFill="1" applyBorder="1" applyAlignment="1">
      <alignment horizontal="center"/>
    </xf>
    <xf numFmtId="0" fontId="33" fillId="51" borderId="10" xfId="3070" applyFont="1" applyFill="1" applyBorder="1" applyAlignment="1">
      <alignment wrapText="1"/>
    </xf>
    <xf numFmtId="172" fontId="32" fillId="50" borderId="21" xfId="286" applyNumberFormat="1" applyFont="1" applyFill="1" applyBorder="1" applyAlignment="1">
      <alignment horizontal="left" vertical="center" wrapText="1"/>
    </xf>
    <xf numFmtId="172" fontId="32" fillId="50" borderId="24" xfId="286" applyNumberFormat="1" applyFont="1" applyFill="1" applyBorder="1" applyAlignment="1">
      <alignment horizontal="left" vertical="center" wrapText="1"/>
    </xf>
    <xf numFmtId="178" fontId="32" fillId="50" borderId="22" xfId="3070" applyNumberFormat="1" applyFont="1" applyFill="1" applyBorder="1"/>
    <xf numFmtId="271" fontId="31" fillId="0" borderId="10" xfId="0" applyNumberFormat="1" applyFont="1" applyBorder="1" applyAlignment="1">
      <alignment horizontal="left"/>
    </xf>
    <xf numFmtId="9" fontId="31" fillId="0" borderId="10" xfId="3486" applyFont="1" applyBorder="1" applyAlignment="1">
      <alignment horizontal="left"/>
    </xf>
    <xf numFmtId="0" fontId="33" fillId="88" borderId="0" xfId="0" applyFont="1" applyFill="1" applyAlignment="1">
      <alignment horizontal="center"/>
    </xf>
    <xf numFmtId="178" fontId="33" fillId="50" borderId="10" xfId="3070" applyNumberFormat="1" applyFont="1" applyFill="1" applyBorder="1"/>
    <xf numFmtId="0" fontId="34" fillId="51" borderId="23" xfId="0" applyFont="1" applyFill="1" applyBorder="1"/>
    <xf numFmtId="0" fontId="34" fillId="51" borderId="22" xfId="0" applyFont="1" applyFill="1" applyBorder="1"/>
    <xf numFmtId="0" fontId="34" fillId="51" borderId="25" xfId="0" applyFont="1" applyFill="1" applyBorder="1"/>
    <xf numFmtId="0" fontId="31" fillId="51" borderId="23" xfId="0" applyFont="1" applyFill="1" applyBorder="1" applyAlignment="1">
      <alignment horizontal="justify" vertical="top" wrapText="1"/>
    </xf>
    <xf numFmtId="0" fontId="31" fillId="51" borderId="24" xfId="0" applyFont="1" applyFill="1" applyBorder="1" applyAlignment="1">
      <alignment horizontal="justify" vertical="top" wrapText="1"/>
    </xf>
    <xf numFmtId="0" fontId="34" fillId="49" borderId="21" xfId="3499" applyFont="1" applyFill="1" applyBorder="1" applyAlignment="1">
      <alignment horizontal="center"/>
    </xf>
    <xf numFmtId="41" fontId="34" fillId="0" borderId="10" xfId="3507" applyFont="1" applyFill="1" applyBorder="1" applyAlignment="1" applyProtection="1">
      <alignment vertical="center"/>
    </xf>
    <xf numFmtId="0" fontId="32" fillId="50" borderId="10" xfId="317" applyFont="1" applyFill="1" applyBorder="1"/>
    <xf numFmtId="0" fontId="34" fillId="49" borderId="41" xfId="0" applyFont="1" applyFill="1" applyBorder="1"/>
    <xf numFmtId="178" fontId="34" fillId="49" borderId="41" xfId="0" applyNumberFormat="1" applyFont="1" applyFill="1" applyBorder="1"/>
    <xf numFmtId="0" fontId="34" fillId="0" borderId="10" xfId="320" applyFont="1" applyFill="1" applyBorder="1" applyAlignment="1">
      <alignment horizontal="center" vertical="center"/>
    </xf>
    <xf numFmtId="2" fontId="31" fillId="0" borderId="10" xfId="0" applyNumberFormat="1" applyFont="1" applyBorder="1"/>
    <xf numFmtId="4" fontId="31" fillId="0" borderId="10" xfId="0" applyNumberFormat="1" applyFont="1" applyBorder="1"/>
    <xf numFmtId="175" fontId="162" fillId="0" borderId="21" xfId="3070" applyNumberFormat="1" applyFont="1" applyBorder="1"/>
    <xf numFmtId="175" fontId="162" fillId="0" borderId="10" xfId="3070" applyNumberFormat="1" applyFont="1" applyBorder="1"/>
    <xf numFmtId="0" fontId="34" fillId="0" borderId="25" xfId="0" applyFont="1" applyBorder="1"/>
    <xf numFmtId="0" fontId="34" fillId="0" borderId="10" xfId="0" applyFont="1" applyBorder="1" applyAlignment="1">
      <alignment horizontal="justify" wrapText="1"/>
    </xf>
    <xf numFmtId="178" fontId="34" fillId="0" borderId="0" xfId="3070" applyNumberFormat="1" applyFont="1"/>
    <xf numFmtId="178" fontId="31" fillId="0" borderId="10" xfId="3070" applyNumberFormat="1" applyFont="1" applyBorder="1"/>
    <xf numFmtId="0" fontId="32" fillId="0" borderId="0" xfId="3493" applyFont="1" applyAlignment="1">
      <alignment vertical="center" wrapText="1"/>
    </xf>
    <xf numFmtId="178" fontId="32" fillId="0" borderId="0" xfId="3070" applyNumberFormat="1" applyFont="1"/>
    <xf numFmtId="0" fontId="34" fillId="0" borderId="10" xfId="3493" applyFont="1" applyBorder="1" applyAlignment="1">
      <alignment horizontal="left" vertical="center" wrapText="1"/>
    </xf>
    <xf numFmtId="14" fontId="33" fillId="0" borderId="0" xfId="0" applyNumberFormat="1" applyFont="1" applyAlignment="1">
      <alignment horizontal="center" vertical="center" wrapText="1"/>
    </xf>
    <xf numFmtId="0" fontId="32" fillId="54" borderId="0" xfId="323" applyFont="1" applyFill="1" applyAlignment="1">
      <alignment horizontal="center" vertical="center" wrapText="1"/>
    </xf>
    <xf numFmtId="178" fontId="32" fillId="54" borderId="0" xfId="3070" applyNumberFormat="1" applyFont="1" applyFill="1"/>
    <xf numFmtId="0" fontId="32" fillId="54" borderId="0" xfId="323" applyFont="1" applyFill="1" applyAlignment="1">
      <alignment horizontal="left" vertical="center" wrapText="1"/>
    </xf>
    <xf numFmtId="10" fontId="31" fillId="0" borderId="10" xfId="2879" applyNumberFormat="1" applyFont="1" applyBorder="1" applyAlignment="1">
      <alignment horizontal="center"/>
    </xf>
    <xf numFmtId="0" fontId="33" fillId="0" borderId="18" xfId="0" applyFont="1" applyBorder="1" applyAlignment="1">
      <alignment horizontal="left" vertical="center"/>
    </xf>
    <xf numFmtId="236" fontId="32" fillId="50" borderId="10" xfId="317" applyNumberFormat="1" applyFont="1" applyFill="1" applyBorder="1"/>
    <xf numFmtId="170" fontId="96" fillId="0" borderId="10" xfId="287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32" fillId="50" borderId="0" xfId="317" applyFont="1" applyFill="1"/>
    <xf numFmtId="3" fontId="32" fillId="50" borderId="0" xfId="317" applyNumberFormat="1" applyFont="1" applyFill="1"/>
    <xf numFmtId="0" fontId="34" fillId="0" borderId="0" xfId="321" applyFont="1" applyAlignment="1">
      <alignment horizontal="left" vertical="center" indent="5"/>
    </xf>
    <xf numFmtId="0" fontId="33" fillId="0" borderId="10" xfId="321" applyFont="1" applyBorder="1" applyAlignment="1">
      <alignment horizontal="left" vertical="center" wrapText="1"/>
    </xf>
    <xf numFmtId="0" fontId="34" fillId="54" borderId="10" xfId="322" applyFont="1" applyFill="1" applyBorder="1" applyAlignment="1">
      <alignment horizontal="left" vertical="center" wrapText="1"/>
    </xf>
    <xf numFmtId="0" fontId="33" fillId="0" borderId="10" xfId="322" applyFont="1" applyBorder="1" applyAlignment="1">
      <alignment horizontal="left" vertical="center" wrapText="1"/>
    </xf>
    <xf numFmtId="0" fontId="34" fillId="0" borderId="0" xfId="3499" applyFont="1"/>
    <xf numFmtId="0" fontId="33" fillId="49" borderId="0" xfId="3499" applyFont="1" applyFill="1" applyAlignment="1">
      <alignment horizontal="center" vertical="center" wrapText="1"/>
    </xf>
    <xf numFmtId="0" fontId="33" fillId="49" borderId="25" xfId="3499" applyFont="1" applyFill="1" applyBorder="1" applyAlignment="1">
      <alignment horizontal="center" vertical="center" wrapText="1"/>
    </xf>
    <xf numFmtId="0" fontId="33" fillId="49" borderId="23" xfId="3499" applyFont="1" applyFill="1" applyBorder="1" applyAlignment="1">
      <alignment horizontal="center" vertical="center" wrapText="1"/>
    </xf>
    <xf numFmtId="0" fontId="32" fillId="50" borderId="0" xfId="319" applyFont="1" applyFill="1" applyAlignment="1">
      <alignment horizontal="left"/>
    </xf>
    <xf numFmtId="178" fontId="32" fillId="50" borderId="0" xfId="3499" applyNumberFormat="1" applyFont="1" applyFill="1" applyAlignment="1">
      <alignment horizontal="left" indent="1"/>
    </xf>
    <xf numFmtId="178" fontId="32" fillId="50" borderId="0" xfId="3499" applyNumberFormat="1" applyFont="1" applyFill="1"/>
    <xf numFmtId="0" fontId="32" fillId="50" borderId="0" xfId="3499" applyFont="1" applyFill="1"/>
    <xf numFmtId="0" fontId="32" fillId="50" borderId="0" xfId="3499" applyFont="1" applyFill="1" applyAlignment="1">
      <alignment wrapText="1"/>
    </xf>
    <xf numFmtId="178" fontId="32" fillId="50" borderId="0" xfId="3070" applyNumberFormat="1" applyFont="1" applyFill="1" applyAlignment="1">
      <alignment horizontal="left" indent="1"/>
    </xf>
    <xf numFmtId="0" fontId="34" fillId="0" borderId="0" xfId="3070" applyFont="1"/>
    <xf numFmtId="182" fontId="34" fillId="0" borderId="0" xfId="3070" applyNumberFormat="1" applyFont="1"/>
    <xf numFmtId="0" fontId="32" fillId="0" borderId="0" xfId="319" applyFont="1" applyAlignment="1">
      <alignment horizontal="left"/>
    </xf>
    <xf numFmtId="182" fontId="32" fillId="0" borderId="0" xfId="3499" applyNumberFormat="1" applyFont="1"/>
    <xf numFmtId="178" fontId="32" fillId="0" borderId="0" xfId="3499" applyNumberFormat="1" applyFont="1"/>
    <xf numFmtId="178" fontId="34" fillId="0" borderId="0" xfId="3499" applyNumberFormat="1" applyFont="1"/>
    <xf numFmtId="0" fontId="33" fillId="49" borderId="24" xfId="3070" applyFont="1" applyFill="1" applyBorder="1" applyAlignment="1">
      <alignment horizontal="center" vertical="center" wrapText="1"/>
    </xf>
    <xf numFmtId="0" fontId="33" fillId="49" borderId="18" xfId="3070" applyFont="1" applyFill="1" applyBorder="1" applyAlignment="1">
      <alignment horizontal="center" vertical="center" wrapText="1"/>
    </xf>
    <xf numFmtId="0" fontId="33" fillId="49" borderId="26" xfId="3070" applyFont="1" applyFill="1" applyBorder="1" applyAlignment="1">
      <alignment horizontal="center" vertical="center" wrapText="1"/>
    </xf>
    <xf numFmtId="178" fontId="156" fillId="54" borderId="0" xfId="3499" applyNumberFormat="1" applyFont="1" applyFill="1"/>
    <xf numFmtId="3" fontId="33" fillId="0" borderId="10" xfId="3070" applyNumberFormat="1" applyFont="1" applyBorder="1"/>
    <xf numFmtId="0" fontId="31" fillId="0" borderId="10" xfId="0" applyFont="1" applyBorder="1" applyAlignment="1">
      <alignment horizontal="justify" vertical="top" wrapText="1"/>
    </xf>
    <xf numFmtId="272" fontId="31" fillId="0" borderId="10" xfId="0" applyNumberFormat="1" applyFont="1" applyBorder="1" applyAlignment="1">
      <alignment horizontal="left"/>
    </xf>
    <xf numFmtId="0" fontId="34" fillId="0" borderId="10" xfId="0" applyFont="1" applyBorder="1" applyAlignment="1" applyProtection="1">
      <alignment vertical="center"/>
      <protection locked="0"/>
    </xf>
    <xf numFmtId="0" fontId="34" fillId="0" borderId="23" xfId="3070" applyFont="1" applyBorder="1"/>
    <xf numFmtId="165" fontId="34" fillId="51" borderId="22" xfId="0" applyNumberFormat="1" applyFont="1" applyFill="1" applyBorder="1"/>
    <xf numFmtId="165" fontId="34" fillId="51" borderId="25" xfId="0" applyNumberFormat="1" applyFont="1" applyFill="1" applyBorder="1"/>
    <xf numFmtId="165" fontId="34" fillId="51" borderId="21" xfId="0" applyNumberFormat="1" applyFont="1" applyFill="1" applyBorder="1"/>
    <xf numFmtId="165" fontId="34" fillId="51" borderId="26" xfId="0" applyNumberFormat="1" applyFont="1" applyFill="1" applyBorder="1"/>
    <xf numFmtId="0" fontId="33" fillId="49" borderId="10" xfId="0" applyFont="1" applyFill="1" applyBorder="1" applyAlignment="1">
      <alignment horizontal="center" vertical="top" wrapText="1"/>
    </xf>
    <xf numFmtId="0" fontId="33" fillId="49" borderId="21" xfId="323" applyFont="1" applyFill="1" applyBorder="1" applyAlignment="1">
      <alignment horizontal="center" vertical="center" wrapText="1"/>
    </xf>
    <xf numFmtId="0" fontId="33" fillId="49" borderId="22" xfId="0" applyFont="1" applyFill="1" applyBorder="1" applyAlignment="1">
      <alignment horizontal="center" wrapText="1"/>
    </xf>
    <xf numFmtId="0" fontId="33" fillId="49" borderId="40" xfId="0" applyFont="1" applyFill="1" applyBorder="1" applyAlignment="1">
      <alignment horizontal="center" vertical="center"/>
    </xf>
    <xf numFmtId="0" fontId="33" fillId="49" borderId="21" xfId="0" applyFont="1" applyFill="1" applyBorder="1" applyAlignment="1">
      <alignment horizontal="center" vertical="center"/>
    </xf>
    <xf numFmtId="14" fontId="33" fillId="49" borderId="21" xfId="0" applyNumberFormat="1" applyFont="1" applyFill="1" applyBorder="1" applyAlignment="1">
      <alignment horizontal="center" vertical="center" wrapText="1"/>
    </xf>
    <xf numFmtId="175" fontId="178" fillId="0" borderId="10" xfId="0" applyNumberFormat="1" applyFont="1" applyBorder="1" applyAlignment="1">
      <alignment horizontal="center"/>
    </xf>
    <xf numFmtId="175" fontId="172" fillId="89" borderId="10" xfId="0" applyNumberFormat="1" applyFont="1" applyFill="1" applyBorder="1" applyAlignment="1">
      <alignment horizontal="center"/>
    </xf>
    <xf numFmtId="178" fontId="172" fillId="89" borderId="10" xfId="3070" applyNumberFormat="1" applyFont="1" applyFill="1" applyBorder="1"/>
    <xf numFmtId="0" fontId="179" fillId="0" borderId="0" xfId="0" applyFont="1"/>
    <xf numFmtId="176" fontId="34" fillId="0" borderId="0" xfId="3070" applyNumberFormat="1" applyFont="1"/>
    <xf numFmtId="178" fontId="34" fillId="91" borderId="10" xfId="3070" applyNumberFormat="1" applyFont="1" applyFill="1" applyBorder="1"/>
    <xf numFmtId="177" fontId="34" fillId="0" borderId="10" xfId="286" applyNumberFormat="1" applyFont="1" applyFill="1" applyBorder="1" applyAlignment="1" applyProtection="1">
      <alignment vertical="center"/>
    </xf>
    <xf numFmtId="0" fontId="178" fillId="0" borderId="0" xfId="317" applyFont="1"/>
    <xf numFmtId="178" fontId="178" fillId="0" borderId="0" xfId="317" applyNumberFormat="1" applyFont="1"/>
    <xf numFmtId="0" fontId="178" fillId="0" borderId="0" xfId="0" applyFont="1"/>
    <xf numFmtId="9" fontId="178" fillId="0" borderId="0" xfId="3486" applyFont="1" applyFill="1" applyBorder="1"/>
    <xf numFmtId="178" fontId="178" fillId="0" borderId="0" xfId="0" applyNumberFormat="1" applyFont="1"/>
    <xf numFmtId="184" fontId="33" fillId="90" borderId="20" xfId="0" applyNumberFormat="1" applyFont="1" applyFill="1" applyBorder="1" applyAlignment="1">
      <alignment horizontal="center" vertical="center" wrapText="1"/>
    </xf>
    <xf numFmtId="14" fontId="33" fillId="90" borderId="21" xfId="0" applyNumberFormat="1" applyFont="1" applyFill="1" applyBorder="1" applyAlignment="1">
      <alignment horizontal="center" vertical="center" wrapText="1"/>
    </xf>
    <xf numFmtId="0" fontId="33" fillId="90" borderId="6" xfId="0" applyFont="1" applyFill="1" applyBorder="1"/>
    <xf numFmtId="0" fontId="33" fillId="90" borderId="20" xfId="0" applyFont="1" applyFill="1" applyBorder="1" applyAlignment="1">
      <alignment horizontal="center" vertical="center"/>
    </xf>
    <xf numFmtId="0" fontId="33" fillId="90" borderId="42" xfId="0" applyFont="1" applyFill="1" applyBorder="1" applyAlignment="1">
      <alignment horizontal="center" vertical="center"/>
    </xf>
    <xf numFmtId="0" fontId="33" fillId="90" borderId="21" xfId="0" applyFont="1" applyFill="1" applyBorder="1" applyAlignment="1">
      <alignment horizontal="center" vertical="center"/>
    </xf>
    <xf numFmtId="0" fontId="33" fillId="90" borderId="24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8" fillId="0" borderId="10" xfId="0" applyFont="1" applyBorder="1"/>
    <xf numFmtId="0" fontId="178" fillId="0" borderId="10" xfId="0" quotePrefix="1" applyFont="1" applyBorder="1" applyAlignment="1">
      <alignment horizontal="center"/>
    </xf>
    <xf numFmtId="0" fontId="178" fillId="0" borderId="20" xfId="0" applyFont="1" applyBorder="1" applyAlignment="1">
      <alignment horizontal="center"/>
    </xf>
    <xf numFmtId="0" fontId="178" fillId="0" borderId="21" xfId="0" applyFont="1" applyBorder="1"/>
    <xf numFmtId="0" fontId="178" fillId="0" borderId="21" xfId="0" applyFont="1" applyBorder="1" applyAlignment="1">
      <alignment horizontal="center"/>
    </xf>
    <xf numFmtId="0" fontId="178" fillId="0" borderId="10" xfId="0" applyFont="1" applyBorder="1" applyAlignment="1">
      <alignment horizontal="center"/>
    </xf>
    <xf numFmtId="0" fontId="172" fillId="89" borderId="6" xfId="0" applyFont="1" applyFill="1" applyBorder="1" applyAlignment="1">
      <alignment horizontal="center"/>
    </xf>
    <xf numFmtId="0" fontId="180" fillId="0" borderId="10" xfId="0" applyFont="1" applyBorder="1" applyAlignment="1">
      <alignment horizontal="center" vertical="top"/>
    </xf>
    <xf numFmtId="0" fontId="178" fillId="0" borderId="10" xfId="0" applyFont="1" applyBorder="1" applyAlignment="1">
      <alignment vertical="top" wrapText="1"/>
    </xf>
    <xf numFmtId="174" fontId="178" fillId="0" borderId="10" xfId="3486" applyNumberFormat="1" applyFont="1" applyFill="1" applyBorder="1"/>
    <xf numFmtId="264" fontId="178" fillId="0" borderId="10" xfId="3486" applyNumberFormat="1" applyFont="1" applyFill="1" applyBorder="1"/>
    <xf numFmtId="14" fontId="33" fillId="49" borderId="20" xfId="0" applyNumberFormat="1" applyFont="1" applyFill="1" applyBorder="1" applyAlignment="1">
      <alignment horizontal="center"/>
    </xf>
    <xf numFmtId="184" fontId="33" fillId="49" borderId="20" xfId="0" applyNumberFormat="1" applyFont="1" applyFill="1" applyBorder="1" applyAlignment="1">
      <alignment horizontal="center" vertical="center" wrapText="1"/>
    </xf>
    <xf numFmtId="14" fontId="163" fillId="49" borderId="6" xfId="0" applyNumberFormat="1" applyFont="1" applyFill="1" applyBorder="1" applyAlignment="1">
      <alignment horizontal="center" vertical="center" wrapText="1"/>
    </xf>
    <xf numFmtId="14" fontId="164" fillId="49" borderId="6" xfId="0" applyNumberFormat="1" applyFont="1" applyFill="1" applyBorder="1" applyAlignment="1">
      <alignment horizontal="center" vertical="center" wrapText="1"/>
    </xf>
    <xf numFmtId="10" fontId="164" fillId="50" borderId="10" xfId="0" applyNumberFormat="1" applyFont="1" applyFill="1" applyBorder="1" applyAlignment="1">
      <alignment horizontal="right"/>
    </xf>
    <xf numFmtId="14" fontId="32" fillId="50" borderId="6" xfId="0" applyNumberFormat="1" applyFont="1" applyFill="1" applyBorder="1"/>
    <xf numFmtId="10" fontId="31" fillId="0" borderId="10" xfId="0" applyNumberFormat="1" applyFont="1" applyBorder="1"/>
    <xf numFmtId="3" fontId="31" fillId="0" borderId="10" xfId="3486" applyNumberFormat="1" applyFont="1" applyBorder="1" applyAlignment="1">
      <alignment horizontal="left"/>
    </xf>
    <xf numFmtId="0" fontId="34" fillId="0" borderId="6" xfId="3493" applyFont="1" applyBorder="1" applyAlignment="1">
      <alignment horizontal="left" vertical="center"/>
    </xf>
    <xf numFmtId="0" fontId="33" fillId="0" borderId="6" xfId="3493" applyFont="1" applyBorder="1" applyAlignment="1">
      <alignment horizontal="left" vertical="center"/>
    </xf>
    <xf numFmtId="178" fontId="32" fillId="50" borderId="20" xfId="3070" applyNumberFormat="1" applyFont="1" applyFill="1" applyBorder="1"/>
    <xf numFmtId="0" fontId="33" fillId="49" borderId="20" xfId="323" applyFont="1" applyFill="1" applyBorder="1" applyAlignment="1">
      <alignment horizontal="center" vertical="center" wrapText="1"/>
    </xf>
    <xf numFmtId="178" fontId="32" fillId="50" borderId="10" xfId="0" applyNumberFormat="1" applyFont="1" applyFill="1" applyBorder="1" applyAlignment="1">
      <alignment horizontal="right" vertical="center" wrapText="1"/>
    </xf>
    <xf numFmtId="181" fontId="34" fillId="54" borderId="10" xfId="3070" applyNumberFormat="1" applyFont="1" applyFill="1" applyBorder="1"/>
    <xf numFmtId="181" fontId="96" fillId="54" borderId="10" xfId="0" applyNumberFormat="1" applyFont="1" applyFill="1" applyBorder="1"/>
    <xf numFmtId="0" fontId="33" fillId="90" borderId="20" xfId="323" applyFont="1" applyFill="1" applyBorder="1" applyAlignment="1">
      <alignment horizontal="center" vertical="center" wrapText="1"/>
    </xf>
    <xf numFmtId="0" fontId="33" fillId="90" borderId="21" xfId="323" applyFont="1" applyFill="1" applyBorder="1" applyAlignment="1">
      <alignment horizontal="center" vertical="center" wrapText="1"/>
    </xf>
    <xf numFmtId="185" fontId="33" fillId="90" borderId="21" xfId="0" applyNumberFormat="1" applyFont="1" applyFill="1" applyBorder="1" applyAlignment="1">
      <alignment horizontal="center" vertical="center" wrapText="1"/>
    </xf>
    <xf numFmtId="0" fontId="178" fillId="0" borderId="10" xfId="312" applyFont="1" applyBorder="1" applyAlignment="1">
      <alignment wrapText="1"/>
    </xf>
    <xf numFmtId="0" fontId="172" fillId="89" borderId="10" xfId="323" applyFont="1" applyFill="1" applyBorder="1" applyAlignment="1">
      <alignment horizontal="center" vertical="center" wrapText="1"/>
    </xf>
    <xf numFmtId="0" fontId="33" fillId="49" borderId="20" xfId="0" applyFont="1" applyFill="1" applyBorder="1" applyAlignment="1">
      <alignment horizontal="center"/>
    </xf>
    <xf numFmtId="0" fontId="32" fillId="50" borderId="6" xfId="0" applyFont="1" applyFill="1" applyBorder="1"/>
    <xf numFmtId="265" fontId="33" fillId="49" borderId="20" xfId="0" applyNumberFormat="1" applyFont="1" applyFill="1" applyBorder="1" applyAlignment="1">
      <alignment horizontal="center" vertical="center" wrapText="1"/>
    </xf>
    <xf numFmtId="1" fontId="31" fillId="54" borderId="10" xfId="0" applyNumberFormat="1" applyFont="1" applyFill="1" applyBorder="1" applyAlignment="1">
      <alignment horizontal="center"/>
    </xf>
    <xf numFmtId="0" fontId="31" fillId="0" borderId="6" xfId="0" applyFont="1" applyBorder="1"/>
    <xf numFmtId="0" fontId="33" fillId="90" borderId="22" xfId="0" applyFont="1" applyFill="1" applyBorder="1" applyAlignment="1">
      <alignment horizontal="center" vertical="center"/>
    </xf>
    <xf numFmtId="14" fontId="33" fillId="90" borderId="21" xfId="308" applyNumberFormat="1" applyFont="1" applyFill="1" applyBorder="1" applyAlignment="1">
      <alignment horizontal="center" vertical="center" wrapText="1"/>
    </xf>
    <xf numFmtId="0" fontId="172" fillId="89" borderId="10" xfId="0" applyFont="1" applyFill="1" applyBorder="1"/>
    <xf numFmtId="184" fontId="33" fillId="90" borderId="23" xfId="308" applyNumberFormat="1" applyFont="1" applyFill="1" applyBorder="1" applyAlignment="1">
      <alignment horizontal="center" vertical="center"/>
    </xf>
    <xf numFmtId="184" fontId="33" fillId="90" borderId="20" xfId="308" applyNumberFormat="1" applyFont="1" applyFill="1" applyBorder="1" applyAlignment="1">
      <alignment horizontal="center" vertical="center"/>
    </xf>
    <xf numFmtId="0" fontId="33" fillId="90" borderId="24" xfId="308" applyFont="1" applyFill="1" applyBorder="1" applyAlignment="1">
      <alignment horizontal="center" vertical="center"/>
    </xf>
    <xf numFmtId="0" fontId="178" fillId="91" borderId="10" xfId="308" applyFont="1" applyFill="1" applyBorder="1"/>
    <xf numFmtId="178" fontId="178" fillId="91" borderId="10" xfId="308" applyNumberFormat="1" applyFont="1" applyFill="1" applyBorder="1"/>
    <xf numFmtId="178" fontId="172" fillId="89" borderId="10" xfId="3505" applyNumberFormat="1" applyFont="1" applyFill="1" applyBorder="1"/>
    <xf numFmtId="184" fontId="33" fillId="49" borderId="20" xfId="308" applyNumberFormat="1" applyFont="1" applyFill="1" applyBorder="1" applyAlignment="1">
      <alignment horizontal="center" vertical="center"/>
    </xf>
    <xf numFmtId="0" fontId="178" fillId="0" borderId="0" xfId="2875" applyFont="1"/>
    <xf numFmtId="184" fontId="33" fillId="90" borderId="22" xfId="0" applyNumberFormat="1" applyFont="1" applyFill="1" applyBorder="1" applyAlignment="1">
      <alignment horizontal="center" vertical="center" wrapText="1"/>
    </xf>
    <xf numFmtId="0" fontId="172" fillId="89" borderId="10" xfId="0" applyFont="1" applyFill="1" applyBorder="1" applyAlignment="1">
      <alignment horizontal="left" vertical="center" wrapText="1"/>
    </xf>
    <xf numFmtId="178" fontId="172" fillId="89" borderId="10" xfId="0" applyNumberFormat="1" applyFont="1" applyFill="1" applyBorder="1" applyAlignment="1">
      <alignment horizontal="left" vertical="center" wrapText="1"/>
    </xf>
    <xf numFmtId="178" fontId="178" fillId="91" borderId="10" xfId="0" applyNumberFormat="1" applyFont="1" applyFill="1" applyBorder="1"/>
    <xf numFmtId="0" fontId="33" fillId="49" borderId="6" xfId="3499" applyFont="1" applyFill="1" applyBorder="1" applyAlignment="1">
      <alignment horizontal="center"/>
    </xf>
    <xf numFmtId="0" fontId="33" fillId="49" borderId="20" xfId="3070" applyFont="1" applyFill="1" applyBorder="1" applyAlignment="1">
      <alignment horizontal="center"/>
    </xf>
    <xf numFmtId="0" fontId="33" fillId="49" borderId="20" xfId="3070" applyFont="1" applyFill="1" applyBorder="1" applyAlignment="1">
      <alignment horizontal="center" wrapText="1"/>
    </xf>
    <xf numFmtId="184" fontId="33" fillId="49" borderId="20" xfId="3070" applyNumberFormat="1" applyFont="1" applyFill="1" applyBorder="1" applyAlignment="1">
      <alignment horizontal="center" wrapText="1"/>
    </xf>
    <xf numFmtId="41" fontId="32" fillId="50" borderId="21" xfId="3507" applyFont="1" applyFill="1" applyBorder="1" applyAlignment="1">
      <alignment horizontal="left" vertical="center" wrapText="1"/>
    </xf>
    <xf numFmtId="0" fontId="31" fillId="0" borderId="10" xfId="0" applyFont="1" applyBorder="1" applyAlignment="1">
      <alignment horizontal="left"/>
    </xf>
    <xf numFmtId="0" fontId="153" fillId="0" borderId="0" xfId="3490" applyFont="1"/>
    <xf numFmtId="0" fontId="33" fillId="49" borderId="45" xfId="0" applyFont="1" applyFill="1" applyBorder="1"/>
    <xf numFmtId="0" fontId="33" fillId="49" borderId="46" xfId="0" applyFont="1" applyFill="1" applyBorder="1" applyAlignment="1">
      <alignment horizontal="center" vertical="center"/>
    </xf>
    <xf numFmtId="175" fontId="33" fillId="49" borderId="20" xfId="0" applyNumberFormat="1" applyFont="1" applyFill="1" applyBorder="1" applyAlignment="1">
      <alignment horizontal="center" vertical="center"/>
    </xf>
    <xf numFmtId="0" fontId="33" fillId="90" borderId="45" xfId="0" applyFont="1" applyFill="1" applyBorder="1"/>
    <xf numFmtId="0" fontId="33" fillId="90" borderId="46" xfId="0" applyFont="1" applyFill="1" applyBorder="1" applyAlignment="1">
      <alignment horizontal="center" vertical="center"/>
    </xf>
    <xf numFmtId="178" fontId="172" fillId="89" borderId="48" xfId="3070" applyNumberFormat="1" applyFont="1" applyFill="1" applyBorder="1"/>
    <xf numFmtId="0" fontId="178" fillId="0" borderId="46" xfId="0" applyFont="1" applyBorder="1"/>
    <xf numFmtId="0" fontId="172" fillId="89" borderId="47" xfId="0" applyFont="1" applyFill="1" applyBorder="1"/>
    <xf numFmtId="0" fontId="33" fillId="90" borderId="47" xfId="0" applyFont="1" applyFill="1" applyBorder="1"/>
    <xf numFmtId="0" fontId="33" fillId="90" borderId="48" xfId="0" applyFont="1" applyFill="1" applyBorder="1"/>
    <xf numFmtId="0" fontId="172" fillId="89" borderId="47" xfId="0" applyFont="1" applyFill="1" applyBorder="1" applyAlignment="1">
      <alignment wrapText="1"/>
    </xf>
    <xf numFmtId="184" fontId="33" fillId="90" borderId="21" xfId="0" applyNumberFormat="1" applyFont="1" applyFill="1" applyBorder="1" applyAlignment="1">
      <alignment horizontal="center" vertical="center" wrapText="1"/>
    </xf>
    <xf numFmtId="200" fontId="34" fillId="0" borderId="10" xfId="3486" applyNumberFormat="1" applyFont="1" applyFill="1" applyBorder="1"/>
    <xf numFmtId="200" fontId="172" fillId="89" borderId="10" xfId="0" applyNumberFormat="1" applyFont="1" applyFill="1" applyBorder="1"/>
    <xf numFmtId="14" fontId="33" fillId="90" borderId="10" xfId="0" applyNumberFormat="1" applyFont="1" applyFill="1" applyBorder="1" applyAlignment="1">
      <alignment horizontal="center" vertical="center" wrapText="1"/>
    </xf>
    <xf numFmtId="0" fontId="178" fillId="91" borderId="10" xfId="0" applyFont="1" applyFill="1" applyBorder="1"/>
    <xf numFmtId="173" fontId="178" fillId="0" borderId="10" xfId="0" applyNumberFormat="1" applyFont="1" applyBorder="1" applyAlignment="1">
      <alignment horizontal="center"/>
    </xf>
    <xf numFmtId="0" fontId="178" fillId="0" borderId="10" xfId="311" applyFont="1" applyBorder="1"/>
    <xf numFmtId="0" fontId="178" fillId="0" borderId="10" xfId="311" applyFont="1" applyBorder="1" applyAlignment="1">
      <alignment horizontal="center"/>
    </xf>
    <xf numFmtId="10" fontId="178" fillId="0" borderId="10" xfId="2879" applyNumberFormat="1" applyFont="1" applyBorder="1" applyAlignment="1">
      <alignment horizontal="center"/>
    </xf>
    <xf numFmtId="0" fontId="181" fillId="91" borderId="0" xfId="0" applyFont="1" applyFill="1"/>
    <xf numFmtId="0" fontId="178" fillId="91" borderId="0" xfId="0" applyFont="1" applyFill="1"/>
    <xf numFmtId="0" fontId="178" fillId="91" borderId="0" xfId="0" applyFont="1" applyFill="1" applyAlignment="1">
      <alignment horizontal="center"/>
    </xf>
    <xf numFmtId="0" fontId="33" fillId="90" borderId="10" xfId="0" applyFont="1" applyFill="1" applyBorder="1" applyAlignment="1">
      <alignment horizontal="center"/>
    </xf>
    <xf numFmtId="175" fontId="178" fillId="91" borderId="10" xfId="0" applyNumberFormat="1" applyFont="1" applyFill="1" applyBorder="1"/>
    <xf numFmtId="176" fontId="178" fillId="91" borderId="10" xfId="0" applyNumberFormat="1" applyFont="1" applyFill="1" applyBorder="1"/>
    <xf numFmtId="175" fontId="178" fillId="91" borderId="10" xfId="0" applyNumberFormat="1" applyFont="1" applyFill="1" applyBorder="1" applyAlignment="1">
      <alignment horizontal="center"/>
    </xf>
    <xf numFmtId="3" fontId="172" fillId="89" borderId="10" xfId="3070" applyNumberFormat="1" applyFont="1" applyFill="1" applyBorder="1" applyAlignment="1">
      <alignment horizontal="center" vertical="center"/>
    </xf>
    <xf numFmtId="0" fontId="182" fillId="91" borderId="0" xfId="0" applyFont="1" applyFill="1"/>
    <xf numFmtId="0" fontId="34" fillId="91" borderId="10" xfId="3070" applyFont="1" applyFill="1" applyBorder="1"/>
    <xf numFmtId="0" fontId="34" fillId="91" borderId="10" xfId="3070" applyFont="1" applyFill="1" applyBorder="1" applyAlignment="1">
      <alignment wrapText="1"/>
    </xf>
    <xf numFmtId="0" fontId="172" fillId="89" borderId="10" xfId="3070" applyFont="1" applyFill="1" applyBorder="1" applyAlignment="1">
      <alignment horizontal="left" vertical="center" wrapText="1"/>
    </xf>
    <xf numFmtId="183" fontId="172" fillId="89" borderId="20" xfId="3070" applyNumberFormat="1" applyFont="1" applyFill="1" applyBorder="1" applyAlignment="1">
      <alignment horizontal="left" vertical="center" wrapText="1"/>
    </xf>
    <xf numFmtId="184" fontId="177" fillId="90" borderId="20" xfId="0" applyNumberFormat="1" applyFont="1" applyFill="1" applyBorder="1" applyAlignment="1">
      <alignment horizontal="center" vertical="center" wrapText="1"/>
    </xf>
    <xf numFmtId="184" fontId="177" fillId="90" borderId="22" xfId="0" applyNumberFormat="1" applyFont="1" applyFill="1" applyBorder="1" applyAlignment="1">
      <alignment horizontal="center" vertical="center" wrapText="1"/>
    </xf>
    <xf numFmtId="14" fontId="177" fillId="90" borderId="21" xfId="0" applyNumberFormat="1" applyFont="1" applyFill="1" applyBorder="1" applyAlignment="1">
      <alignment horizontal="center" vertical="center" wrapText="1"/>
    </xf>
    <xf numFmtId="0" fontId="178" fillId="0" borderId="0" xfId="310" applyFont="1"/>
    <xf numFmtId="0" fontId="34" fillId="91" borderId="10" xfId="322" applyFont="1" applyFill="1" applyBorder="1" applyAlignment="1">
      <alignment horizontal="left" vertical="center" wrapText="1"/>
    </xf>
    <xf numFmtId="266" fontId="178" fillId="91" borderId="10" xfId="0" applyNumberFormat="1" applyFont="1" applyFill="1" applyBorder="1"/>
    <xf numFmtId="182" fontId="172" fillId="89" borderId="10" xfId="3070" applyNumberFormat="1" applyFont="1" applyFill="1" applyBorder="1"/>
    <xf numFmtId="14" fontId="33" fillId="90" borderId="10" xfId="0" applyNumberFormat="1" applyFont="1" applyFill="1" applyBorder="1" applyAlignment="1">
      <alignment horizontal="left" vertical="center" wrapText="1"/>
    </xf>
    <xf numFmtId="0" fontId="178" fillId="0" borderId="10" xfId="0" applyFont="1" applyBorder="1" applyAlignment="1">
      <alignment wrapText="1"/>
    </xf>
    <xf numFmtId="14" fontId="178" fillId="0" borderId="10" xfId="0" applyNumberFormat="1" applyFont="1" applyBorder="1" applyAlignment="1">
      <alignment horizontal="left"/>
    </xf>
    <xf numFmtId="271" fontId="178" fillId="0" borderId="10" xfId="0" applyNumberFormat="1" applyFont="1" applyBorder="1" applyAlignment="1">
      <alignment horizontal="left"/>
    </xf>
    <xf numFmtId="49" fontId="178" fillId="0" borderId="10" xfId="0" applyNumberFormat="1" applyFont="1" applyBorder="1" applyAlignment="1">
      <alignment horizontal="left"/>
    </xf>
    <xf numFmtId="0" fontId="178" fillId="0" borderId="10" xfId="0" applyFont="1" applyBorder="1" applyAlignment="1">
      <alignment horizontal="justify" vertical="top" wrapText="1"/>
    </xf>
    <xf numFmtId="0" fontId="178" fillId="0" borderId="10" xfId="310" applyFont="1" applyBorder="1"/>
    <xf numFmtId="0" fontId="172" fillId="89" borderId="10" xfId="324" applyFont="1" applyFill="1" applyBorder="1" applyAlignment="1">
      <alignment horizontal="left" vertical="center" wrapText="1"/>
    </xf>
    <xf numFmtId="0" fontId="178" fillId="0" borderId="10" xfId="310" applyFont="1" applyBorder="1" applyAlignment="1">
      <alignment wrapText="1"/>
    </xf>
    <xf numFmtId="0" fontId="34" fillId="23" borderId="10" xfId="324" applyFont="1" applyFill="1" applyBorder="1" applyAlignment="1">
      <alignment horizontal="left" vertical="center" indent="5"/>
    </xf>
    <xf numFmtId="178" fontId="32" fillId="50" borderId="10" xfId="286" applyNumberFormat="1" applyFont="1" applyFill="1" applyBorder="1" applyAlignment="1" applyProtection="1">
      <alignment vertical="center"/>
    </xf>
    <xf numFmtId="177" fontId="32" fillId="50" borderId="10" xfId="286" applyNumberFormat="1" applyFont="1" applyFill="1" applyBorder="1" applyAlignment="1" applyProtection="1">
      <alignment vertical="center"/>
    </xf>
    <xf numFmtId="177" fontId="34" fillId="54" borderId="10" xfId="286" applyNumberFormat="1" applyFont="1" applyFill="1" applyBorder="1" applyAlignment="1" applyProtection="1">
      <alignment vertical="center"/>
    </xf>
    <xf numFmtId="0" fontId="34" fillId="0" borderId="10" xfId="2879" applyFont="1" applyBorder="1"/>
    <xf numFmtId="178" fontId="62" fillId="0" borderId="10" xfId="3070" applyNumberFormat="1" applyFont="1" applyBorder="1"/>
    <xf numFmtId="0" fontId="184" fillId="50" borderId="10" xfId="0" applyFont="1" applyFill="1" applyBorder="1" applyAlignment="1">
      <alignment horizontal="left" vertical="center" wrapText="1"/>
    </xf>
    <xf numFmtId="178" fontId="184" fillId="50" borderId="10" xfId="3070" applyNumberFormat="1" applyFont="1" applyFill="1" applyBorder="1"/>
    <xf numFmtId="178" fontId="184" fillId="50" borderId="0" xfId="3070" applyNumberFormat="1" applyFont="1" applyFill="1"/>
    <xf numFmtId="3" fontId="32" fillId="50" borderId="10" xfId="317" applyNumberFormat="1" applyFont="1" applyFill="1" applyBorder="1"/>
    <xf numFmtId="266" fontId="33" fillId="0" borderId="10" xfId="317" applyNumberFormat="1" applyFont="1" applyBorder="1" applyAlignment="1">
      <alignment wrapText="1"/>
    </xf>
    <xf numFmtId="178" fontId="32" fillId="50" borderId="24" xfId="319" applyNumberFormat="1" applyFont="1" applyFill="1" applyBorder="1" applyAlignment="1">
      <alignment horizontal="left" wrapText="1"/>
    </xf>
    <xf numFmtId="178" fontId="32" fillId="50" borderId="24" xfId="319" applyNumberFormat="1" applyFont="1" applyFill="1" applyBorder="1" applyAlignment="1">
      <alignment horizontal="left" vertical="center" wrapText="1"/>
    </xf>
    <xf numFmtId="178" fontId="32" fillId="50" borderId="18" xfId="319" applyNumberFormat="1" applyFont="1" applyFill="1" applyBorder="1" applyAlignment="1">
      <alignment horizontal="left"/>
    </xf>
    <xf numFmtId="178" fontId="32" fillId="50" borderId="18" xfId="319" applyNumberFormat="1" applyFont="1" applyFill="1" applyBorder="1" applyAlignment="1">
      <alignment horizontal="left" wrapText="1"/>
    </xf>
    <xf numFmtId="273" fontId="31" fillId="0" borderId="0" xfId="0" applyNumberFormat="1" applyFont="1"/>
    <xf numFmtId="0" fontId="33" fillId="90" borderId="47" xfId="0" applyFont="1" applyFill="1" applyBorder="1" applyAlignment="1">
      <alignment wrapText="1"/>
    </xf>
    <xf numFmtId="0" fontId="33" fillId="90" borderId="6" xfId="0" applyFont="1" applyFill="1" applyBorder="1" applyAlignment="1">
      <alignment wrapText="1"/>
    </xf>
    <xf numFmtId="0" fontId="33" fillId="90" borderId="48" xfId="0" applyFont="1" applyFill="1" applyBorder="1" applyAlignment="1">
      <alignment wrapText="1"/>
    </xf>
    <xf numFmtId="0" fontId="169" fillId="90" borderId="10" xfId="324" applyFont="1" applyFill="1" applyBorder="1" applyAlignment="1">
      <alignment horizontal="center" vertical="center" wrapText="1"/>
    </xf>
    <xf numFmtId="178" fontId="34" fillId="92" borderId="10" xfId="405" applyNumberFormat="1" applyFont="1" applyFill="1" applyBorder="1"/>
    <xf numFmtId="0" fontId="187" fillId="0" borderId="0" xfId="0" applyFont="1"/>
    <xf numFmtId="3" fontId="187" fillId="0" borderId="0" xfId="0" applyNumberFormat="1" applyFont="1"/>
    <xf numFmtId="178" fontId="172" fillId="89" borderId="10" xfId="405" applyNumberFormat="1" applyFont="1" applyFill="1" applyBorder="1"/>
    <xf numFmtId="0" fontId="33" fillId="90" borderId="10" xfId="0" applyFont="1" applyFill="1" applyBorder="1" applyAlignment="1">
      <alignment horizontal="center" vertical="top" wrapText="1"/>
    </xf>
    <xf numFmtId="14" fontId="33" fillId="90" borderId="20" xfId="0" applyNumberFormat="1" applyFont="1" applyFill="1" applyBorder="1" applyAlignment="1">
      <alignment horizontal="center" vertical="center" wrapText="1"/>
    </xf>
    <xf numFmtId="14" fontId="33" fillId="90" borderId="22" xfId="0" applyNumberFormat="1" applyFont="1" applyFill="1" applyBorder="1" applyAlignment="1">
      <alignment horizontal="center" vertical="center" wrapText="1"/>
    </xf>
    <xf numFmtId="14" fontId="33" fillId="90" borderId="21" xfId="0" applyNumberFormat="1" applyFont="1" applyFill="1" applyBorder="1" applyAlignment="1">
      <alignment horizontal="center" vertical="center" wrapText="1"/>
    </xf>
    <xf numFmtId="14" fontId="33" fillId="49" borderId="40" xfId="0" applyNumberFormat="1" applyFont="1" applyFill="1" applyBorder="1" applyAlignment="1">
      <alignment horizontal="center" vertical="center" wrapText="1"/>
    </xf>
    <xf numFmtId="14" fontId="33" fillId="49" borderId="21" xfId="0" applyNumberFormat="1" applyFont="1" applyFill="1" applyBorder="1" applyAlignment="1">
      <alignment horizontal="center" vertical="center" wrapText="1"/>
    </xf>
    <xf numFmtId="14" fontId="33" fillId="49" borderId="20" xfId="0" applyNumberFormat="1" applyFont="1" applyFill="1" applyBorder="1" applyAlignment="1">
      <alignment horizontal="center" vertical="center" wrapText="1"/>
    </xf>
    <xf numFmtId="14" fontId="33" fillId="49" borderId="22" xfId="0" applyNumberFormat="1" applyFont="1" applyFill="1" applyBorder="1" applyAlignment="1">
      <alignment horizontal="center" vertical="center" wrapText="1"/>
    </xf>
    <xf numFmtId="14" fontId="163" fillId="49" borderId="20" xfId="0" applyNumberFormat="1" applyFont="1" applyFill="1" applyBorder="1" applyAlignment="1">
      <alignment horizontal="center" vertical="center" wrapText="1"/>
    </xf>
    <xf numFmtId="14" fontId="163" fillId="49" borderId="21" xfId="0" applyNumberFormat="1" applyFont="1" applyFill="1" applyBorder="1" applyAlignment="1">
      <alignment horizontal="center" vertical="center" wrapText="1"/>
    </xf>
    <xf numFmtId="184" fontId="33" fillId="49" borderId="26" xfId="0" applyNumberFormat="1" applyFont="1" applyFill="1" applyBorder="1" applyAlignment="1">
      <alignment horizontal="center" vertical="center" wrapText="1"/>
    </xf>
    <xf numFmtId="14" fontId="33" fillId="49" borderId="24" xfId="0" applyNumberFormat="1" applyFont="1" applyFill="1" applyBorder="1" applyAlignment="1">
      <alignment horizontal="center" vertical="center" wrapText="1"/>
    </xf>
    <xf numFmtId="0" fontId="33" fillId="49" borderId="20" xfId="0" applyFont="1" applyFill="1" applyBorder="1" applyAlignment="1">
      <alignment horizontal="center" vertical="center" wrapText="1"/>
    </xf>
    <xf numFmtId="0" fontId="33" fillId="49" borderId="22" xfId="0" applyFont="1" applyFill="1" applyBorder="1" applyAlignment="1">
      <alignment horizontal="center" vertical="center" wrapText="1"/>
    </xf>
    <xf numFmtId="0" fontId="33" fillId="49" borderId="21" xfId="0" applyFont="1" applyFill="1" applyBorder="1" applyAlignment="1">
      <alignment horizontal="center" vertical="center" wrapText="1"/>
    </xf>
    <xf numFmtId="14" fontId="33" fillId="49" borderId="26" xfId="0" applyNumberFormat="1" applyFont="1" applyFill="1" applyBorder="1" applyAlignment="1">
      <alignment horizontal="center" vertical="center" wrapText="1"/>
    </xf>
    <xf numFmtId="14" fontId="33" fillId="49" borderId="20" xfId="0" applyNumberFormat="1" applyFont="1" applyFill="1" applyBorder="1" applyAlignment="1">
      <alignment horizontal="center" wrapText="1"/>
    </xf>
    <xf numFmtId="14" fontId="33" fillId="49" borderId="21" xfId="0" applyNumberFormat="1" applyFont="1" applyFill="1" applyBorder="1" applyAlignment="1">
      <alignment horizontal="center" wrapText="1"/>
    </xf>
    <xf numFmtId="14" fontId="33" fillId="49" borderId="21" xfId="0" applyNumberFormat="1" applyFont="1" applyFill="1" applyBorder="1" applyAlignment="1">
      <alignment horizontal="center" vertical="center"/>
    </xf>
    <xf numFmtId="0" fontId="33" fillId="49" borderId="10" xfId="0" applyFont="1" applyFill="1" applyBorder="1" applyAlignment="1">
      <alignment horizontal="center"/>
    </xf>
    <xf numFmtId="14" fontId="33" fillId="52" borderId="6" xfId="0" applyNumberFormat="1" applyFont="1" applyFill="1" applyBorder="1" applyAlignment="1">
      <alignment horizontal="center" vertical="center" wrapText="1"/>
    </xf>
    <xf numFmtId="0" fontId="96" fillId="0" borderId="6" xfId="0" applyFont="1" applyBorder="1" applyAlignment="1">
      <alignment horizontal="left"/>
    </xf>
    <xf numFmtId="0" fontId="33" fillId="49" borderId="20" xfId="0" applyFont="1" applyFill="1" applyBorder="1" applyAlignment="1">
      <alignment horizontal="center" wrapText="1"/>
    </xf>
    <xf numFmtId="0" fontId="33" fillId="90" borderId="20" xfId="0" applyFont="1" applyFill="1" applyBorder="1" applyAlignment="1">
      <alignment horizontal="center" vertical="center"/>
    </xf>
    <xf numFmtId="0" fontId="33" fillId="90" borderId="21" xfId="0" applyFont="1" applyFill="1" applyBorder="1" applyAlignment="1">
      <alignment horizontal="center" vertical="center"/>
    </xf>
    <xf numFmtId="0" fontId="33" fillId="90" borderId="20" xfId="308" applyFont="1" applyFill="1" applyBorder="1" applyAlignment="1">
      <alignment horizontal="center" vertical="center"/>
    </xf>
    <xf numFmtId="0" fontId="33" fillId="90" borderId="21" xfId="308" applyFont="1" applyFill="1" applyBorder="1" applyAlignment="1">
      <alignment horizontal="center" vertical="center"/>
    </xf>
    <xf numFmtId="14" fontId="33" fillId="90" borderId="24" xfId="0" applyNumberFormat="1" applyFont="1" applyFill="1" applyBorder="1" applyAlignment="1">
      <alignment horizontal="center" vertical="center" wrapText="1"/>
    </xf>
    <xf numFmtId="14" fontId="33" fillId="90" borderId="26" xfId="0" applyNumberFormat="1" applyFont="1" applyFill="1" applyBorder="1" applyAlignment="1">
      <alignment horizontal="center" vertical="center" wrapText="1"/>
    </xf>
    <xf numFmtId="0" fontId="33" fillId="49" borderId="24" xfId="3070" applyFont="1" applyFill="1" applyBorder="1" applyAlignment="1">
      <alignment horizontal="center"/>
    </xf>
    <xf numFmtId="0" fontId="33" fillId="49" borderId="24" xfId="0" applyFont="1" applyFill="1" applyBorder="1" applyAlignment="1">
      <alignment horizontal="center" vertical="center" wrapText="1"/>
    </xf>
    <xf numFmtId="0" fontId="188" fillId="0" borderId="0" xfId="0" applyFont="1"/>
    <xf numFmtId="0" fontId="189" fillId="0" borderId="0" xfId="0" applyFont="1"/>
    <xf numFmtId="0" fontId="190" fillId="0" borderId="0" xfId="101" applyFont="1" applyFill="1" applyBorder="1" applyAlignment="1">
      <alignment vertical="center"/>
    </xf>
    <xf numFmtId="3" fontId="33" fillId="49" borderId="21" xfId="0" applyNumberFormat="1" applyFont="1" applyFill="1" applyBorder="1" applyAlignment="1">
      <alignment horizontal="center"/>
    </xf>
    <xf numFmtId="0" fontId="31" fillId="0" borderId="0" xfId="2875" applyFont="1"/>
    <xf numFmtId="264" fontId="32" fillId="50" borderId="10" xfId="3486" applyNumberFormat="1" applyFont="1" applyFill="1" applyBorder="1"/>
    <xf numFmtId="14" fontId="33" fillId="49" borderId="21" xfId="0" applyNumberFormat="1" applyFont="1" applyFill="1" applyBorder="1" applyAlignment="1">
      <alignment horizontal="center" vertical="center" wrapText="1"/>
    </xf>
    <xf numFmtId="0" fontId="33" fillId="49" borderId="21" xfId="0" applyFont="1" applyFill="1" applyBorder="1" applyAlignment="1">
      <alignment horizontal="center" vertical="center"/>
    </xf>
    <xf numFmtId="14" fontId="33" fillId="49" borderId="46" xfId="0" applyNumberFormat="1" applyFont="1" applyFill="1" applyBorder="1" applyAlignment="1">
      <alignment horizontal="center" wrapText="1"/>
    </xf>
    <xf numFmtId="14" fontId="33" fillId="49" borderId="52" xfId="0" applyNumberFormat="1" applyFont="1" applyFill="1" applyBorder="1" applyAlignment="1">
      <alignment horizontal="center" wrapText="1"/>
    </xf>
    <xf numFmtId="14" fontId="33" fillId="49" borderId="40" xfId="0" applyNumberFormat="1" applyFont="1" applyFill="1" applyBorder="1" applyAlignment="1">
      <alignment horizontal="center" wrapText="1"/>
    </xf>
    <xf numFmtId="14" fontId="33" fillId="49" borderId="52" xfId="0" applyNumberFormat="1" applyFont="1" applyFill="1" applyBorder="1" applyAlignment="1">
      <alignment horizontal="center" vertical="center" wrapText="1"/>
    </xf>
    <xf numFmtId="0" fontId="172" fillId="89" borderId="51" xfId="0" applyFont="1" applyFill="1" applyBorder="1"/>
    <xf numFmtId="0" fontId="32" fillId="50" borderId="51" xfId="0" applyFont="1" applyFill="1" applyBorder="1"/>
    <xf numFmtId="0" fontId="32" fillId="50" borderId="53" xfId="0" applyFont="1" applyFill="1" applyBorder="1"/>
    <xf numFmtId="0" fontId="32" fillId="50" borderId="54" xfId="0" applyFont="1" applyFill="1" applyBorder="1"/>
    <xf numFmtId="14" fontId="33" fillId="0" borderId="0" xfId="0" applyNumberFormat="1" applyFont="1" applyAlignment="1">
      <alignment horizontal="center" wrapText="1"/>
    </xf>
    <xf numFmtId="10" fontId="155" fillId="0" borderId="0" xfId="0" applyNumberFormat="1" applyFont="1"/>
    <xf numFmtId="0" fontId="31" fillId="0" borderId="10" xfId="3508" applyFont="1" applyBorder="1"/>
    <xf numFmtId="178" fontId="32" fillId="50" borderId="53" xfId="3070" applyNumberFormat="1" applyFont="1" applyFill="1" applyBorder="1"/>
    <xf numFmtId="184" fontId="32" fillId="0" borderId="0" xfId="0" applyNumberFormat="1" applyFont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 wrapText="1"/>
    </xf>
    <xf numFmtId="14" fontId="32" fillId="0" borderId="0" xfId="0" applyNumberFormat="1" applyFont="1" applyAlignment="1">
      <alignment horizontal="left"/>
    </xf>
    <xf numFmtId="0" fontId="161" fillId="51" borderId="56" xfId="0" applyFont="1" applyFill="1" applyBorder="1"/>
    <xf numFmtId="14" fontId="164" fillId="49" borderId="53" xfId="0" applyNumberFormat="1" applyFont="1" applyFill="1" applyBorder="1" applyAlignment="1">
      <alignment horizontal="center" vertical="center" wrapText="1"/>
    </xf>
    <xf numFmtId="14" fontId="164" fillId="49" borderId="54" xfId="0" applyNumberFormat="1" applyFont="1" applyFill="1" applyBorder="1" applyAlignment="1">
      <alignment horizontal="center" vertical="center" wrapText="1"/>
    </xf>
    <xf numFmtId="14" fontId="162" fillId="51" borderId="55" xfId="0" applyNumberFormat="1" applyFont="1" applyFill="1" applyBorder="1" applyAlignment="1">
      <alignment horizontal="left" vertical="center" wrapText="1"/>
    </xf>
    <xf numFmtId="167" fontId="162" fillId="51" borderId="56" xfId="286" applyNumberFormat="1" applyFont="1" applyFill="1" applyBorder="1" applyAlignment="1">
      <alignment horizontal="right"/>
    </xf>
    <xf numFmtId="0" fontId="161" fillId="51" borderId="57" xfId="0" applyFont="1" applyFill="1" applyBorder="1"/>
    <xf numFmtId="14" fontId="163" fillId="49" borderId="54" xfId="0" applyNumberFormat="1" applyFont="1" applyFill="1" applyBorder="1" applyAlignment="1">
      <alignment horizontal="center" vertical="center" wrapText="1"/>
    </xf>
    <xf numFmtId="14" fontId="163" fillId="49" borderId="53" xfId="0" applyNumberFormat="1" applyFont="1" applyFill="1" applyBorder="1" applyAlignment="1">
      <alignment horizontal="left" vertical="center" wrapText="1"/>
    </xf>
    <xf numFmtId="14" fontId="32" fillId="50" borderId="53" xfId="0" applyNumberFormat="1" applyFont="1" applyFill="1" applyBorder="1"/>
    <xf numFmtId="14" fontId="32" fillId="50" borderId="54" xfId="0" applyNumberFormat="1" applyFont="1" applyFill="1" applyBorder="1"/>
    <xf numFmtId="0" fontId="1" fillId="0" borderId="0" xfId="3508"/>
    <xf numFmtId="178" fontId="32" fillId="50" borderId="54" xfId="3070" applyNumberFormat="1" applyFont="1" applyFill="1" applyBorder="1" applyAlignment="1">
      <alignment horizontal="right"/>
    </xf>
    <xf numFmtId="14" fontId="168" fillId="0" borderId="0" xfId="0" applyNumberFormat="1" applyFont="1" applyAlignment="1">
      <alignment horizontal="center" vertical="center" wrapText="1"/>
    </xf>
    <xf numFmtId="0" fontId="31" fillId="0" borderId="0" xfId="3509" applyFont="1"/>
    <xf numFmtId="0" fontId="31" fillId="0" borderId="0" xfId="3509" applyFont="1" applyAlignment="1">
      <alignment horizontal="right"/>
    </xf>
    <xf numFmtId="0" fontId="34" fillId="0" borderId="0" xfId="3509" applyFont="1"/>
    <xf numFmtId="0" fontId="31" fillId="54" borderId="10" xfId="3509" applyFont="1" applyFill="1" applyBorder="1"/>
    <xf numFmtId="10" fontId="31" fillId="54" borderId="10" xfId="3509" applyNumberFormat="1" applyFont="1" applyFill="1" applyBorder="1"/>
    <xf numFmtId="3" fontId="31" fillId="54" borderId="10" xfId="3509" applyNumberFormat="1" applyFont="1" applyFill="1" applyBorder="1"/>
    <xf numFmtId="0" fontId="32" fillId="50" borderId="0" xfId="3509" applyFont="1" applyFill="1"/>
    <xf numFmtId="10" fontId="31" fillId="54" borderId="10" xfId="3509" applyNumberFormat="1" applyFont="1" applyFill="1" applyBorder="1" applyAlignment="1">
      <alignment horizontal="right"/>
    </xf>
    <xf numFmtId="0" fontId="32" fillId="50" borderId="0" xfId="3509" applyFont="1" applyFill="1" applyAlignment="1">
      <alignment horizontal="right"/>
    </xf>
    <xf numFmtId="0" fontId="31" fillId="0" borderId="10" xfId="3509" applyFont="1" applyBorder="1"/>
    <xf numFmtId="0" fontId="31" fillId="0" borderId="10" xfId="3509" applyFont="1" applyBorder="1" applyAlignment="1">
      <alignment horizontal="left" wrapText="1"/>
    </xf>
    <xf numFmtId="0" fontId="31" fillId="0" borderId="10" xfId="3509" applyFont="1" applyBorder="1" applyAlignment="1">
      <alignment wrapText="1"/>
    </xf>
    <xf numFmtId="0" fontId="32" fillId="50" borderId="10" xfId="3509" applyFont="1" applyFill="1" applyBorder="1"/>
    <xf numFmtId="178" fontId="31" fillId="0" borderId="0" xfId="3509" applyNumberFormat="1" applyFont="1"/>
    <xf numFmtId="0" fontId="185" fillId="93" borderId="53" xfId="324" applyFont="1" applyFill="1" applyBorder="1" applyAlignment="1">
      <alignment horizontal="center" vertical="center" wrapText="1"/>
    </xf>
    <xf numFmtId="0" fontId="186" fillId="89" borderId="54" xfId="324" applyFont="1" applyFill="1" applyBorder="1" applyAlignment="1">
      <alignment horizontal="center" vertical="center" wrapText="1"/>
    </xf>
    <xf numFmtId="0" fontId="179" fillId="93" borderId="53" xfId="324" applyFont="1" applyFill="1" applyBorder="1" applyAlignment="1">
      <alignment horizontal="center" vertical="center" wrapText="1"/>
    </xf>
    <xf numFmtId="0" fontId="172" fillId="89" borderId="54" xfId="324" applyFont="1" applyFill="1" applyBorder="1" applyAlignment="1">
      <alignment horizontal="center" vertical="center" wrapText="1"/>
    </xf>
    <xf numFmtId="0" fontId="32" fillId="50" borderId="53" xfId="3493" applyFont="1" applyFill="1" applyBorder="1" applyAlignment="1">
      <alignment horizontal="left" vertical="center" wrapText="1"/>
    </xf>
    <xf numFmtId="0" fontId="34" fillId="0" borderId="53" xfId="3493" applyFont="1" applyBorder="1" applyAlignment="1">
      <alignment horizontal="left" vertical="center"/>
    </xf>
    <xf numFmtId="0" fontId="34" fillId="0" borderId="53" xfId="3493" applyFont="1" applyBorder="1" applyAlignment="1">
      <alignment horizontal="left" vertical="center" wrapText="1"/>
    </xf>
    <xf numFmtId="178" fontId="33" fillId="0" borderId="0" xfId="0" applyNumberFormat="1" applyFont="1" applyAlignment="1">
      <alignment horizontal="center" vertical="center" wrapText="1"/>
    </xf>
    <xf numFmtId="0" fontId="32" fillId="50" borderId="53" xfId="3493" applyFont="1" applyFill="1" applyBorder="1" applyAlignment="1">
      <alignment vertical="center" wrapText="1"/>
    </xf>
    <xf numFmtId="0" fontId="32" fillId="50" borderId="55" xfId="3493" applyFont="1" applyFill="1" applyBorder="1" applyAlignment="1">
      <alignment vertical="center" wrapText="1"/>
    </xf>
    <xf numFmtId="0" fontId="31" fillId="0" borderId="0" xfId="3510" applyFont="1"/>
    <xf numFmtId="0" fontId="34" fillId="0" borderId="0" xfId="3510" applyFont="1"/>
    <xf numFmtId="0" fontId="34" fillId="0" borderId="0" xfId="3511" applyFont="1"/>
    <xf numFmtId="0" fontId="31" fillId="0" borderId="10" xfId="3511" applyFont="1" applyBorder="1"/>
    <xf numFmtId="181" fontId="31" fillId="0" borderId="0" xfId="3511" applyNumberFormat="1" applyFont="1"/>
    <xf numFmtId="0" fontId="31" fillId="0" borderId="0" xfId="3511" applyFont="1"/>
    <xf numFmtId="178" fontId="31" fillId="0" borderId="0" xfId="3511" applyNumberFormat="1" applyFont="1"/>
    <xf numFmtId="181" fontId="31" fillId="0" borderId="0" xfId="3510" applyNumberFormat="1" applyFont="1"/>
    <xf numFmtId="0" fontId="31" fillId="54" borderId="0" xfId="3510" applyFont="1" applyFill="1"/>
    <xf numFmtId="3" fontId="31" fillId="54" borderId="0" xfId="3510" applyNumberFormat="1" applyFont="1" applyFill="1" applyAlignment="1">
      <alignment wrapText="1"/>
    </xf>
    <xf numFmtId="3" fontId="31" fillId="54" borderId="0" xfId="3510" applyNumberFormat="1" applyFont="1" applyFill="1"/>
    <xf numFmtId="0" fontId="34" fillId="54" borderId="53" xfId="3493" applyFont="1" applyFill="1" applyBorder="1" applyAlignment="1">
      <alignment horizontal="left" vertical="center" wrapText="1"/>
    </xf>
    <xf numFmtId="178" fontId="31" fillId="0" borderId="0" xfId="3510" applyNumberFormat="1" applyFont="1"/>
    <xf numFmtId="178" fontId="31" fillId="54" borderId="0" xfId="3510" applyNumberFormat="1" applyFont="1" applyFill="1"/>
    <xf numFmtId="181" fontId="97" fillId="49" borderId="55" xfId="323" applyNumberFormat="1" applyFont="1" applyFill="1" applyBorder="1" applyAlignment="1">
      <alignment horizontal="center" vertical="center" wrapText="1"/>
    </xf>
    <xf numFmtId="14" fontId="97" fillId="49" borderId="56" xfId="323" applyNumberFormat="1" applyFont="1" applyFill="1" applyBorder="1" applyAlignment="1">
      <alignment horizontal="center" vertical="center" wrapText="1"/>
    </xf>
    <xf numFmtId="14" fontId="97" fillId="49" borderId="57" xfId="323" applyNumberFormat="1" applyFont="1" applyFill="1" applyBorder="1" applyAlignment="1">
      <alignment horizontal="center" vertical="center" wrapText="1"/>
    </xf>
    <xf numFmtId="0" fontId="31" fillId="0" borderId="10" xfId="3512" applyFont="1" applyBorder="1"/>
    <xf numFmtId="0" fontId="34" fillId="54" borderId="0" xfId="3510" applyFont="1" applyFill="1"/>
    <xf numFmtId="178" fontId="34" fillId="54" borderId="0" xfId="3510" applyNumberFormat="1" applyFont="1" applyFill="1"/>
    <xf numFmtId="0" fontId="178" fillId="0" borderId="0" xfId="3510" applyFont="1"/>
    <xf numFmtId="0" fontId="172" fillId="89" borderId="56" xfId="311" applyFont="1" applyFill="1" applyBorder="1" applyAlignment="1">
      <alignment horizontal="center"/>
    </xf>
    <xf numFmtId="0" fontId="32" fillId="50" borderId="56" xfId="311" applyFont="1" applyFill="1" applyBorder="1" applyAlignment="1">
      <alignment horizontal="center"/>
    </xf>
    <xf numFmtId="0" fontId="155" fillId="0" borderId="0" xfId="3509" applyFont="1"/>
    <xf numFmtId="0" fontId="31" fillId="0" borderId="10" xfId="3511" applyFont="1" applyBorder="1" applyAlignment="1">
      <alignment horizontal="center"/>
    </xf>
    <xf numFmtId="265" fontId="31" fillId="0" borderId="10" xfId="3511" applyNumberFormat="1" applyFont="1" applyBorder="1" applyAlignment="1">
      <alignment horizontal="right"/>
    </xf>
    <xf numFmtId="14" fontId="33" fillId="52" borderId="20" xfId="0" applyNumberFormat="1" applyFont="1" applyFill="1" applyBorder="1" applyAlignment="1">
      <alignment horizontal="center" vertical="center" wrapText="1"/>
    </xf>
    <xf numFmtId="0" fontId="183" fillId="0" borderId="10" xfId="3511" applyFont="1" applyBorder="1"/>
    <xf numFmtId="0" fontId="33" fillId="49" borderId="53" xfId="0" applyFont="1" applyFill="1" applyBorder="1" applyAlignment="1">
      <alignment vertical="top"/>
    </xf>
    <xf numFmtId="0" fontId="33" fillId="49" borderId="53" xfId="0" applyFont="1" applyFill="1" applyBorder="1" applyAlignment="1">
      <alignment horizontal="center" vertical="top"/>
    </xf>
    <xf numFmtId="0" fontId="33" fillId="49" borderId="53" xfId="0" applyFont="1" applyFill="1" applyBorder="1" applyAlignment="1">
      <alignment horizontal="center" vertical="top" wrapText="1"/>
    </xf>
    <xf numFmtId="0" fontId="96" fillId="0" borderId="53" xfId="0" applyFont="1" applyBorder="1"/>
    <xf numFmtId="0" fontId="96" fillId="0" borderId="53" xfId="0" applyFont="1" applyBorder="1" applyAlignment="1">
      <alignment horizontal="center" vertical="center" wrapText="1"/>
    </xf>
    <xf numFmtId="0" fontId="96" fillId="0" borderId="53" xfId="0" applyFont="1" applyBorder="1" applyAlignment="1">
      <alignment wrapText="1"/>
    </xf>
    <xf numFmtId="172" fontId="96" fillId="0" borderId="54" xfId="287" applyNumberFormat="1" applyFont="1" applyBorder="1"/>
    <xf numFmtId="0" fontId="96" fillId="0" borderId="53" xfId="0" applyFont="1" applyBorder="1" applyAlignment="1">
      <alignment horizontal="left"/>
    </xf>
    <xf numFmtId="170" fontId="96" fillId="0" borderId="54" xfId="287" applyFont="1" applyBorder="1"/>
    <xf numFmtId="170" fontId="96" fillId="0" borderId="54" xfId="287" applyFont="1" applyBorder="1" applyAlignment="1">
      <alignment vertical="center"/>
    </xf>
    <xf numFmtId="170" fontId="96" fillId="0" borderId="54" xfId="0" applyNumberFormat="1" applyFont="1" applyBorder="1"/>
    <xf numFmtId="0" fontId="31" fillId="0" borderId="10" xfId="3511" applyFont="1" applyBorder="1" applyAlignment="1">
      <alignment horizontal="left"/>
    </xf>
    <xf numFmtId="0" fontId="33" fillId="90" borderId="55" xfId="308" applyFont="1" applyFill="1" applyBorder="1" applyAlignment="1">
      <alignment horizontal="center" vertical="center"/>
    </xf>
    <xf numFmtId="0" fontId="32" fillId="50" borderId="10" xfId="3511" applyFont="1" applyFill="1" applyBorder="1"/>
    <xf numFmtId="0" fontId="31" fillId="0" borderId="6" xfId="3511" applyFont="1" applyBorder="1"/>
    <xf numFmtId="184" fontId="33" fillId="49" borderId="55" xfId="308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14" fontId="176" fillId="0" borderId="0" xfId="0" applyNumberFormat="1" applyFont="1" applyAlignment="1">
      <alignment horizontal="center" vertical="center" wrapText="1"/>
    </xf>
    <xf numFmtId="0" fontId="155" fillId="0" borderId="0" xfId="3511" applyFont="1"/>
    <xf numFmtId="0" fontId="32" fillId="0" borderId="0" xfId="0" applyFont="1" applyAlignment="1">
      <alignment horizontal="left" vertical="center" wrapText="1"/>
    </xf>
    <xf numFmtId="0" fontId="32" fillId="0" borderId="56" xfId="0" applyFont="1" applyBorder="1" applyAlignment="1">
      <alignment horizontal="left" vertical="center" wrapText="1"/>
    </xf>
    <xf numFmtId="178" fontId="32" fillId="0" borderId="56" xfId="3070" applyNumberFormat="1" applyFont="1" applyBorder="1"/>
    <xf numFmtId="0" fontId="33" fillId="49" borderId="20" xfId="0" applyFont="1" applyFill="1" applyBorder="1" applyAlignment="1">
      <alignment horizontal="left" vertical="center" wrapText="1"/>
    </xf>
    <xf numFmtId="0" fontId="32" fillId="50" borderId="53" xfId="317" applyFont="1" applyFill="1" applyBorder="1"/>
    <xf numFmtId="3" fontId="96" fillId="0" borderId="0" xfId="0" applyNumberFormat="1" applyFont="1"/>
    <xf numFmtId="3" fontId="96" fillId="0" borderId="0" xfId="0" applyNumberFormat="1" applyFont="1" applyAlignment="1">
      <alignment horizontal="right" wrapText="1"/>
    </xf>
    <xf numFmtId="3" fontId="32" fillId="0" borderId="0" xfId="317" applyNumberFormat="1" applyFont="1"/>
    <xf numFmtId="4" fontId="32" fillId="0" borderId="0" xfId="317" applyNumberFormat="1" applyFont="1"/>
    <xf numFmtId="14" fontId="157" fillId="54" borderId="0" xfId="0" applyNumberFormat="1" applyFont="1" applyFill="1" applyAlignment="1">
      <alignment horizontal="center" vertical="center" wrapText="1"/>
    </xf>
    <xf numFmtId="0" fontId="156" fillId="54" borderId="0" xfId="310" applyFont="1" applyFill="1"/>
    <xf numFmtId="0" fontId="34" fillId="54" borderId="0" xfId="310" applyFont="1" applyFill="1"/>
    <xf numFmtId="0" fontId="34" fillId="0" borderId="53" xfId="321" applyFont="1" applyBorder="1" applyAlignment="1">
      <alignment horizontal="left" vertical="center" wrapText="1"/>
    </xf>
    <xf numFmtId="0" fontId="32" fillId="50" borderId="53" xfId="310" applyFont="1" applyFill="1" applyBorder="1" applyAlignment="1">
      <alignment horizontal="left" vertical="center" wrapText="1"/>
    </xf>
    <xf numFmtId="0" fontId="31" fillId="0" borderId="10" xfId="3511" applyFont="1" applyBorder="1" applyAlignment="1">
      <alignment vertical="center" wrapText="1"/>
    </xf>
    <xf numFmtId="0" fontId="178" fillId="0" borderId="10" xfId="3511" applyFont="1" applyBorder="1" applyAlignment="1">
      <alignment wrapText="1"/>
    </xf>
    <xf numFmtId="0" fontId="34" fillId="0" borderId="0" xfId="3506" applyFont="1"/>
    <xf numFmtId="0" fontId="159" fillId="0" borderId="0" xfId="3499" applyFont="1"/>
    <xf numFmtId="0" fontId="33" fillId="49" borderId="55" xfId="3499" applyFont="1" applyFill="1" applyBorder="1" applyAlignment="1">
      <alignment horizontal="center" vertical="center" wrapText="1"/>
    </xf>
    <xf numFmtId="0" fontId="33" fillId="49" borderId="56" xfId="3499" applyFont="1" applyFill="1" applyBorder="1" applyAlignment="1">
      <alignment horizontal="center" vertical="center" wrapText="1"/>
    </xf>
    <xf numFmtId="0" fontId="33" fillId="49" borderId="57" xfId="3499" applyFont="1" applyFill="1" applyBorder="1" applyAlignment="1">
      <alignment horizontal="center" vertical="center" wrapText="1"/>
    </xf>
    <xf numFmtId="0" fontId="33" fillId="0" borderId="0" xfId="3499" applyFont="1" applyAlignment="1">
      <alignment horizontal="center" vertical="center" wrapText="1"/>
    </xf>
    <xf numFmtId="0" fontId="34" fillId="49" borderId="55" xfId="319" applyFont="1" applyFill="1" applyBorder="1"/>
    <xf numFmtId="0" fontId="33" fillId="49" borderId="53" xfId="0" applyFont="1" applyFill="1" applyBorder="1"/>
    <xf numFmtId="0" fontId="33" fillId="49" borderId="54" xfId="3499" applyFont="1" applyFill="1" applyBorder="1" applyAlignment="1">
      <alignment horizontal="center"/>
    </xf>
    <xf numFmtId="267" fontId="34" fillId="0" borderId="0" xfId="3499" applyNumberFormat="1" applyFont="1"/>
    <xf numFmtId="0" fontId="33" fillId="49" borderId="55" xfId="3070" applyFont="1" applyFill="1" applyBorder="1" applyAlignment="1">
      <alignment horizontal="center" vertical="center" wrapText="1"/>
    </xf>
    <xf numFmtId="0" fontId="33" fillId="49" borderId="56" xfId="3070" applyFont="1" applyFill="1" applyBorder="1" applyAlignment="1">
      <alignment horizontal="center" vertical="center" wrapText="1"/>
    </xf>
    <xf numFmtId="0" fontId="33" fillId="49" borderId="57" xfId="3070" applyFont="1" applyFill="1" applyBorder="1" applyAlignment="1">
      <alignment horizontal="center" vertical="center" wrapText="1"/>
    </xf>
    <xf numFmtId="178" fontId="156" fillId="0" borderId="0" xfId="3499" applyNumberFormat="1" applyFont="1"/>
    <xf numFmtId="0" fontId="31" fillId="0" borderId="0" xfId="3511" applyFont="1" applyAlignment="1">
      <alignment horizontal="left"/>
    </xf>
    <xf numFmtId="0" fontId="33" fillId="49" borderId="55" xfId="0" applyFont="1" applyFill="1" applyBorder="1" applyAlignment="1">
      <alignment horizontal="center" vertical="center" wrapText="1"/>
    </xf>
    <xf numFmtId="0" fontId="33" fillId="49" borderId="55" xfId="3070" applyFont="1" applyFill="1" applyBorder="1" applyAlignment="1">
      <alignment horizontal="center"/>
    </xf>
    <xf numFmtId="0" fontId="33" fillId="49" borderId="53" xfId="3070" applyFont="1" applyFill="1" applyBorder="1" applyAlignment="1">
      <alignment horizontal="center"/>
    </xf>
    <xf numFmtId="14" fontId="33" fillId="49" borderId="57" xfId="0" applyNumberFormat="1" applyFont="1" applyFill="1" applyBorder="1" applyAlignment="1">
      <alignment horizontal="center" vertical="center" wrapText="1"/>
    </xf>
    <xf numFmtId="14" fontId="33" fillId="49" borderId="55" xfId="0" applyNumberFormat="1" applyFont="1" applyFill="1" applyBorder="1" applyAlignment="1">
      <alignment horizontal="center" vertical="center" wrapText="1"/>
    </xf>
    <xf numFmtId="14" fontId="33" fillId="90" borderId="53" xfId="0" applyNumberFormat="1" applyFont="1" applyFill="1" applyBorder="1" applyAlignment="1">
      <alignment horizontal="left" vertical="center" wrapText="1"/>
    </xf>
    <xf numFmtId="0" fontId="33" fillId="49" borderId="20" xfId="3499" applyFont="1" applyFill="1" applyBorder="1" applyAlignment="1">
      <alignment horizontal="center"/>
    </xf>
    <xf numFmtId="14" fontId="33" fillId="49" borderId="20" xfId="0" applyNumberFormat="1" applyFont="1" applyFill="1" applyBorder="1" applyAlignment="1">
      <alignment horizontal="center" vertical="center" wrapText="1"/>
    </xf>
    <xf numFmtId="14" fontId="33" fillId="49" borderId="21" xfId="0" applyNumberFormat="1" applyFont="1" applyFill="1" applyBorder="1" applyAlignment="1">
      <alignment horizontal="center" vertical="center" wrapText="1"/>
    </xf>
    <xf numFmtId="14" fontId="32" fillId="50" borderId="54" xfId="0" applyNumberFormat="1" applyFont="1" applyFill="1" applyBorder="1" applyAlignment="1">
      <alignment horizontal="left"/>
    </xf>
    <xf numFmtId="14" fontId="33" fillId="49" borderId="10" xfId="0" applyNumberFormat="1" applyFont="1" applyFill="1" applyBorder="1" applyAlignment="1">
      <alignment horizontal="center" vertical="center" wrapText="1"/>
    </xf>
    <xf numFmtId="0" fontId="33" fillId="49" borderId="10" xfId="0" applyFont="1" applyFill="1" applyBorder="1" applyAlignment="1">
      <alignment horizontal="center" wrapText="1"/>
    </xf>
    <xf numFmtId="0" fontId="33" fillId="49" borderId="10" xfId="0" applyFont="1" applyFill="1" applyBorder="1" applyAlignment="1">
      <alignment horizontal="center"/>
    </xf>
    <xf numFmtId="0" fontId="32" fillId="50" borderId="0" xfId="0" applyFont="1" applyFill="1" applyAlignment="1">
      <alignment horizontal="left"/>
    </xf>
    <xf numFmtId="0" fontId="31" fillId="0" borderId="10" xfId="0" applyFont="1" applyBorder="1" applyAlignment="1">
      <alignment vertical="top" wrapText="1"/>
    </xf>
    <xf numFmtId="0" fontId="33" fillId="49" borderId="55" xfId="0" applyFont="1" applyFill="1" applyBorder="1" applyAlignment="1">
      <alignment horizontal="center" vertical="center"/>
    </xf>
    <xf numFmtId="0" fontId="32" fillId="50" borderId="40" xfId="0" applyFont="1" applyFill="1" applyBorder="1"/>
    <xf numFmtId="0" fontId="32" fillId="50" borderId="40" xfId="0" applyFont="1" applyFill="1" applyBorder="1" applyAlignment="1">
      <alignment horizontal="center"/>
    </xf>
    <xf numFmtId="0" fontId="32" fillId="50" borderId="40" xfId="0" applyFont="1" applyFill="1" applyBorder="1" applyAlignment="1">
      <alignment wrapText="1"/>
    </xf>
    <xf numFmtId="0" fontId="32" fillId="0" borderId="39" xfId="317" applyFont="1" applyBorder="1"/>
    <xf numFmtId="0" fontId="34" fillId="0" borderId="54" xfId="317" applyFont="1" applyBorder="1"/>
    <xf numFmtId="0" fontId="32" fillId="50" borderId="54" xfId="317" applyFont="1" applyFill="1" applyBorder="1"/>
    <xf numFmtId="178" fontId="154" fillId="91" borderId="0" xfId="0" applyNumberFormat="1" applyFont="1" applyFill="1"/>
    <xf numFmtId="0" fontId="33" fillId="90" borderId="56" xfId="317" applyFont="1" applyFill="1" applyBorder="1" applyAlignment="1">
      <alignment horizontal="center" vertical="center" wrapText="1"/>
    </xf>
    <xf numFmtId="0" fontId="34" fillId="93" borderId="10" xfId="324" applyFont="1" applyFill="1" applyBorder="1" applyAlignment="1">
      <alignment horizontal="left" vertical="center" indent="5"/>
    </xf>
    <xf numFmtId="178" fontId="172" fillId="89" borderId="10" xfId="286" applyNumberFormat="1" applyFont="1" applyFill="1" applyBorder="1" applyAlignment="1" applyProtection="1">
      <alignment vertical="center"/>
    </xf>
    <xf numFmtId="0" fontId="172" fillId="0" borderId="39" xfId="317" applyFont="1" applyBorder="1"/>
    <xf numFmtId="0" fontId="172" fillId="89" borderId="10" xfId="317" applyFont="1" applyFill="1" applyBorder="1"/>
    <xf numFmtId="0" fontId="172" fillId="89" borderId="53" xfId="317" applyFont="1" applyFill="1" applyBorder="1"/>
    <xf numFmtId="0" fontId="172" fillId="89" borderId="54" xfId="317" applyFont="1" applyFill="1" applyBorder="1"/>
    <xf numFmtId="14" fontId="33" fillId="90" borderId="21" xfId="0" applyNumberFormat="1" applyFont="1" applyFill="1" applyBorder="1" applyAlignment="1">
      <alignment horizontal="center" vertical="center" wrapText="1"/>
    </xf>
    <xf numFmtId="14" fontId="33" fillId="49" borderId="22" xfId="0" applyNumberFormat="1" applyFont="1" applyFill="1" applyBorder="1" applyAlignment="1">
      <alignment horizontal="center" vertical="center" wrapText="1"/>
    </xf>
    <xf numFmtId="0" fontId="155" fillId="0" borderId="10" xfId="0" applyFont="1" applyBorder="1" applyAlignment="1">
      <alignment vertical="top" wrapText="1"/>
    </xf>
    <xf numFmtId="178" fontId="31" fillId="0" borderId="10" xfId="0" applyNumberFormat="1" applyFont="1" applyBorder="1"/>
    <xf numFmtId="43" fontId="96" fillId="54" borderId="10" xfId="3486" applyNumberFormat="1" applyFont="1" applyFill="1" applyBorder="1" applyAlignment="1">
      <alignment horizontal="center"/>
    </xf>
    <xf numFmtId="10" fontId="96" fillId="54" borderId="10" xfId="3486" applyNumberFormat="1" applyFont="1" applyFill="1" applyBorder="1" applyAlignment="1">
      <alignment horizontal="center"/>
    </xf>
    <xf numFmtId="0" fontId="31" fillId="0" borderId="40" xfId="0" applyFont="1" applyBorder="1"/>
    <xf numFmtId="14" fontId="33" fillId="49" borderId="40" xfId="0" applyNumberFormat="1" applyFont="1" applyFill="1" applyBorder="1" applyAlignment="1">
      <alignment horizontal="center" vertical="center" wrapText="1"/>
    </xf>
    <xf numFmtId="0" fontId="96" fillId="0" borderId="10" xfId="0" applyFont="1" applyBorder="1" applyAlignment="1">
      <alignment horizontal="center"/>
    </xf>
    <xf numFmtId="184" fontId="96" fillId="0" borderId="10" xfId="0" applyNumberFormat="1" applyFont="1" applyBorder="1"/>
    <xf numFmtId="178" fontId="96" fillId="0" borderId="10" xfId="0" applyNumberFormat="1" applyFont="1" applyBorder="1"/>
    <xf numFmtId="178" fontId="32" fillId="50" borderId="10" xfId="0" applyNumberFormat="1" applyFont="1" applyFill="1" applyBorder="1" applyAlignment="1">
      <alignment horizontal="left"/>
    </xf>
    <xf numFmtId="14" fontId="33" fillId="90" borderId="22" xfId="0" applyNumberFormat="1" applyFont="1" applyFill="1" applyBorder="1" applyAlignment="1">
      <alignment horizontal="center" vertical="center" wrapText="1"/>
    </xf>
    <xf numFmtId="14" fontId="33" fillId="90" borderId="21" xfId="0" applyNumberFormat="1" applyFont="1" applyFill="1" applyBorder="1" applyAlignment="1">
      <alignment horizontal="center" vertical="center" wrapText="1"/>
    </xf>
    <xf numFmtId="14" fontId="33" fillId="49" borderId="21" xfId="0" applyNumberFormat="1" applyFont="1" applyFill="1" applyBorder="1" applyAlignment="1">
      <alignment horizontal="center" vertical="center" wrapText="1"/>
    </xf>
    <xf numFmtId="14" fontId="33" fillId="49" borderId="40" xfId="0" applyNumberFormat="1" applyFont="1" applyFill="1" applyBorder="1" applyAlignment="1">
      <alignment horizontal="center" vertical="center" wrapText="1"/>
    </xf>
    <xf numFmtId="0" fontId="163" fillId="49" borderId="10" xfId="0" applyFont="1" applyFill="1" applyBorder="1" applyAlignment="1">
      <alignment horizontal="center" vertical="center" wrapText="1"/>
    </xf>
    <xf numFmtId="0" fontId="162" fillId="0" borderId="10" xfId="316" applyFont="1" applyBorder="1" applyAlignment="1">
      <alignment horizontal="left"/>
    </xf>
    <xf numFmtId="49" fontId="162" fillId="0" borderId="10" xfId="316" applyNumberFormat="1" applyFont="1" applyBorder="1" applyAlignment="1">
      <alignment horizontal="left"/>
    </xf>
    <xf numFmtId="41" fontId="96" fillId="54" borderId="10" xfId="3507" applyFont="1" applyFill="1" applyBorder="1" applyAlignment="1">
      <alignment horizontal="center"/>
    </xf>
    <xf numFmtId="41" fontId="31" fillId="0" borderId="0" xfId="3507" applyFont="1"/>
    <xf numFmtId="14" fontId="33" fillId="90" borderId="40" xfId="0" applyNumberFormat="1" applyFont="1" applyFill="1" applyBorder="1" applyAlignment="1">
      <alignment horizontal="center" vertical="center" wrapText="1"/>
    </xf>
    <xf numFmtId="14" fontId="33" fillId="49" borderId="21" xfId="0" applyNumberFormat="1" applyFont="1" applyFill="1" applyBorder="1" applyAlignment="1">
      <alignment horizontal="center" vertical="center" wrapText="1"/>
    </xf>
    <xf numFmtId="0" fontId="31" fillId="0" borderId="10" xfId="0" applyFont="1" applyBorder="1"/>
    <xf numFmtId="14" fontId="33" fillId="49" borderId="10" xfId="0" applyNumberFormat="1" applyFont="1" applyFill="1" applyBorder="1" applyAlignment="1">
      <alignment horizontal="center" vertical="center" wrapText="1"/>
    </xf>
    <xf numFmtId="0" fontId="33" fillId="49" borderId="21" xfId="0" applyFont="1" applyFill="1" applyBorder="1" applyAlignment="1">
      <alignment horizontal="center" vertical="center" wrapText="1"/>
    </xf>
    <xf numFmtId="14" fontId="33" fillId="49" borderId="21" xfId="0" applyNumberFormat="1" applyFont="1" applyFill="1" applyBorder="1" applyAlignment="1">
      <alignment horizontal="center" vertical="center"/>
    </xf>
    <xf numFmtId="181" fontId="33" fillId="49" borderId="22" xfId="323" applyNumberFormat="1" applyFont="1" applyFill="1" applyBorder="1" applyAlignment="1">
      <alignment horizontal="center" vertical="center" wrapText="1"/>
    </xf>
    <xf numFmtId="181" fontId="33" fillId="49" borderId="21" xfId="323" applyNumberFormat="1" applyFont="1" applyFill="1" applyBorder="1" applyAlignment="1">
      <alignment horizontal="center" vertical="center" wrapText="1"/>
    </xf>
    <xf numFmtId="0" fontId="33" fillId="49" borderId="10" xfId="0" applyFont="1" applyFill="1" applyBorder="1" applyAlignment="1">
      <alignment horizontal="center" vertical="center" wrapText="1"/>
    </xf>
    <xf numFmtId="0" fontId="33" fillId="49" borderId="40" xfId="0" applyFont="1" applyFill="1" applyBorder="1" applyAlignment="1">
      <alignment horizontal="center" vertical="center" wrapText="1"/>
    </xf>
    <xf numFmtId="14" fontId="33" fillId="90" borderId="21" xfId="0" applyNumberFormat="1" applyFont="1" applyFill="1" applyBorder="1" applyAlignment="1">
      <alignment horizontal="center" vertical="center" wrapText="1"/>
    </xf>
    <xf numFmtId="14" fontId="33" fillId="49" borderId="21" xfId="0" applyNumberFormat="1" applyFont="1" applyFill="1" applyBorder="1" applyAlignment="1">
      <alignment horizontal="center" vertical="center" wrapText="1"/>
    </xf>
    <xf numFmtId="14" fontId="33" fillId="49" borderId="40" xfId="0" applyNumberFormat="1" applyFont="1" applyFill="1" applyBorder="1" applyAlignment="1">
      <alignment horizontal="center" vertical="center" wrapText="1"/>
    </xf>
    <xf numFmtId="14" fontId="33" fillId="49" borderId="55" xfId="0" applyNumberFormat="1" applyFont="1" applyFill="1" applyBorder="1" applyAlignment="1">
      <alignment horizontal="center" vertical="center" wrapText="1"/>
    </xf>
    <xf numFmtId="184" fontId="33" fillId="49" borderId="26" xfId="0" applyNumberFormat="1" applyFont="1" applyFill="1" applyBorder="1" applyAlignment="1">
      <alignment horizontal="center" vertical="center" wrapText="1"/>
    </xf>
    <xf numFmtId="14" fontId="33" fillId="49" borderId="24" xfId="0" applyNumberFormat="1" applyFont="1" applyFill="1" applyBorder="1" applyAlignment="1">
      <alignment horizontal="center" vertical="center" wrapText="1"/>
    </xf>
    <xf numFmtId="184" fontId="33" fillId="49" borderId="54" xfId="0" applyNumberFormat="1" applyFont="1" applyFill="1" applyBorder="1" applyAlignment="1">
      <alignment horizontal="center" vertical="center" wrapText="1"/>
    </xf>
    <xf numFmtId="0" fontId="34" fillId="49" borderId="10" xfId="0" applyFont="1" applyFill="1" applyBorder="1"/>
    <xf numFmtId="0" fontId="33" fillId="49" borderId="10" xfId="0" applyFont="1" applyFill="1" applyBorder="1"/>
    <xf numFmtId="14" fontId="33" fillId="49" borderId="24" xfId="0" applyNumberFormat="1" applyFont="1" applyFill="1" applyBorder="1" applyAlignment="1">
      <alignment horizontal="center" vertical="center"/>
    </xf>
    <xf numFmtId="9" fontId="32" fillId="50" borderId="10" xfId="3070" applyNumberFormat="1" applyFont="1" applyFill="1" applyBorder="1"/>
    <xf numFmtId="0" fontId="34" fillId="0" borderId="39" xfId="3493" applyFont="1" applyBorder="1" applyAlignment="1">
      <alignment horizontal="left" vertical="center"/>
    </xf>
    <xf numFmtId="0" fontId="33" fillId="0" borderId="39" xfId="3493" applyFont="1" applyBorder="1" applyAlignment="1">
      <alignment horizontal="left" vertical="center"/>
    </xf>
    <xf numFmtId="181" fontId="33" fillId="49" borderId="40" xfId="323" applyNumberFormat="1" applyFont="1" applyFill="1" applyBorder="1" applyAlignment="1">
      <alignment horizontal="center" vertical="center" wrapText="1"/>
    </xf>
    <xf numFmtId="0" fontId="31" fillId="0" borderId="10" xfId="309" applyFont="1" applyBorder="1"/>
    <xf numFmtId="265" fontId="31" fillId="0" borderId="10" xfId="309" applyNumberFormat="1" applyFont="1" applyBorder="1" applyAlignment="1">
      <alignment horizontal="right"/>
    </xf>
    <xf numFmtId="0" fontId="31" fillId="0" borderId="10" xfId="3513" applyFont="1" applyBorder="1" applyAlignment="1">
      <alignment horizontal="center"/>
    </xf>
    <xf numFmtId="0" fontId="31" fillId="0" borderId="10" xfId="3513" applyFont="1" applyBorder="1" applyAlignment="1">
      <alignment horizontal="left"/>
    </xf>
    <xf numFmtId="3" fontId="31" fillId="0" borderId="10" xfId="3513" applyNumberFormat="1" applyFont="1" applyBorder="1" applyAlignment="1">
      <alignment horizontal="right"/>
    </xf>
    <xf numFmtId="10" fontId="31" fillId="0" borderId="10" xfId="3486" applyNumberFormat="1" applyFont="1" applyBorder="1" applyAlignment="1">
      <alignment horizontal="center"/>
    </xf>
    <xf numFmtId="14" fontId="31" fillId="0" borderId="10" xfId="3513" applyNumberFormat="1" applyFont="1" applyBorder="1" applyAlignment="1">
      <alignment horizontal="center"/>
    </xf>
    <xf numFmtId="180" fontId="32" fillId="50" borderId="10" xfId="324" applyNumberFormat="1" applyFont="1" applyFill="1" applyBorder="1" applyAlignment="1">
      <alignment vertical="center" wrapText="1"/>
    </xf>
    <xf numFmtId="14" fontId="33" fillId="52" borderId="40" xfId="0" applyNumberFormat="1" applyFont="1" applyFill="1" applyBorder="1" applyAlignment="1">
      <alignment horizontal="center" vertical="center" wrapText="1"/>
    </xf>
    <xf numFmtId="0" fontId="191" fillId="0" borderId="0" xfId="0" applyFont="1"/>
    <xf numFmtId="0" fontId="192" fillId="0" borderId="0" xfId="0" applyFont="1"/>
    <xf numFmtId="0" fontId="193" fillId="0" borderId="0" xfId="0" applyFont="1" applyAlignment="1">
      <alignment horizontal="right"/>
    </xf>
    <xf numFmtId="0" fontId="161" fillId="0" borderId="53" xfId="317" applyFont="1" applyBorder="1" applyAlignment="1">
      <alignment vertical="center" wrapText="1"/>
    </xf>
    <xf numFmtId="0" fontId="161" fillId="0" borderId="54" xfId="317" applyFont="1" applyBorder="1" applyAlignment="1">
      <alignment vertical="center" wrapText="1"/>
    </xf>
    <xf numFmtId="0" fontId="31" fillId="0" borderId="53" xfId="317" applyFont="1" applyBorder="1" applyAlignment="1">
      <alignment vertical="center"/>
    </xf>
    <xf numFmtId="0" fontId="31" fillId="0" borderId="39" xfId="317" applyFont="1" applyBorder="1" applyAlignment="1">
      <alignment vertical="center"/>
    </xf>
    <xf numFmtId="0" fontId="31" fillId="0" borderId="54" xfId="317" applyFont="1" applyBorder="1" applyAlignment="1">
      <alignment vertical="center"/>
    </xf>
    <xf numFmtId="0" fontId="32" fillId="50" borderId="53" xfId="317" applyFont="1" applyFill="1" applyBorder="1" applyAlignment="1">
      <alignment vertical="center"/>
    </xf>
    <xf numFmtId="0" fontId="32" fillId="50" borderId="54" xfId="317" applyFont="1" applyFill="1" applyBorder="1" applyAlignment="1">
      <alignment vertical="center"/>
    </xf>
    <xf numFmtId="0" fontId="32" fillId="50" borderId="53" xfId="317" applyFont="1" applyFill="1" applyBorder="1" applyAlignment="1">
      <alignment vertical="center" wrapText="1"/>
    </xf>
    <xf numFmtId="0" fontId="32" fillId="50" borderId="54" xfId="317" applyFont="1" applyFill="1" applyBorder="1" applyAlignment="1">
      <alignment vertical="center" wrapText="1"/>
    </xf>
    <xf numFmtId="0" fontId="161" fillId="0" borderId="53" xfId="317" applyFont="1" applyBorder="1" applyAlignment="1">
      <alignment vertical="center"/>
    </xf>
    <xf numFmtId="176" fontId="31" fillId="0" borderId="0" xfId="3340" quotePrefix="1" applyNumberFormat="1" applyFont="1" applyBorder="1"/>
    <xf numFmtId="3" fontId="33" fillId="49" borderId="40" xfId="0" applyNumberFormat="1" applyFont="1" applyFill="1" applyBorder="1" applyAlignment="1">
      <alignment horizontal="center"/>
    </xf>
    <xf numFmtId="0" fontId="172" fillId="89" borderId="53" xfId="317" applyFont="1" applyFill="1" applyBorder="1" applyAlignment="1">
      <alignment horizontal="left"/>
    </xf>
    <xf numFmtId="0" fontId="172" fillId="89" borderId="39" xfId="317" applyFont="1" applyFill="1" applyBorder="1" applyAlignment="1">
      <alignment horizontal="left"/>
    </xf>
    <xf numFmtId="0" fontId="172" fillId="89" borderId="54" xfId="317" applyFont="1" applyFill="1" applyBorder="1" applyAlignment="1">
      <alignment horizontal="left"/>
    </xf>
    <xf numFmtId="0" fontId="33" fillId="90" borderId="55" xfId="317" applyFont="1" applyFill="1" applyBorder="1" applyAlignment="1">
      <alignment horizontal="center" vertical="center" wrapText="1"/>
    </xf>
    <xf numFmtId="0" fontId="33" fillId="90" borderId="56" xfId="317" applyFont="1" applyFill="1" applyBorder="1" applyAlignment="1">
      <alignment horizontal="center" vertical="center" wrapText="1"/>
    </xf>
    <xf numFmtId="0" fontId="33" fillId="90" borderId="57" xfId="317" applyFont="1" applyFill="1" applyBorder="1" applyAlignment="1">
      <alignment horizontal="center" vertical="center" wrapText="1"/>
    </xf>
    <xf numFmtId="0" fontId="33" fillId="90" borderId="23" xfId="317" applyFont="1" applyFill="1" applyBorder="1" applyAlignment="1">
      <alignment horizontal="center" vertical="center" wrapText="1"/>
    </xf>
    <xf numFmtId="0" fontId="33" fillId="90" borderId="0" xfId="317" applyFont="1" applyFill="1" applyAlignment="1">
      <alignment horizontal="center" vertical="center" wrapText="1"/>
    </xf>
    <xf numFmtId="0" fontId="33" fillId="90" borderId="25" xfId="317" applyFont="1" applyFill="1" applyBorder="1" applyAlignment="1">
      <alignment horizontal="center" vertical="center" wrapText="1"/>
    </xf>
    <xf numFmtId="0" fontId="33" fillId="90" borderId="24" xfId="317" applyFont="1" applyFill="1" applyBorder="1" applyAlignment="1">
      <alignment horizontal="center" vertical="center" wrapText="1"/>
    </xf>
    <xf numFmtId="0" fontId="33" fillId="90" borderId="18" xfId="317" applyFont="1" applyFill="1" applyBorder="1" applyAlignment="1">
      <alignment horizontal="center" vertical="center" wrapText="1"/>
    </xf>
    <xf numFmtId="0" fontId="33" fillId="90" borderId="26" xfId="317" applyFont="1" applyFill="1" applyBorder="1" applyAlignment="1">
      <alignment horizontal="center" vertical="center" wrapText="1"/>
    </xf>
    <xf numFmtId="0" fontId="33" fillId="90" borderId="40" xfId="317" applyFont="1" applyFill="1" applyBorder="1" applyAlignment="1">
      <alignment horizontal="center" vertical="center" wrapText="1"/>
    </xf>
    <xf numFmtId="0" fontId="33" fillId="90" borderId="22" xfId="317" applyFont="1" applyFill="1" applyBorder="1" applyAlignment="1">
      <alignment horizontal="center" vertical="center" wrapText="1"/>
    </xf>
    <xf numFmtId="0" fontId="33" fillId="90" borderId="21" xfId="317" applyFont="1" applyFill="1" applyBorder="1" applyAlignment="1">
      <alignment horizontal="center" vertical="center" wrapText="1"/>
    </xf>
    <xf numFmtId="0" fontId="33" fillId="90" borderId="39" xfId="317" applyFont="1" applyFill="1" applyBorder="1" applyAlignment="1">
      <alignment horizontal="center" vertical="center"/>
    </xf>
    <xf numFmtId="0" fontId="33" fillId="90" borderId="54" xfId="317" applyFont="1" applyFill="1" applyBorder="1" applyAlignment="1">
      <alignment horizontal="center" vertical="center"/>
    </xf>
    <xf numFmtId="0" fontId="31" fillId="0" borderId="53" xfId="317" applyFont="1" applyBorder="1" applyAlignment="1">
      <alignment horizontal="left" vertical="center"/>
    </xf>
    <xf numFmtId="0" fontId="31" fillId="0" borderId="39" xfId="317" applyFont="1" applyBorder="1" applyAlignment="1">
      <alignment horizontal="left" vertical="center"/>
    </xf>
    <xf numFmtId="0" fontId="31" fillId="0" borderId="54" xfId="317" applyFont="1" applyBorder="1" applyAlignment="1">
      <alignment horizontal="left" vertical="center"/>
    </xf>
    <xf numFmtId="0" fontId="172" fillId="89" borderId="53" xfId="317" applyFont="1" applyFill="1" applyBorder="1" applyAlignment="1">
      <alignment horizontal="left" vertical="center"/>
    </xf>
    <xf numFmtId="0" fontId="172" fillId="89" borderId="54" xfId="317" applyFont="1" applyFill="1" applyBorder="1" applyAlignment="1">
      <alignment horizontal="left" vertical="center"/>
    </xf>
    <xf numFmtId="0" fontId="178" fillId="0" borderId="53" xfId="317" applyFont="1" applyBorder="1" applyAlignment="1">
      <alignment horizontal="left" vertical="center" wrapText="1"/>
    </xf>
    <xf numFmtId="0" fontId="178" fillId="0" borderId="54" xfId="317" applyFont="1" applyBorder="1" applyAlignment="1">
      <alignment horizontal="left" vertical="center" wrapText="1"/>
    </xf>
    <xf numFmtId="0" fontId="178" fillId="0" borderId="53" xfId="317" applyFont="1" applyBorder="1" applyAlignment="1">
      <alignment horizontal="left" vertical="center"/>
    </xf>
    <xf numFmtId="0" fontId="178" fillId="0" borderId="54" xfId="317" applyFont="1" applyBorder="1" applyAlignment="1">
      <alignment horizontal="left" vertical="center"/>
    </xf>
    <xf numFmtId="0" fontId="32" fillId="50" borderId="53" xfId="317" applyFont="1" applyFill="1" applyBorder="1" applyAlignment="1">
      <alignment horizontal="left" vertical="center"/>
    </xf>
    <xf numFmtId="0" fontId="32" fillId="50" borderId="54" xfId="317" applyFont="1" applyFill="1" applyBorder="1" applyAlignment="1">
      <alignment horizontal="left" vertical="center"/>
    </xf>
    <xf numFmtId="0" fontId="32" fillId="50" borderId="53" xfId="317" applyFont="1" applyFill="1" applyBorder="1" applyAlignment="1">
      <alignment horizontal="left"/>
    </xf>
    <xf numFmtId="0" fontId="32" fillId="50" borderId="39" xfId="317" applyFont="1" applyFill="1" applyBorder="1" applyAlignment="1">
      <alignment horizontal="left"/>
    </xf>
    <xf numFmtId="0" fontId="32" fillId="50" borderId="54" xfId="317" applyFont="1" applyFill="1" applyBorder="1" applyAlignment="1">
      <alignment horizontal="left"/>
    </xf>
    <xf numFmtId="0" fontId="31" fillId="0" borderId="53" xfId="317" applyFont="1" applyBorder="1" applyAlignment="1">
      <alignment horizontal="left" vertical="center" wrapText="1"/>
    </xf>
    <xf numFmtId="0" fontId="31" fillId="0" borderId="54" xfId="317" applyFont="1" applyBorder="1" applyAlignment="1">
      <alignment horizontal="left" vertical="center" wrapText="1"/>
    </xf>
    <xf numFmtId="0" fontId="33" fillId="49" borderId="40" xfId="317" applyFont="1" applyFill="1" applyBorder="1" applyAlignment="1">
      <alignment horizontal="center" vertical="center" wrapText="1"/>
    </xf>
    <xf numFmtId="0" fontId="33" fillId="49" borderId="22" xfId="317" applyFont="1" applyFill="1" applyBorder="1" applyAlignment="1">
      <alignment horizontal="center" vertical="center" wrapText="1"/>
    </xf>
    <xf numFmtId="0" fontId="33" fillId="49" borderId="21" xfId="317" applyFont="1" applyFill="1" applyBorder="1" applyAlignment="1">
      <alignment horizontal="center" vertical="center" wrapText="1"/>
    </xf>
    <xf numFmtId="0" fontId="33" fillId="49" borderId="46" xfId="317" applyFont="1" applyFill="1" applyBorder="1" applyAlignment="1">
      <alignment horizontal="center" vertical="center" wrapText="1"/>
    </xf>
    <xf numFmtId="0" fontId="33" fillId="49" borderId="43" xfId="317" applyFont="1" applyFill="1" applyBorder="1" applyAlignment="1">
      <alignment horizontal="center" vertical="center" wrapText="1"/>
    </xf>
    <xf numFmtId="0" fontId="33" fillId="49" borderId="44" xfId="317" applyFont="1" applyFill="1" applyBorder="1" applyAlignment="1">
      <alignment horizontal="center" vertical="center" wrapText="1"/>
    </xf>
    <xf numFmtId="0" fontId="33" fillId="49" borderId="23" xfId="317" applyFont="1" applyFill="1" applyBorder="1" applyAlignment="1">
      <alignment horizontal="center" vertical="center" wrapText="1"/>
    </xf>
    <xf numFmtId="0" fontId="33" fillId="49" borderId="0" xfId="317" applyFont="1" applyFill="1" applyBorder="1" applyAlignment="1">
      <alignment horizontal="center" vertical="center" wrapText="1"/>
    </xf>
    <xf numFmtId="0" fontId="33" fillId="49" borderId="25" xfId="317" applyFont="1" applyFill="1" applyBorder="1" applyAlignment="1">
      <alignment horizontal="center" vertical="center" wrapText="1"/>
    </xf>
    <xf numFmtId="0" fontId="33" fillId="49" borderId="24" xfId="317" applyFont="1" applyFill="1" applyBorder="1" applyAlignment="1">
      <alignment horizontal="center" vertical="center" wrapText="1"/>
    </xf>
    <xf numFmtId="0" fontId="33" fillId="49" borderId="18" xfId="317" applyFont="1" applyFill="1" applyBorder="1" applyAlignment="1">
      <alignment horizontal="center" vertical="center" wrapText="1"/>
    </xf>
    <xf numFmtId="0" fontId="33" fillId="49" borderId="26" xfId="317" applyFont="1" applyFill="1" applyBorder="1" applyAlignment="1">
      <alignment horizontal="center" vertical="center" wrapText="1"/>
    </xf>
    <xf numFmtId="0" fontId="33" fillId="49" borderId="49" xfId="317" applyFont="1" applyFill="1" applyBorder="1" applyAlignment="1">
      <alignment horizontal="center" vertical="center"/>
    </xf>
    <xf numFmtId="0" fontId="33" fillId="49" borderId="6" xfId="317" applyFont="1" applyFill="1" applyBorder="1" applyAlignment="1">
      <alignment horizontal="center" vertical="center"/>
    </xf>
    <xf numFmtId="0" fontId="33" fillId="49" borderId="50" xfId="317" applyFont="1" applyFill="1" applyBorder="1" applyAlignment="1">
      <alignment horizontal="center" vertical="center"/>
    </xf>
    <xf numFmtId="0" fontId="33" fillId="90" borderId="47" xfId="0" applyFont="1" applyFill="1" applyBorder="1" applyAlignment="1">
      <alignment horizontal="left"/>
    </xf>
    <xf numFmtId="0" fontId="33" fillId="90" borderId="6" xfId="0" applyFont="1" applyFill="1" applyBorder="1" applyAlignment="1">
      <alignment horizontal="left"/>
    </xf>
    <xf numFmtId="0" fontId="33" fillId="90" borderId="48" xfId="0" applyFont="1" applyFill="1" applyBorder="1" applyAlignment="1">
      <alignment horizontal="left"/>
    </xf>
    <xf numFmtId="0" fontId="33" fillId="90" borderId="10" xfId="0" applyFont="1" applyFill="1" applyBorder="1" applyAlignment="1">
      <alignment horizontal="center" vertical="top" wrapText="1"/>
    </xf>
    <xf numFmtId="184" fontId="33" fillId="90" borderId="53" xfId="0" applyNumberFormat="1" applyFont="1" applyFill="1" applyBorder="1" applyAlignment="1">
      <alignment horizontal="center" vertical="center" wrapText="1"/>
    </xf>
    <xf numFmtId="184" fontId="33" fillId="90" borderId="39" xfId="0" applyNumberFormat="1" applyFont="1" applyFill="1" applyBorder="1" applyAlignment="1">
      <alignment horizontal="center" vertical="center" wrapText="1"/>
    </xf>
    <xf numFmtId="184" fontId="33" fillId="90" borderId="54" xfId="0" applyNumberFormat="1" applyFont="1" applyFill="1" applyBorder="1" applyAlignment="1">
      <alignment horizontal="center" vertical="center" wrapText="1"/>
    </xf>
    <xf numFmtId="0" fontId="33" fillId="90" borderId="20" xfId="0" applyFont="1" applyFill="1" applyBorder="1" applyAlignment="1">
      <alignment horizontal="center" wrapText="1"/>
    </xf>
    <xf numFmtId="0" fontId="33" fillId="90" borderId="21" xfId="0" applyFont="1" applyFill="1" applyBorder="1" applyAlignment="1">
      <alignment horizontal="center" wrapText="1"/>
    </xf>
    <xf numFmtId="0" fontId="33" fillId="90" borderId="10" xfId="0" applyFont="1" applyFill="1" applyBorder="1" applyAlignment="1">
      <alignment horizontal="center" wrapText="1"/>
    </xf>
    <xf numFmtId="0" fontId="33" fillId="90" borderId="20" xfId="0" applyFont="1" applyFill="1" applyBorder="1" applyAlignment="1">
      <alignment horizontal="center" vertical="center" wrapText="1"/>
    </xf>
    <xf numFmtId="0" fontId="33" fillId="90" borderId="21" xfId="0" applyFont="1" applyFill="1" applyBorder="1" applyAlignment="1">
      <alignment horizontal="center" vertical="center" wrapText="1"/>
    </xf>
    <xf numFmtId="0" fontId="33" fillId="90" borderId="10" xfId="0" applyFont="1" applyFill="1" applyBorder="1" applyAlignment="1">
      <alignment horizontal="center" vertical="center" wrapText="1"/>
    </xf>
    <xf numFmtId="0" fontId="33" fillId="49" borderId="24" xfId="0" applyFont="1" applyFill="1" applyBorder="1" applyAlignment="1">
      <alignment horizontal="center" vertical="center" wrapText="1"/>
    </xf>
    <xf numFmtId="0" fontId="33" fillId="49" borderId="18" xfId="0" applyFont="1" applyFill="1" applyBorder="1" applyAlignment="1">
      <alignment horizontal="center" vertical="center" wrapText="1"/>
    </xf>
    <xf numFmtId="14" fontId="33" fillId="49" borderId="53" xfId="0" applyNumberFormat="1" applyFont="1" applyFill="1" applyBorder="1" applyAlignment="1">
      <alignment horizontal="center" vertical="center" wrapText="1"/>
    </xf>
    <xf numFmtId="14" fontId="33" fillId="49" borderId="54" xfId="0" applyNumberFormat="1" applyFont="1" applyFill="1" applyBorder="1" applyAlignment="1">
      <alignment horizontal="center" vertical="center" wrapText="1"/>
    </xf>
    <xf numFmtId="14" fontId="33" fillId="90" borderId="20" xfId="0" applyNumberFormat="1" applyFont="1" applyFill="1" applyBorder="1" applyAlignment="1">
      <alignment horizontal="center" vertical="center" wrapText="1"/>
    </xf>
    <xf numFmtId="14" fontId="33" fillId="90" borderId="22" xfId="0" applyNumberFormat="1" applyFont="1" applyFill="1" applyBorder="1" applyAlignment="1">
      <alignment horizontal="center" vertical="center" wrapText="1"/>
    </xf>
    <xf numFmtId="14" fontId="33" fillId="90" borderId="21" xfId="0" applyNumberFormat="1" applyFont="1" applyFill="1" applyBorder="1" applyAlignment="1">
      <alignment horizontal="center" vertical="center" wrapText="1"/>
    </xf>
    <xf numFmtId="0" fontId="33" fillId="91" borderId="10" xfId="0" applyFont="1" applyFill="1" applyBorder="1" applyAlignment="1">
      <alignment horizontal="center" vertical="center" wrapText="1"/>
    </xf>
    <xf numFmtId="14" fontId="33" fillId="49" borderId="20" xfId="0" applyNumberFormat="1" applyFont="1" applyFill="1" applyBorder="1" applyAlignment="1">
      <alignment horizontal="center" vertical="center" wrapText="1"/>
    </xf>
    <xf numFmtId="14" fontId="33" fillId="49" borderId="21" xfId="0" applyNumberFormat="1" applyFont="1" applyFill="1" applyBorder="1" applyAlignment="1">
      <alignment horizontal="center" vertical="center" wrapText="1"/>
    </xf>
    <xf numFmtId="0" fontId="179" fillId="0" borderId="20" xfId="0" applyFont="1" applyBorder="1" applyAlignment="1">
      <alignment horizontal="center" vertical="center"/>
    </xf>
    <xf numFmtId="0" fontId="179" fillId="0" borderId="22" xfId="0" applyFont="1" applyBorder="1" applyAlignment="1">
      <alignment horizontal="center" vertical="center"/>
    </xf>
    <xf numFmtId="0" fontId="179" fillId="0" borderId="21" xfId="0" applyFont="1" applyBorder="1" applyAlignment="1">
      <alignment horizontal="center" vertical="center"/>
    </xf>
    <xf numFmtId="14" fontId="33" fillId="49" borderId="53" xfId="0" applyNumberFormat="1" applyFont="1" applyFill="1" applyBorder="1" applyAlignment="1">
      <alignment horizontal="center"/>
    </xf>
    <xf numFmtId="14" fontId="33" fillId="49" borderId="54" xfId="0" applyNumberFormat="1" applyFont="1" applyFill="1" applyBorder="1" applyAlignment="1">
      <alignment horizontal="center"/>
    </xf>
    <xf numFmtId="14" fontId="33" fillId="49" borderId="20" xfId="0" applyNumberFormat="1" applyFont="1" applyFill="1" applyBorder="1" applyAlignment="1">
      <alignment horizontal="center" vertical="center"/>
    </xf>
    <xf numFmtId="14" fontId="33" fillId="49" borderId="22" xfId="0" applyNumberFormat="1" applyFont="1" applyFill="1" applyBorder="1" applyAlignment="1">
      <alignment horizontal="center" vertical="center"/>
    </xf>
    <xf numFmtId="14" fontId="33" fillId="49" borderId="20" xfId="0" applyNumberFormat="1" applyFont="1" applyFill="1" applyBorder="1" applyAlignment="1">
      <alignment horizontal="left" vertical="center" wrapText="1"/>
    </xf>
    <xf numFmtId="14" fontId="33" fillId="49" borderId="22" xfId="0" applyNumberFormat="1" applyFont="1" applyFill="1" applyBorder="1" applyAlignment="1">
      <alignment horizontal="left" vertical="center" wrapText="1"/>
    </xf>
    <xf numFmtId="14" fontId="33" fillId="49" borderId="40" xfId="0" applyNumberFormat="1" applyFont="1" applyFill="1" applyBorder="1" applyAlignment="1">
      <alignment horizontal="center" vertical="center" wrapText="1"/>
    </xf>
    <xf numFmtId="14" fontId="33" fillId="49" borderId="22" xfId="0" applyNumberFormat="1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 wrapText="1"/>
    </xf>
    <xf numFmtId="14" fontId="163" fillId="49" borderId="20" xfId="0" applyNumberFormat="1" applyFont="1" applyFill="1" applyBorder="1" applyAlignment="1">
      <alignment horizontal="center" vertical="center" wrapText="1"/>
    </xf>
    <xf numFmtId="14" fontId="163" fillId="49" borderId="22" xfId="0" applyNumberFormat="1" applyFont="1" applyFill="1" applyBorder="1" applyAlignment="1">
      <alignment horizontal="center" vertical="center" wrapText="1"/>
    </xf>
    <xf numFmtId="14" fontId="163" fillId="49" borderId="21" xfId="0" applyNumberFormat="1" applyFont="1" applyFill="1" applyBorder="1" applyAlignment="1">
      <alignment horizontal="center" vertical="center" wrapText="1"/>
    </xf>
    <xf numFmtId="14" fontId="163" fillId="49" borderId="55" xfId="0" applyNumberFormat="1" applyFont="1" applyFill="1" applyBorder="1" applyAlignment="1">
      <alignment horizontal="center"/>
    </xf>
    <xf numFmtId="14" fontId="163" fillId="49" borderId="56" xfId="0" applyNumberFormat="1" applyFont="1" applyFill="1" applyBorder="1" applyAlignment="1">
      <alignment horizontal="center"/>
    </xf>
    <xf numFmtId="14" fontId="163" fillId="49" borderId="6" xfId="0" applyNumberFormat="1" applyFont="1" applyFill="1" applyBorder="1" applyAlignment="1">
      <alignment horizontal="center"/>
    </xf>
    <xf numFmtId="14" fontId="163" fillId="49" borderId="54" xfId="0" applyNumberFormat="1" applyFont="1" applyFill="1" applyBorder="1" applyAlignment="1">
      <alignment horizontal="center"/>
    </xf>
    <xf numFmtId="173" fontId="164" fillId="50" borderId="10" xfId="0" applyNumberFormat="1" applyFont="1" applyFill="1" applyBorder="1" applyAlignment="1">
      <alignment horizontal="center"/>
    </xf>
    <xf numFmtId="14" fontId="164" fillId="50" borderId="10" xfId="0" applyNumberFormat="1" applyFont="1" applyFill="1" applyBorder="1" applyAlignment="1">
      <alignment horizontal="center"/>
    </xf>
    <xf numFmtId="173" fontId="161" fillId="0" borderId="53" xfId="0" applyNumberFormat="1" applyFont="1" applyBorder="1" applyAlignment="1">
      <alignment horizontal="center"/>
    </xf>
    <xf numFmtId="173" fontId="161" fillId="0" borderId="54" xfId="0" applyNumberFormat="1" applyFont="1" applyBorder="1" applyAlignment="1">
      <alignment horizontal="center"/>
    </xf>
    <xf numFmtId="173" fontId="161" fillId="0" borderId="10" xfId="0" applyNumberFormat="1" applyFont="1" applyBorder="1" applyAlignment="1">
      <alignment horizontal="center"/>
    </xf>
    <xf numFmtId="0" fontId="163" fillId="49" borderId="20" xfId="0" applyFont="1" applyFill="1" applyBorder="1" applyAlignment="1">
      <alignment horizontal="center" vertical="center" wrapText="1"/>
    </xf>
    <xf numFmtId="0" fontId="163" fillId="49" borderId="21" xfId="0" applyFont="1" applyFill="1" applyBorder="1" applyAlignment="1">
      <alignment horizontal="center" vertical="center" wrapText="1"/>
    </xf>
    <xf numFmtId="14" fontId="163" fillId="49" borderId="55" xfId="0" applyNumberFormat="1" applyFont="1" applyFill="1" applyBorder="1" applyAlignment="1">
      <alignment horizontal="center" vertical="center" wrapText="1"/>
    </xf>
    <xf numFmtId="14" fontId="163" fillId="49" borderId="57" xfId="0" applyNumberFormat="1" applyFont="1" applyFill="1" applyBorder="1" applyAlignment="1">
      <alignment horizontal="center" vertical="center" wrapText="1"/>
    </xf>
    <xf numFmtId="14" fontId="33" fillId="49" borderId="55" xfId="0" applyNumberFormat="1" applyFont="1" applyFill="1" applyBorder="1" applyAlignment="1">
      <alignment horizontal="center"/>
    </xf>
    <xf numFmtId="14" fontId="33" fillId="49" borderId="56" xfId="0" applyNumberFormat="1" applyFont="1" applyFill="1" applyBorder="1" applyAlignment="1">
      <alignment horizontal="center"/>
    </xf>
    <xf numFmtId="14" fontId="33" fillId="49" borderId="57" xfId="0" applyNumberFormat="1" applyFont="1" applyFill="1" applyBorder="1" applyAlignment="1">
      <alignment horizontal="center"/>
    </xf>
    <xf numFmtId="14" fontId="33" fillId="49" borderId="24" xfId="0" applyNumberFormat="1" applyFont="1" applyFill="1" applyBorder="1" applyAlignment="1">
      <alignment horizontal="center"/>
    </xf>
    <xf numFmtId="14" fontId="33" fillId="49" borderId="18" xfId="0" applyNumberFormat="1" applyFont="1" applyFill="1" applyBorder="1" applyAlignment="1">
      <alignment horizontal="center"/>
    </xf>
    <xf numFmtId="14" fontId="33" fillId="49" borderId="26" xfId="0" applyNumberFormat="1" applyFont="1" applyFill="1" applyBorder="1" applyAlignment="1">
      <alignment horizontal="center"/>
    </xf>
    <xf numFmtId="14" fontId="33" fillId="49" borderId="6" xfId="0" applyNumberFormat="1" applyFont="1" applyFill="1" applyBorder="1" applyAlignment="1">
      <alignment horizontal="center"/>
    </xf>
    <xf numFmtId="14" fontId="32" fillId="50" borderId="53" xfId="0" applyNumberFormat="1" applyFont="1" applyFill="1" applyBorder="1" applyAlignment="1">
      <alignment horizontal="left"/>
    </xf>
    <xf numFmtId="14" fontId="32" fillId="50" borderId="39" xfId="0" applyNumberFormat="1" applyFont="1" applyFill="1" applyBorder="1" applyAlignment="1">
      <alignment horizontal="left"/>
    </xf>
    <xf numFmtId="14" fontId="32" fillId="50" borderId="54" xfId="0" applyNumberFormat="1" applyFont="1" applyFill="1" applyBorder="1" applyAlignment="1">
      <alignment horizontal="left"/>
    </xf>
    <xf numFmtId="0" fontId="31" fillId="0" borderId="10" xfId="0" applyFont="1" applyBorder="1"/>
    <xf numFmtId="14" fontId="33" fillId="49" borderId="10" xfId="0" applyNumberFormat="1" applyFont="1" applyFill="1" applyBorder="1" applyAlignment="1">
      <alignment horizontal="center" vertical="center" wrapText="1"/>
    </xf>
    <xf numFmtId="14" fontId="33" fillId="49" borderId="55" xfId="0" applyNumberFormat="1" applyFont="1" applyFill="1" applyBorder="1" applyAlignment="1">
      <alignment horizontal="center" vertical="center" wrapText="1"/>
    </xf>
    <xf numFmtId="14" fontId="33" fillId="49" borderId="57" xfId="0" applyNumberFormat="1" applyFont="1" applyFill="1" applyBorder="1" applyAlignment="1">
      <alignment horizontal="center" vertical="center" wrapText="1"/>
    </xf>
    <xf numFmtId="14" fontId="33" fillId="49" borderId="24" xfId="0" applyNumberFormat="1" applyFont="1" applyFill="1" applyBorder="1" applyAlignment="1">
      <alignment horizontal="center" vertical="center" wrapText="1"/>
    </xf>
    <xf numFmtId="14" fontId="33" fillId="49" borderId="26" xfId="0" applyNumberFormat="1" applyFont="1" applyFill="1" applyBorder="1" applyAlignment="1">
      <alignment horizontal="center" vertical="center" wrapText="1"/>
    </xf>
    <xf numFmtId="14" fontId="33" fillId="49" borderId="23" xfId="0" applyNumberFormat="1" applyFont="1" applyFill="1" applyBorder="1" applyAlignment="1">
      <alignment horizontal="center" vertical="center" wrapText="1"/>
    </xf>
    <xf numFmtId="0" fontId="33" fillId="49" borderId="20" xfId="0" applyFont="1" applyFill="1" applyBorder="1" applyAlignment="1">
      <alignment horizontal="center" vertical="center" wrapText="1"/>
    </xf>
    <xf numFmtId="0" fontId="33" fillId="49" borderId="22" xfId="0" applyFont="1" applyFill="1" applyBorder="1" applyAlignment="1">
      <alignment horizontal="center" vertical="center" wrapText="1"/>
    </xf>
    <xf numFmtId="0" fontId="33" fillId="49" borderId="21" xfId="0" applyFont="1" applyFill="1" applyBorder="1" applyAlignment="1">
      <alignment horizontal="center" vertical="center" wrapText="1"/>
    </xf>
    <xf numFmtId="14" fontId="33" fillId="49" borderId="18" xfId="0" applyNumberFormat="1" applyFont="1" applyFill="1" applyBorder="1" applyAlignment="1">
      <alignment horizontal="center" vertical="center" wrapText="1"/>
    </xf>
    <xf numFmtId="184" fontId="33" fillId="49" borderId="55" xfId="0" applyNumberFormat="1" applyFont="1" applyFill="1" applyBorder="1" applyAlignment="1">
      <alignment horizontal="center" vertical="center" wrapText="1"/>
    </xf>
    <xf numFmtId="184" fontId="33" fillId="49" borderId="56" xfId="0" applyNumberFormat="1" applyFont="1" applyFill="1" applyBorder="1" applyAlignment="1">
      <alignment horizontal="center" vertical="center" wrapText="1"/>
    </xf>
    <xf numFmtId="184" fontId="33" fillId="49" borderId="57" xfId="0" applyNumberFormat="1" applyFont="1" applyFill="1" applyBorder="1" applyAlignment="1">
      <alignment horizontal="center" vertical="center" wrapText="1"/>
    </xf>
    <xf numFmtId="184" fontId="33" fillId="49" borderId="24" xfId="0" applyNumberFormat="1" applyFont="1" applyFill="1" applyBorder="1" applyAlignment="1">
      <alignment horizontal="center" vertical="center" wrapText="1"/>
    </xf>
    <xf numFmtId="184" fontId="33" fillId="49" borderId="18" xfId="0" applyNumberFormat="1" applyFont="1" applyFill="1" applyBorder="1" applyAlignment="1">
      <alignment horizontal="center" vertical="center" wrapText="1"/>
    </xf>
    <xf numFmtId="184" fontId="33" fillId="49" borderId="26" xfId="0" applyNumberFormat="1" applyFont="1" applyFill="1" applyBorder="1" applyAlignment="1">
      <alignment horizontal="center" vertical="center" wrapText="1"/>
    </xf>
    <xf numFmtId="184" fontId="33" fillId="49" borderId="53" xfId="0" applyNumberFormat="1" applyFont="1" applyFill="1" applyBorder="1" applyAlignment="1">
      <alignment horizontal="center" vertical="center" wrapText="1"/>
    </xf>
    <xf numFmtId="184" fontId="33" fillId="49" borderId="39" xfId="0" applyNumberFormat="1" applyFont="1" applyFill="1" applyBorder="1" applyAlignment="1">
      <alignment horizontal="center" vertical="center" wrapText="1"/>
    </xf>
    <xf numFmtId="184" fontId="33" fillId="49" borderId="54" xfId="0" applyNumberFormat="1" applyFont="1" applyFill="1" applyBorder="1" applyAlignment="1">
      <alignment horizontal="center" vertical="center" wrapText="1"/>
    </xf>
    <xf numFmtId="14" fontId="33" fillId="49" borderId="20" xfId="0" applyNumberFormat="1" applyFont="1" applyFill="1" applyBorder="1" applyAlignment="1">
      <alignment horizontal="center" wrapText="1"/>
    </xf>
    <xf numFmtId="14" fontId="33" fillId="49" borderId="21" xfId="0" applyNumberFormat="1" applyFont="1" applyFill="1" applyBorder="1" applyAlignment="1">
      <alignment horizontal="center" wrapText="1"/>
    </xf>
    <xf numFmtId="0" fontId="33" fillId="49" borderId="10" xfId="0" applyFont="1" applyFill="1" applyBorder="1" applyAlignment="1">
      <alignment horizontal="center" wrapText="1"/>
    </xf>
    <xf numFmtId="184" fontId="33" fillId="49" borderId="6" xfId="0" applyNumberFormat="1" applyFont="1" applyFill="1" applyBorder="1" applyAlignment="1">
      <alignment horizontal="center" vertical="center" wrapText="1"/>
    </xf>
    <xf numFmtId="14" fontId="33" fillId="49" borderId="39" xfId="0" applyNumberFormat="1" applyFont="1" applyFill="1" applyBorder="1" applyAlignment="1">
      <alignment horizontal="center" vertical="center" wrapText="1"/>
    </xf>
    <xf numFmtId="14" fontId="33" fillId="49" borderId="40" xfId="0" applyNumberFormat="1" applyFont="1" applyFill="1" applyBorder="1" applyAlignment="1">
      <alignment horizontal="center" vertical="center"/>
    </xf>
    <xf numFmtId="14" fontId="33" fillId="49" borderId="21" xfId="0" applyNumberFormat="1" applyFont="1" applyFill="1" applyBorder="1" applyAlignment="1">
      <alignment horizontal="center" vertical="center"/>
    </xf>
    <xf numFmtId="178" fontId="34" fillId="0" borderId="53" xfId="3070" applyNumberFormat="1" applyFont="1" applyBorder="1" applyAlignment="1">
      <alignment horizontal="center"/>
    </xf>
    <xf numFmtId="178" fontId="34" fillId="0" borderId="54" xfId="3070" applyNumberFormat="1" applyFont="1" applyBorder="1" applyAlignment="1">
      <alignment horizontal="center"/>
    </xf>
    <xf numFmtId="0" fontId="169" fillId="90" borderId="53" xfId="324" applyFont="1" applyFill="1" applyBorder="1" applyAlignment="1">
      <alignment horizontal="center" vertical="center"/>
    </xf>
    <xf numFmtId="0" fontId="169" fillId="90" borderId="6" xfId="324" applyFont="1" applyFill="1" applyBorder="1" applyAlignment="1">
      <alignment horizontal="center" vertical="center"/>
    </xf>
    <xf numFmtId="0" fontId="169" fillId="90" borderId="54" xfId="324" applyFont="1" applyFill="1" applyBorder="1" applyAlignment="1">
      <alignment horizontal="center" vertical="center"/>
    </xf>
    <xf numFmtId="0" fontId="35" fillId="0" borderId="53" xfId="324" applyFont="1" applyBorder="1" applyAlignment="1">
      <alignment vertical="center" wrapText="1"/>
    </xf>
    <xf numFmtId="0" fontId="35" fillId="0" borderId="6" xfId="324" applyFont="1" applyBorder="1" applyAlignment="1">
      <alignment vertical="center" wrapText="1"/>
    </xf>
    <xf numFmtId="0" fontId="35" fillId="0" borderId="54" xfId="324" applyFont="1" applyBorder="1" applyAlignment="1">
      <alignment vertical="center" wrapText="1"/>
    </xf>
    <xf numFmtId="0" fontId="169" fillId="92" borderId="20" xfId="324" applyFont="1" applyFill="1" applyBorder="1" applyAlignment="1">
      <alignment horizontal="center" vertical="center" textRotation="90" wrapText="1"/>
    </xf>
    <xf numFmtId="0" fontId="169" fillId="92" borderId="22" xfId="324" applyFont="1" applyFill="1" applyBorder="1" applyAlignment="1">
      <alignment horizontal="center" vertical="center" textRotation="90" wrapText="1"/>
    </xf>
    <xf numFmtId="0" fontId="169" fillId="92" borderId="21" xfId="324" applyFont="1" applyFill="1" applyBorder="1" applyAlignment="1">
      <alignment horizontal="center" vertical="center" textRotation="90" wrapText="1"/>
    </xf>
    <xf numFmtId="0" fontId="35" fillId="0" borderId="53" xfId="324" applyFont="1" applyBorder="1" applyAlignment="1">
      <alignment horizontal="left" vertical="center" wrapText="1"/>
    </xf>
    <xf numFmtId="0" fontId="35" fillId="0" borderId="54" xfId="324" applyFont="1" applyBorder="1" applyAlignment="1">
      <alignment horizontal="left" vertical="center" wrapText="1"/>
    </xf>
    <xf numFmtId="0" fontId="28" fillId="0" borderId="53" xfId="3487" applyFont="1" applyBorder="1" applyAlignment="1">
      <alignment vertical="center" wrapText="1"/>
    </xf>
    <xf numFmtId="0" fontId="28" fillId="0" borderId="54" xfId="3487" applyFont="1" applyBorder="1" applyAlignment="1">
      <alignment vertical="center" wrapText="1"/>
    </xf>
    <xf numFmtId="0" fontId="172" fillId="89" borderId="53" xfId="324" applyFont="1" applyFill="1" applyBorder="1" applyAlignment="1">
      <alignment horizontal="center" vertical="center" wrapText="1"/>
    </xf>
    <xf numFmtId="0" fontId="172" fillId="89" borderId="39" xfId="324" applyFont="1" applyFill="1" applyBorder="1" applyAlignment="1">
      <alignment horizontal="center" vertical="center" wrapText="1"/>
    </xf>
    <xf numFmtId="0" fontId="172" fillId="89" borderId="54" xfId="324" applyFont="1" applyFill="1" applyBorder="1" applyAlignment="1">
      <alignment horizontal="center" vertical="center" wrapText="1"/>
    </xf>
    <xf numFmtId="0" fontId="186" fillId="89" borderId="23" xfId="324" applyFont="1" applyFill="1" applyBorder="1" applyAlignment="1">
      <alignment horizontal="center" vertical="center" wrapText="1"/>
    </xf>
    <xf numFmtId="0" fontId="186" fillId="89" borderId="0" xfId="324" applyFont="1" applyFill="1" applyAlignment="1">
      <alignment horizontal="center" vertical="center" wrapText="1"/>
    </xf>
    <xf numFmtId="0" fontId="186" fillId="89" borderId="25" xfId="324" applyFont="1" applyFill="1" applyBorder="1" applyAlignment="1">
      <alignment horizontal="center" vertical="center" wrapText="1"/>
    </xf>
    <xf numFmtId="0" fontId="169" fillId="92" borderId="57" xfId="324" applyFont="1" applyFill="1" applyBorder="1" applyAlignment="1">
      <alignment horizontal="center" vertical="center" textRotation="90" wrapText="1"/>
    </xf>
    <xf numFmtId="0" fontId="169" fillId="92" borderId="25" xfId="324" applyFont="1" applyFill="1" applyBorder="1" applyAlignment="1">
      <alignment horizontal="center" vertical="center" textRotation="90" wrapText="1"/>
    </xf>
    <xf numFmtId="181" fontId="33" fillId="49" borderId="40" xfId="323" applyNumberFormat="1" applyFont="1" applyFill="1" applyBorder="1" applyAlignment="1">
      <alignment horizontal="center" vertical="center" wrapText="1"/>
    </xf>
    <xf numFmtId="181" fontId="33" fillId="49" borderId="22" xfId="323" applyNumberFormat="1" applyFont="1" applyFill="1" applyBorder="1" applyAlignment="1">
      <alignment horizontal="center" vertical="center" wrapText="1"/>
    </xf>
    <xf numFmtId="181" fontId="33" fillId="49" borderId="21" xfId="323" applyNumberFormat="1" applyFont="1" applyFill="1" applyBorder="1" applyAlignment="1">
      <alignment horizontal="center" vertical="center" wrapText="1"/>
    </xf>
    <xf numFmtId="0" fontId="33" fillId="49" borderId="20" xfId="323" applyFont="1" applyFill="1" applyBorder="1" applyAlignment="1">
      <alignment horizontal="left" vertical="center" wrapText="1"/>
    </xf>
    <xf numFmtId="0" fontId="33" fillId="49" borderId="21" xfId="323" applyFont="1" applyFill="1" applyBorder="1" applyAlignment="1">
      <alignment horizontal="left" vertical="center" wrapText="1"/>
    </xf>
    <xf numFmtId="0" fontId="33" fillId="49" borderId="53" xfId="0" applyFont="1" applyFill="1" applyBorder="1" applyAlignment="1">
      <alignment horizontal="center"/>
    </xf>
    <xf numFmtId="0" fontId="33" fillId="49" borderId="6" xfId="0" applyFont="1" applyFill="1" applyBorder="1" applyAlignment="1">
      <alignment horizontal="center"/>
    </xf>
    <xf numFmtId="0" fontId="33" fillId="49" borderId="54" xfId="0" applyFont="1" applyFill="1" applyBorder="1" applyAlignment="1">
      <alignment horizontal="center"/>
    </xf>
    <xf numFmtId="0" fontId="33" fillId="49" borderId="10" xfId="0" applyFont="1" applyFill="1" applyBorder="1" applyAlignment="1">
      <alignment horizontal="center"/>
    </xf>
    <xf numFmtId="0" fontId="32" fillId="50" borderId="53" xfId="0" applyFont="1" applyFill="1" applyBorder="1" applyAlignment="1">
      <alignment horizontal="left" vertical="center" wrapText="1"/>
    </xf>
    <xf numFmtId="0" fontId="32" fillId="50" borderId="6" xfId="0" applyFont="1" applyFill="1" applyBorder="1" applyAlignment="1">
      <alignment horizontal="left" vertical="center" wrapText="1"/>
    </xf>
    <xf numFmtId="0" fontId="32" fillId="50" borderId="54" xfId="0" applyFont="1" applyFill="1" applyBorder="1" applyAlignment="1">
      <alignment horizontal="left" vertical="center" wrapText="1"/>
    </xf>
    <xf numFmtId="0" fontId="33" fillId="49" borderId="40" xfId="0" applyFont="1" applyFill="1" applyBorder="1" applyAlignment="1">
      <alignment horizontal="center" vertical="center" wrapText="1"/>
    </xf>
    <xf numFmtId="0" fontId="33" fillId="49" borderId="39" xfId="0" applyFont="1" applyFill="1" applyBorder="1" applyAlignment="1">
      <alignment horizontal="center"/>
    </xf>
    <xf numFmtId="0" fontId="33" fillId="49" borderId="40" xfId="0" applyFont="1" applyFill="1" applyBorder="1" applyAlignment="1">
      <alignment horizontal="center" wrapText="1"/>
    </xf>
    <xf numFmtId="0" fontId="33" fillId="49" borderId="22" xfId="0" applyFont="1" applyFill="1" applyBorder="1" applyAlignment="1">
      <alignment horizontal="center" wrapText="1"/>
    </xf>
    <xf numFmtId="0" fontId="33" fillId="49" borderId="21" xfId="0" applyFont="1" applyFill="1" applyBorder="1" applyAlignment="1">
      <alignment horizontal="center" wrapText="1"/>
    </xf>
    <xf numFmtId="14" fontId="33" fillId="52" borderId="20" xfId="0" applyNumberFormat="1" applyFont="1" applyFill="1" applyBorder="1" applyAlignment="1">
      <alignment horizontal="center" vertical="center" wrapText="1"/>
    </xf>
    <xf numFmtId="14" fontId="33" fillId="52" borderId="22" xfId="0" applyNumberFormat="1" applyFont="1" applyFill="1" applyBorder="1" applyAlignment="1">
      <alignment horizontal="center" vertical="center" wrapText="1"/>
    </xf>
    <xf numFmtId="14" fontId="33" fillId="52" borderId="53" xfId="0" applyNumberFormat="1" applyFont="1" applyFill="1" applyBorder="1" applyAlignment="1">
      <alignment horizontal="center" vertical="center" wrapText="1"/>
    </xf>
    <xf numFmtId="14" fontId="33" fillId="52" borderId="54" xfId="0" applyNumberFormat="1" applyFont="1" applyFill="1" applyBorder="1" applyAlignment="1">
      <alignment horizontal="center" vertical="center" wrapText="1"/>
    </xf>
    <xf numFmtId="14" fontId="33" fillId="52" borderId="6" xfId="0" applyNumberFormat="1" applyFont="1" applyFill="1" applyBorder="1" applyAlignment="1">
      <alignment horizontal="center" vertical="center" wrapText="1"/>
    </xf>
    <xf numFmtId="14" fontId="33" fillId="52" borderId="39" xfId="0" applyNumberFormat="1" applyFont="1" applyFill="1" applyBorder="1" applyAlignment="1">
      <alignment horizontal="center" vertical="center" wrapText="1"/>
    </xf>
    <xf numFmtId="14" fontId="33" fillId="52" borderId="40" xfId="0" applyNumberFormat="1" applyFont="1" applyFill="1" applyBorder="1" applyAlignment="1">
      <alignment horizontal="center" vertical="center" wrapText="1"/>
    </xf>
    <xf numFmtId="0" fontId="96" fillId="0" borderId="53" xfId="0" applyFont="1" applyBorder="1" applyAlignment="1">
      <alignment horizontal="left"/>
    </xf>
    <xf numFmtId="0" fontId="96" fillId="0" borderId="54" xfId="0" applyFont="1" applyBorder="1" applyAlignment="1">
      <alignment horizontal="left"/>
    </xf>
    <xf numFmtId="0" fontId="33" fillId="49" borderId="53" xfId="0" applyFont="1" applyFill="1" applyBorder="1" applyAlignment="1">
      <alignment horizontal="center" vertical="top"/>
    </xf>
    <xf numFmtId="0" fontId="33" fillId="49" borderId="54" xfId="0" applyFont="1" applyFill="1" applyBorder="1" applyAlignment="1">
      <alignment horizontal="center" vertical="top"/>
    </xf>
    <xf numFmtId="0" fontId="96" fillId="0" borderId="53" xfId="0" applyFont="1" applyBorder="1" applyAlignment="1">
      <alignment horizontal="left" wrapText="1"/>
    </xf>
    <xf numFmtId="0" fontId="96" fillId="0" borderId="54" xfId="0" applyFont="1" applyBorder="1" applyAlignment="1">
      <alignment horizontal="left" wrapText="1"/>
    </xf>
    <xf numFmtId="0" fontId="32" fillId="50" borderId="53" xfId="0" applyFont="1" applyFill="1" applyBorder="1" applyAlignment="1">
      <alignment horizontal="center"/>
    </xf>
    <xf numFmtId="0" fontId="32" fillId="50" borderId="6" xfId="0" applyFont="1" applyFill="1" applyBorder="1" applyAlignment="1">
      <alignment horizontal="center"/>
    </xf>
    <xf numFmtId="0" fontId="32" fillId="50" borderId="53" xfId="0" applyFont="1" applyFill="1" applyBorder="1" applyAlignment="1">
      <alignment horizontal="left"/>
    </xf>
    <xf numFmtId="0" fontId="32" fillId="50" borderId="54" xfId="0" applyFont="1" applyFill="1" applyBorder="1" applyAlignment="1">
      <alignment horizontal="left"/>
    </xf>
    <xf numFmtId="2" fontId="96" fillId="0" borderId="53" xfId="0" applyNumberFormat="1" applyFont="1" applyBorder="1" applyAlignment="1">
      <alignment horizontal="left" vertical="center" wrapText="1"/>
    </xf>
    <xf numFmtId="2" fontId="96" fillId="0" borderId="54" xfId="0" applyNumberFormat="1" applyFont="1" applyBorder="1" applyAlignment="1">
      <alignment horizontal="left" vertical="center" wrapText="1"/>
    </xf>
    <xf numFmtId="0" fontId="32" fillId="50" borderId="54" xfId="0" applyFont="1" applyFill="1" applyBorder="1" applyAlignment="1">
      <alignment horizontal="center"/>
    </xf>
    <xf numFmtId="0" fontId="32" fillId="50" borderId="6" xfId="0" applyFont="1" applyFill="1" applyBorder="1" applyAlignment="1">
      <alignment horizontal="left"/>
    </xf>
    <xf numFmtId="0" fontId="96" fillId="0" borderId="6" xfId="0" applyFont="1" applyBorder="1" applyAlignment="1">
      <alignment horizontal="left"/>
    </xf>
    <xf numFmtId="0" fontId="33" fillId="49" borderId="55" xfId="0" applyFont="1" applyFill="1" applyBorder="1" applyAlignment="1">
      <alignment horizontal="center"/>
    </xf>
    <xf numFmtId="0" fontId="33" fillId="49" borderId="56" xfId="0" applyFont="1" applyFill="1" applyBorder="1" applyAlignment="1">
      <alignment horizontal="center"/>
    </xf>
    <xf numFmtId="0" fontId="33" fillId="49" borderId="57" xfId="0" applyFont="1" applyFill="1" applyBorder="1" applyAlignment="1">
      <alignment horizontal="center"/>
    </xf>
    <xf numFmtId="0" fontId="33" fillId="49" borderId="20" xfId="0" applyFont="1" applyFill="1" applyBorder="1" applyAlignment="1">
      <alignment horizontal="center" wrapText="1"/>
    </xf>
    <xf numFmtId="0" fontId="33" fillId="90" borderId="53" xfId="0" applyFont="1" applyFill="1" applyBorder="1" applyAlignment="1">
      <alignment horizontal="center"/>
    </xf>
    <xf numFmtId="0" fontId="33" fillId="90" borderId="6" xfId="0" applyFont="1" applyFill="1" applyBorder="1" applyAlignment="1">
      <alignment horizontal="center"/>
    </xf>
    <xf numFmtId="0" fontId="33" fillId="90" borderId="54" xfId="0" applyFont="1" applyFill="1" applyBorder="1" applyAlignment="1">
      <alignment horizontal="center"/>
    </xf>
    <xf numFmtId="0" fontId="33" fillId="90" borderId="20" xfId="0" applyFont="1" applyFill="1" applyBorder="1" applyAlignment="1">
      <alignment horizontal="center" vertical="center"/>
    </xf>
    <xf numFmtId="0" fontId="33" fillId="90" borderId="21" xfId="0" applyFont="1" applyFill="1" applyBorder="1" applyAlignment="1">
      <alignment horizontal="center" vertical="center"/>
    </xf>
    <xf numFmtId="0" fontId="33" fillId="49" borderId="20" xfId="0" applyFont="1" applyFill="1" applyBorder="1" applyAlignment="1">
      <alignment horizontal="center" vertical="center"/>
    </xf>
    <xf numFmtId="0" fontId="33" fillId="49" borderId="21" xfId="0" applyFont="1" applyFill="1" applyBorder="1" applyAlignment="1">
      <alignment horizontal="center" vertical="center"/>
    </xf>
    <xf numFmtId="0" fontId="33" fillId="90" borderId="53" xfId="308" applyFont="1" applyFill="1" applyBorder="1" applyAlignment="1">
      <alignment horizontal="center" vertical="center"/>
    </xf>
    <xf numFmtId="0" fontId="33" fillId="90" borderId="54" xfId="308" applyFont="1" applyFill="1" applyBorder="1" applyAlignment="1">
      <alignment horizontal="center" vertical="center"/>
    </xf>
    <xf numFmtId="0" fontId="155" fillId="0" borderId="53" xfId="3511" applyFont="1" applyBorder="1" applyAlignment="1">
      <alignment horizontal="left"/>
    </xf>
    <xf numFmtId="0" fontId="155" fillId="0" borderId="6" xfId="3511" applyFont="1" applyBorder="1" applyAlignment="1">
      <alignment horizontal="left"/>
    </xf>
    <xf numFmtId="0" fontId="155" fillId="0" borderId="54" xfId="3511" applyFont="1" applyBorder="1" applyAlignment="1">
      <alignment horizontal="left"/>
    </xf>
    <xf numFmtId="0" fontId="33" fillId="90" borderId="6" xfId="308" applyFont="1" applyFill="1" applyBorder="1" applyAlignment="1">
      <alignment horizontal="center" vertical="center"/>
    </xf>
    <xf numFmtId="0" fontId="33" fillId="90" borderId="20" xfId="308" applyFont="1" applyFill="1" applyBorder="1" applyAlignment="1">
      <alignment horizontal="center" vertical="center"/>
    </xf>
    <xf numFmtId="0" fontId="33" fillId="90" borderId="22" xfId="308" applyFont="1" applyFill="1" applyBorder="1" applyAlignment="1">
      <alignment horizontal="center" vertical="center"/>
    </xf>
    <xf numFmtId="0" fontId="33" fillId="90" borderId="21" xfId="308" applyFont="1" applyFill="1" applyBorder="1" applyAlignment="1">
      <alignment horizontal="center" vertical="center"/>
    </xf>
    <xf numFmtId="0" fontId="33" fillId="90" borderId="53" xfId="308" applyFont="1" applyFill="1" applyBorder="1" applyAlignment="1">
      <alignment horizontal="center" vertical="center" wrapText="1"/>
    </xf>
    <xf numFmtId="0" fontId="33" fillId="90" borderId="54" xfId="308" applyFont="1" applyFill="1" applyBorder="1" applyAlignment="1">
      <alignment horizontal="center" vertical="center" wrapText="1"/>
    </xf>
    <xf numFmtId="0" fontId="33" fillId="49" borderId="10" xfId="0" applyFont="1" applyFill="1" applyBorder="1" applyAlignment="1">
      <alignment horizontal="center" vertical="center" wrapText="1"/>
    </xf>
    <xf numFmtId="0" fontId="163" fillId="49" borderId="20" xfId="317" applyFont="1" applyFill="1" applyBorder="1" applyAlignment="1">
      <alignment horizontal="center" vertical="center" wrapText="1"/>
    </xf>
    <xf numFmtId="0" fontId="163" fillId="49" borderId="21" xfId="317" applyFont="1" applyFill="1" applyBorder="1" applyAlignment="1">
      <alignment horizontal="center" vertical="center" wrapText="1"/>
    </xf>
    <xf numFmtId="0" fontId="163" fillId="49" borderId="55" xfId="317" applyFont="1" applyFill="1" applyBorder="1" applyAlignment="1">
      <alignment horizontal="center" vertical="center" wrapText="1"/>
    </xf>
    <xf numFmtId="0" fontId="163" fillId="49" borderId="57" xfId="317" applyFont="1" applyFill="1" applyBorder="1" applyAlignment="1">
      <alignment horizontal="center" vertical="center" wrapText="1"/>
    </xf>
    <xf numFmtId="0" fontId="163" fillId="49" borderId="24" xfId="317" applyFont="1" applyFill="1" applyBorder="1" applyAlignment="1">
      <alignment horizontal="center" vertical="center" wrapText="1"/>
    </xf>
    <xf numFmtId="0" fontId="163" fillId="49" borderId="26" xfId="317" applyFont="1" applyFill="1" applyBorder="1" applyAlignment="1">
      <alignment horizontal="center" vertical="center" wrapText="1"/>
    </xf>
    <xf numFmtId="266" fontId="34" fillId="0" borderId="53" xfId="317" applyNumberFormat="1" applyFont="1" applyBorder="1" applyAlignment="1">
      <alignment horizontal="left" wrapText="1"/>
    </xf>
    <xf numFmtId="266" fontId="34" fillId="0" borderId="54" xfId="317" applyNumberFormat="1" applyFont="1" applyBorder="1" applyAlignment="1">
      <alignment horizontal="left" wrapText="1"/>
    </xf>
    <xf numFmtId="0" fontId="33" fillId="49" borderId="55" xfId="317" applyFont="1" applyFill="1" applyBorder="1" applyAlignment="1">
      <alignment horizontal="center" vertical="center"/>
    </xf>
    <xf numFmtId="0" fontId="33" fillId="49" borderId="56" xfId="317" applyFont="1" applyFill="1" applyBorder="1" applyAlignment="1">
      <alignment horizontal="center" vertical="center"/>
    </xf>
    <xf numFmtId="0" fontId="33" fillId="49" borderId="57" xfId="317" applyFont="1" applyFill="1" applyBorder="1" applyAlignment="1">
      <alignment horizontal="center" vertical="center"/>
    </xf>
    <xf numFmtId="0" fontId="33" fillId="49" borderId="23" xfId="317" applyFont="1" applyFill="1" applyBorder="1" applyAlignment="1">
      <alignment horizontal="center" vertical="center"/>
    </xf>
    <xf numFmtId="0" fontId="33" fillId="49" borderId="0" xfId="317" applyFont="1" applyFill="1" applyBorder="1" applyAlignment="1">
      <alignment horizontal="center" vertical="center"/>
    </xf>
    <xf numFmtId="0" fontId="33" fillId="49" borderId="25" xfId="317" applyFont="1" applyFill="1" applyBorder="1" applyAlignment="1">
      <alignment horizontal="center" vertical="center"/>
    </xf>
    <xf numFmtId="0" fontId="33" fillId="49" borderId="24" xfId="317" applyFont="1" applyFill="1" applyBorder="1" applyAlignment="1">
      <alignment horizontal="center" vertical="center"/>
    </xf>
    <xf numFmtId="0" fontId="33" fillId="49" borderId="18" xfId="317" applyFont="1" applyFill="1" applyBorder="1" applyAlignment="1">
      <alignment horizontal="center" vertical="center"/>
    </xf>
    <xf numFmtId="0" fontId="33" fillId="49" borderId="26" xfId="317" applyFont="1" applyFill="1" applyBorder="1" applyAlignment="1">
      <alignment horizontal="center" vertical="center"/>
    </xf>
    <xf numFmtId="49" fontId="33" fillId="49" borderId="40" xfId="317" applyNumberFormat="1" applyFont="1" applyFill="1" applyBorder="1" applyAlignment="1">
      <alignment horizontal="center" vertical="center" wrapText="1"/>
    </xf>
    <xf numFmtId="49" fontId="33" fillId="49" borderId="22" xfId="317" applyNumberFormat="1" applyFont="1" applyFill="1" applyBorder="1" applyAlignment="1">
      <alignment horizontal="center" vertical="center" wrapText="1"/>
    </xf>
    <xf numFmtId="49" fontId="33" fillId="49" borderId="21" xfId="317" applyNumberFormat="1" applyFont="1" applyFill="1" applyBorder="1" applyAlignment="1">
      <alignment horizontal="center" vertical="center" wrapText="1"/>
    </xf>
    <xf numFmtId="3" fontId="33" fillId="49" borderId="20" xfId="0" applyNumberFormat="1" applyFont="1" applyFill="1" applyBorder="1" applyAlignment="1">
      <alignment horizontal="left" vertical="center"/>
    </xf>
    <xf numFmtId="3" fontId="33" fillId="49" borderId="22" xfId="0" applyNumberFormat="1" applyFont="1" applyFill="1" applyBorder="1" applyAlignment="1">
      <alignment horizontal="left" vertical="center"/>
    </xf>
    <xf numFmtId="3" fontId="33" fillId="49" borderId="21" xfId="0" applyNumberFormat="1" applyFont="1" applyFill="1" applyBorder="1" applyAlignment="1">
      <alignment horizontal="left" vertical="center"/>
    </xf>
    <xf numFmtId="0" fontId="33" fillId="49" borderId="20" xfId="3070" applyFont="1" applyFill="1" applyBorder="1" applyAlignment="1">
      <alignment horizontal="center" vertical="center"/>
    </xf>
    <xf numFmtId="0" fontId="33" fillId="49" borderId="22" xfId="3070" applyFont="1" applyFill="1" applyBorder="1" applyAlignment="1">
      <alignment horizontal="center" vertical="center"/>
    </xf>
    <xf numFmtId="0" fontId="33" fillId="49" borderId="21" xfId="3070" applyFont="1" applyFill="1" applyBorder="1" applyAlignment="1">
      <alignment horizontal="center" vertical="center"/>
    </xf>
    <xf numFmtId="0" fontId="33" fillId="90" borderId="20" xfId="3070" applyFont="1" applyFill="1" applyBorder="1" applyAlignment="1">
      <alignment horizontal="center" vertical="center"/>
    </xf>
    <xf numFmtId="0" fontId="33" fillId="90" borderId="22" xfId="3070" applyFont="1" applyFill="1" applyBorder="1" applyAlignment="1">
      <alignment horizontal="center" vertical="center"/>
    </xf>
    <xf numFmtId="0" fontId="33" fillId="90" borderId="21" xfId="3070" applyFont="1" applyFill="1" applyBorder="1" applyAlignment="1">
      <alignment horizontal="center" vertical="center"/>
    </xf>
    <xf numFmtId="14" fontId="33" fillId="90" borderId="55" xfId="0" applyNumberFormat="1" applyFont="1" applyFill="1" applyBorder="1" applyAlignment="1">
      <alignment horizontal="center" vertical="center" wrapText="1"/>
    </xf>
    <xf numFmtId="14" fontId="33" fillId="90" borderId="57" xfId="0" applyNumberFormat="1" applyFont="1" applyFill="1" applyBorder="1" applyAlignment="1">
      <alignment horizontal="center" vertical="center" wrapText="1"/>
    </xf>
    <xf numFmtId="14" fontId="33" fillId="90" borderId="24" xfId="0" applyNumberFormat="1" applyFont="1" applyFill="1" applyBorder="1" applyAlignment="1">
      <alignment horizontal="center" vertical="center" wrapText="1"/>
    </xf>
    <xf numFmtId="14" fontId="33" fillId="90" borderId="26" xfId="0" applyNumberFormat="1" applyFont="1" applyFill="1" applyBorder="1" applyAlignment="1">
      <alignment horizontal="center" vertical="center" wrapText="1"/>
    </xf>
    <xf numFmtId="0" fontId="177" fillId="49" borderId="20" xfId="324" applyFont="1" applyFill="1" applyBorder="1" applyAlignment="1">
      <alignment horizontal="center" vertical="center" wrapText="1"/>
    </xf>
    <xf numFmtId="0" fontId="177" fillId="49" borderId="22" xfId="324" applyFont="1" applyFill="1" applyBorder="1" applyAlignment="1">
      <alignment horizontal="center" vertical="center" wrapText="1"/>
    </xf>
    <xf numFmtId="0" fontId="177" fillId="49" borderId="21" xfId="324" applyFont="1" applyFill="1" applyBorder="1" applyAlignment="1">
      <alignment horizontal="center" vertical="center" wrapText="1"/>
    </xf>
    <xf numFmtId="184" fontId="177" fillId="49" borderId="24" xfId="0" applyNumberFormat="1" applyFont="1" applyFill="1" applyBorder="1" applyAlignment="1">
      <alignment horizontal="center" vertical="center" wrapText="1"/>
    </xf>
    <xf numFmtId="184" fontId="177" fillId="49" borderId="18" xfId="0" applyNumberFormat="1" applyFont="1" applyFill="1" applyBorder="1" applyAlignment="1">
      <alignment horizontal="center" vertical="center" wrapText="1"/>
    </xf>
    <xf numFmtId="0" fontId="33" fillId="90" borderId="20" xfId="324" applyFont="1" applyFill="1" applyBorder="1" applyAlignment="1">
      <alignment horizontal="center" vertical="center" wrapText="1"/>
    </xf>
    <xf numFmtId="0" fontId="33" fillId="90" borderId="22" xfId="324" applyFont="1" applyFill="1" applyBorder="1" applyAlignment="1">
      <alignment horizontal="center" vertical="center" wrapText="1"/>
    </xf>
    <xf numFmtId="0" fontId="33" fillId="90" borderId="21" xfId="324" applyFont="1" applyFill="1" applyBorder="1" applyAlignment="1">
      <alignment horizontal="center" vertical="center" wrapText="1"/>
    </xf>
    <xf numFmtId="14" fontId="33" fillId="90" borderId="53" xfId="0" applyNumberFormat="1" applyFont="1" applyFill="1" applyBorder="1" applyAlignment="1">
      <alignment horizontal="center" vertical="center" wrapText="1"/>
    </xf>
    <xf numFmtId="14" fontId="33" fillId="90" borderId="6" xfId="0" applyNumberFormat="1" applyFont="1" applyFill="1" applyBorder="1" applyAlignment="1">
      <alignment horizontal="center" vertical="center" wrapText="1"/>
    </xf>
    <xf numFmtId="14" fontId="33" fillId="90" borderId="54" xfId="0" applyNumberFormat="1" applyFont="1" applyFill="1" applyBorder="1" applyAlignment="1">
      <alignment horizontal="center" vertical="center" wrapText="1"/>
    </xf>
    <xf numFmtId="0" fontId="33" fillId="49" borderId="55" xfId="324" applyFont="1" applyFill="1" applyBorder="1" applyAlignment="1">
      <alignment horizontal="center" vertical="center" wrapText="1"/>
    </xf>
    <xf numFmtId="0" fontId="33" fillId="49" borderId="23" xfId="324" applyFont="1" applyFill="1" applyBorder="1" applyAlignment="1">
      <alignment horizontal="center" vertical="center" wrapText="1"/>
    </xf>
    <xf numFmtId="0" fontId="33" fillId="49" borderId="24" xfId="324" applyFont="1" applyFill="1" applyBorder="1" applyAlignment="1">
      <alignment horizontal="center" vertical="center" wrapText="1"/>
    </xf>
    <xf numFmtId="0" fontId="33" fillId="49" borderId="20" xfId="324" applyFont="1" applyFill="1" applyBorder="1" applyAlignment="1">
      <alignment horizontal="center" vertical="center" wrapText="1"/>
    </xf>
    <xf numFmtId="0" fontId="33" fillId="49" borderId="22" xfId="324" applyFont="1" applyFill="1" applyBorder="1" applyAlignment="1">
      <alignment horizontal="center" vertical="center" wrapText="1"/>
    </xf>
    <xf numFmtId="0" fontId="33" fillId="49" borderId="21" xfId="324" applyFont="1" applyFill="1" applyBorder="1" applyAlignment="1">
      <alignment horizontal="center" vertical="center" wrapText="1"/>
    </xf>
    <xf numFmtId="184" fontId="33" fillId="90" borderId="24" xfId="0" applyNumberFormat="1" applyFont="1" applyFill="1" applyBorder="1" applyAlignment="1">
      <alignment horizontal="center" vertical="center" wrapText="1"/>
    </xf>
    <xf numFmtId="184" fontId="33" fillId="90" borderId="18" xfId="0" applyNumberFormat="1" applyFont="1" applyFill="1" applyBorder="1" applyAlignment="1">
      <alignment horizontal="center" vertical="center" wrapText="1"/>
    </xf>
    <xf numFmtId="0" fontId="33" fillId="49" borderId="23" xfId="319" applyFont="1" applyFill="1" applyBorder="1" applyAlignment="1">
      <alignment horizontal="center" wrapText="1"/>
    </xf>
    <xf numFmtId="0" fontId="33" fillId="49" borderId="24" xfId="319" applyFont="1" applyFill="1" applyBorder="1" applyAlignment="1">
      <alignment horizontal="center" wrapText="1"/>
    </xf>
    <xf numFmtId="14" fontId="33" fillId="90" borderId="23" xfId="0" applyNumberFormat="1" applyFont="1" applyFill="1" applyBorder="1" applyAlignment="1">
      <alignment horizontal="center" vertical="center" wrapText="1"/>
    </xf>
    <xf numFmtId="14" fontId="33" fillId="90" borderId="25" xfId="0" applyNumberFormat="1" applyFont="1" applyFill="1" applyBorder="1" applyAlignment="1">
      <alignment horizontal="center" vertical="center" wrapText="1"/>
    </xf>
    <xf numFmtId="0" fontId="178" fillId="0" borderId="53" xfId="0" applyFont="1" applyBorder="1" applyAlignment="1">
      <alignment horizontal="left"/>
    </xf>
    <xf numFmtId="0" fontId="178" fillId="0" borderId="54" xfId="0" applyFont="1" applyBorder="1" applyAlignment="1">
      <alignment horizontal="left"/>
    </xf>
    <xf numFmtId="0" fontId="178" fillId="0" borderId="53" xfId="0" applyFont="1" applyBorder="1" applyAlignment="1">
      <alignment horizontal="left" wrapText="1"/>
    </xf>
    <xf numFmtId="0" fontId="178" fillId="0" borderId="54" xfId="0" applyFont="1" applyBorder="1" applyAlignment="1">
      <alignment horizontal="left" wrapText="1"/>
    </xf>
    <xf numFmtId="3" fontId="34" fillId="0" borderId="10" xfId="3070" applyNumberFormat="1" applyFont="1" applyBorder="1" applyAlignment="1">
      <alignment horizontal="center"/>
    </xf>
    <xf numFmtId="0" fontId="33" fillId="49" borderId="55" xfId="3070" applyFont="1" applyFill="1" applyBorder="1" applyAlignment="1">
      <alignment horizontal="center"/>
    </xf>
    <xf numFmtId="0" fontId="33" fillId="49" borderId="57" xfId="3070" applyFont="1" applyFill="1" applyBorder="1" applyAlignment="1">
      <alignment horizontal="center"/>
    </xf>
    <xf numFmtId="0" fontId="33" fillId="49" borderId="24" xfId="3070" applyFont="1" applyFill="1" applyBorder="1" applyAlignment="1">
      <alignment horizontal="center"/>
    </xf>
    <xf numFmtId="0" fontId="33" fillId="49" borderId="26" xfId="3070" applyFont="1" applyFill="1" applyBorder="1" applyAlignment="1">
      <alignment horizontal="center"/>
    </xf>
    <xf numFmtId="49" fontId="33" fillId="49" borderId="53" xfId="3070" applyNumberFormat="1" applyFont="1" applyFill="1" applyBorder="1" applyAlignment="1">
      <alignment horizontal="center"/>
    </xf>
    <xf numFmtId="49" fontId="33" fillId="49" borderId="6" xfId="3070" applyNumberFormat="1" applyFont="1" applyFill="1" applyBorder="1" applyAlignment="1">
      <alignment horizontal="center"/>
    </xf>
    <xf numFmtId="49" fontId="33" fillId="49" borderId="54" xfId="3070" applyNumberFormat="1" applyFont="1" applyFill="1" applyBorder="1" applyAlignment="1">
      <alignment horizontal="center"/>
    </xf>
    <xf numFmtId="0" fontId="32" fillId="50" borderId="53" xfId="0" applyFont="1" applyFill="1" applyBorder="1" applyAlignment="1">
      <alignment vertical="center" wrapText="1"/>
    </xf>
    <xf numFmtId="0" fontId="32" fillId="50" borderId="6" xfId="0" applyFont="1" applyFill="1" applyBorder="1" applyAlignment="1">
      <alignment vertical="center" wrapText="1"/>
    </xf>
    <xf numFmtId="0" fontId="32" fillId="50" borderId="54" xfId="0" applyFont="1" applyFill="1" applyBorder="1" applyAlignment="1">
      <alignment vertical="center" wrapText="1"/>
    </xf>
    <xf numFmtId="0" fontId="33" fillId="49" borderId="53" xfId="3070" applyFont="1" applyFill="1" applyBorder="1" applyAlignment="1">
      <alignment horizontal="center"/>
    </xf>
    <xf numFmtId="0" fontId="33" fillId="49" borderId="54" xfId="3070" applyFont="1" applyFill="1" applyBorder="1" applyAlignment="1">
      <alignment horizontal="center"/>
    </xf>
    <xf numFmtId="0" fontId="33" fillId="49" borderId="55" xfId="3070" applyFont="1" applyFill="1" applyBorder="1" applyAlignment="1">
      <alignment horizontal="center" wrapText="1"/>
    </xf>
    <xf numFmtId="0" fontId="33" fillId="49" borderId="57" xfId="3070" applyFont="1" applyFill="1" applyBorder="1" applyAlignment="1">
      <alignment horizontal="center" wrapText="1"/>
    </xf>
    <xf numFmtId="0" fontId="33" fillId="49" borderId="24" xfId="3070" applyFont="1" applyFill="1" applyBorder="1" applyAlignment="1">
      <alignment horizontal="center" wrapText="1"/>
    </xf>
    <xf numFmtId="0" fontId="33" fillId="49" borderId="26" xfId="3070" applyFont="1" applyFill="1" applyBorder="1" applyAlignment="1">
      <alignment horizontal="center" wrapText="1"/>
    </xf>
    <xf numFmtId="184" fontId="33" fillId="49" borderId="10" xfId="0" applyNumberFormat="1" applyFont="1" applyFill="1" applyBorder="1" applyAlignment="1">
      <alignment horizontal="center"/>
    </xf>
    <xf numFmtId="14" fontId="33" fillId="49" borderId="56" xfId="0" applyNumberFormat="1" applyFont="1" applyFill="1" applyBorder="1" applyAlignment="1">
      <alignment horizontal="center" vertical="center" wrapText="1"/>
    </xf>
    <xf numFmtId="0" fontId="33" fillId="49" borderId="55" xfId="0" applyFont="1" applyFill="1" applyBorder="1" applyAlignment="1">
      <alignment horizontal="center" vertical="center" wrapText="1"/>
    </xf>
    <xf numFmtId="184" fontId="33" fillId="90" borderId="6" xfId="0" applyNumberFormat="1" applyFont="1" applyFill="1" applyBorder="1" applyAlignment="1">
      <alignment horizontal="center" vertical="center" wrapText="1"/>
    </xf>
    <xf numFmtId="0" fontId="31" fillId="0" borderId="10" xfId="310" applyFont="1" applyBorder="1"/>
    <xf numFmtId="0" fontId="31" fillId="0" borderId="10" xfId="310" applyFont="1" applyBorder="1" applyAlignment="1">
      <alignment wrapText="1"/>
    </xf>
    <xf numFmtId="184" fontId="33" fillId="49" borderId="23" xfId="0" applyNumberFormat="1" applyFont="1" applyFill="1" applyBorder="1" applyAlignment="1">
      <alignment horizontal="center" vertical="center" wrapText="1"/>
    </xf>
    <xf numFmtId="0" fontId="32" fillId="50" borderId="0" xfId="0" applyFont="1" applyFill="1" applyBorder="1"/>
    <xf numFmtId="178" fontId="32" fillId="50" borderId="0" xfId="3070" applyNumberFormat="1" applyFont="1" applyFill="1" applyBorder="1"/>
    <xf numFmtId="41" fontId="32" fillId="50" borderId="0" xfId="3507" applyFont="1" applyFill="1" applyBorder="1"/>
    <xf numFmtId="0" fontId="194" fillId="0" borderId="0" xfId="0" applyFont="1"/>
    <xf numFmtId="0" fontId="32" fillId="50" borderId="10" xfId="310" applyFont="1" applyFill="1" applyBorder="1" applyAlignment="1">
      <alignment horizontal="left" vertical="center" wrapText="1"/>
    </xf>
    <xf numFmtId="0" fontId="34" fillId="51" borderId="10" xfId="0" applyFont="1" applyFill="1" applyBorder="1"/>
    <xf numFmtId="165" fontId="34" fillId="51" borderId="10" xfId="0" applyNumberFormat="1" applyFont="1" applyFill="1" applyBorder="1"/>
  </cellXfs>
  <cellStyles count="3514">
    <cellStyle name="          _x000d__x000a_386grabber=VGA.3GR_x000d__x000a_" xfId="452" xr:uid="{00000000-0005-0000-0000-000000000000}"/>
    <cellStyle name="          _x000d__x000a_386grabber=VGA.3GR_x000d__x000a_ 2" xfId="453" xr:uid="{00000000-0005-0000-0000-000001000000}"/>
    <cellStyle name="          _x000d__x000a_386grabber=VGA.3GR_x000d__x000a_ 3" xfId="454" xr:uid="{00000000-0005-0000-0000-000002000000}"/>
    <cellStyle name="_x000a_386grabber=M" xfId="1" xr:uid="{00000000-0005-0000-0000-000003000000}"/>
    <cellStyle name="#,##-" xfId="3343" xr:uid="{00000000-0005-0000-0000-000004000000}"/>
    <cellStyle name="#,##0" xfId="3344" xr:uid="{00000000-0005-0000-0000-000005000000}"/>
    <cellStyle name="#,##0%" xfId="3345" xr:uid="{00000000-0005-0000-0000-000006000000}"/>
    <cellStyle name="#,##0.0%" xfId="3346" xr:uid="{00000000-0005-0000-0000-000007000000}"/>
    <cellStyle name="#,##0_),(#,##0)" xfId="3347" xr:uid="{00000000-0005-0000-0000-000008000000}"/>
    <cellStyle name="%" xfId="2" xr:uid="{00000000-0005-0000-0000-000009000000}"/>
    <cellStyle name="% 2" xfId="3338" xr:uid="{00000000-0005-0000-0000-00000A000000}"/>
    <cellStyle name="% 3" xfId="1686" xr:uid="{00000000-0005-0000-0000-00000B000000}"/>
    <cellStyle name="%_31-03-2012 Notas IFRS CENCOSUD" xfId="3" xr:uid="{00000000-0005-0000-0000-00000C000000}"/>
    <cellStyle name="%_31-12-2011 Notas IFRS CENCOSUD" xfId="4" xr:uid="{00000000-0005-0000-0000-00000D000000}"/>
    <cellStyle name="%_31-12-2011 Notas IFRS CENCOSUD_F1 31-12-2011 Notas IFRS CENCOSUD" xfId="3335" xr:uid="{00000000-0005-0000-0000-00000E000000}"/>
    <cellStyle name="%_31-12-2011 Notas IFRS CENCOSUD_F1 31-12-2011 Notas IFRS CENCOSUD_Report" xfId="3481" xr:uid="{00000000-0005-0000-0000-00000F000000}"/>
    <cellStyle name="%_31-12-2011 Notas IFRS CENCOSUD_Report" xfId="3482" xr:uid="{00000000-0005-0000-0000-000010000000}"/>
    <cellStyle name="%_F1 31-12-2011 Notas IFRS CENCOSUD" xfId="3334" xr:uid="{00000000-0005-0000-0000-000011000000}"/>
    <cellStyle name="%_F1 31-12-2011 Notas IFRS CENCOSUD_Report" xfId="3483" xr:uid="{00000000-0005-0000-0000-000012000000}"/>
    <cellStyle name="%_Report" xfId="3484" xr:uid="{00000000-0005-0000-0000-000013000000}"/>
    <cellStyle name="_Balance 8 columnas 31.03.2009" xfId="455" xr:uid="{00000000-0005-0000-0000-000014000000}"/>
    <cellStyle name="_Balance 8 columnas 31.03.2009 2" xfId="456" xr:uid="{00000000-0005-0000-0000-000015000000}"/>
    <cellStyle name="_Balance 8 columnas 31.03.2009 3" xfId="457" xr:uid="{00000000-0005-0000-0000-000016000000}"/>
    <cellStyle name="_Balance 8 columnas 31.12.2008" xfId="458" xr:uid="{00000000-0005-0000-0000-000017000000}"/>
    <cellStyle name="_Balance 8 columnas 31.12.2008 2" xfId="459" xr:uid="{00000000-0005-0000-0000-000018000000}"/>
    <cellStyle name="_Balance 8 columnas 31.12.2008 3" xfId="460" xr:uid="{00000000-0005-0000-0000-000019000000}"/>
    <cellStyle name="_Bce Comparativo" xfId="3348" xr:uid="{00000000-0005-0000-0000-00001A000000}"/>
    <cellStyle name="_BCE IFRS CONSOLIDADO - NOVIEMBRE 2010" xfId="3349" xr:uid="{00000000-0005-0000-0000-00001B000000}"/>
    <cellStyle name="_BCES comparativos 2009" xfId="3350" xr:uid="{00000000-0005-0000-0000-00001C000000}"/>
    <cellStyle name="_CAT V3 Julio 2009 v.1" xfId="3351" xr:uid="{00000000-0005-0000-0000-00001D000000}"/>
    <cellStyle name="_Consolidacion  cta G" xfId="3352" xr:uid="{00000000-0005-0000-0000-00001E000000}"/>
    <cellStyle name="_Consolidado 03-2011" xfId="3353" xr:uid="{00000000-0005-0000-0000-00001F000000}"/>
    <cellStyle name="_Consolidado Bco Paris 31-10-2010" xfId="3354" xr:uid="{00000000-0005-0000-0000-000020000000}"/>
    <cellStyle name="_EERR 2010" xfId="3355" xr:uid="{00000000-0005-0000-0000-000021000000}"/>
    <cellStyle name="_EERR Dic09 12_01 final def" xfId="5" xr:uid="{00000000-0005-0000-0000-000022000000}"/>
    <cellStyle name="_EERR Dic09 12_01 final def 2" xfId="3333" xr:uid="{00000000-0005-0000-0000-000023000000}"/>
    <cellStyle name="_EERR Dic09 12_01 final def 3" xfId="1773" xr:uid="{00000000-0005-0000-0000-000024000000}"/>
    <cellStyle name="_EERR Dic09 12_01 final def_31-03-2012 Notas IFRS CENCOSUD" xfId="6" xr:uid="{00000000-0005-0000-0000-000025000000}"/>
    <cellStyle name="_EERR Dic09 12_01 final def_31-12-2011 Notas IFRS CENCOSUD" xfId="7" xr:uid="{00000000-0005-0000-0000-000026000000}"/>
    <cellStyle name="_EERR Dic09 12_01 final def_31-12-2011 Notas IFRS CENCOSUD_F1 31-12-2011 Notas IFRS CENCOSUD" xfId="3330" xr:uid="{00000000-0005-0000-0000-000027000000}"/>
    <cellStyle name="_EERR Dic09 12_01 final def_F1 31-12-2011 Notas IFRS CENCOSUD" xfId="3327" xr:uid="{00000000-0005-0000-0000-000028000000}"/>
    <cellStyle name="_EERR Dic09 12_01 final def_RLI marzo 2010 cocinado" xfId="3356" xr:uid="{00000000-0005-0000-0000-000029000000}"/>
    <cellStyle name="_EFC Banco Paris  09-2010 16 37" xfId="3357" xr:uid="{00000000-0005-0000-0000-00002A000000}"/>
    <cellStyle name="_HOMOLOGACION" xfId="461" xr:uid="{00000000-0005-0000-0000-00002B000000}"/>
    <cellStyle name="_HOMOLOGACION 2" xfId="462" xr:uid="{00000000-0005-0000-0000-00002C000000}"/>
    <cellStyle name="_HOMOLOGACION 3" xfId="463" xr:uid="{00000000-0005-0000-0000-00002D000000}"/>
    <cellStyle name="_Homologación final" xfId="3358" xr:uid="{00000000-0005-0000-0000-00002E000000}"/>
    <cellStyle name="_Homologación Foster V11.xlsal 21.07.2011" xfId="3359" xr:uid="{00000000-0005-0000-0000-00002F000000}"/>
    <cellStyle name="_Libro1 (6)" xfId="3360" xr:uid="{00000000-0005-0000-0000-000030000000}"/>
    <cellStyle name="_MATRIZ CONSOLIDADO 31-10-2010" xfId="3361" xr:uid="{00000000-0005-0000-0000-000031000000}"/>
    <cellStyle name="_Modelo Floralp Final_GRUPO ESPINOZA" xfId="8" xr:uid="{00000000-0005-0000-0000-000032000000}"/>
    <cellStyle name="_Nota diferidos consolidada 12-2008" xfId="464" xr:uid="{00000000-0005-0000-0000-000033000000}"/>
    <cellStyle name="_Nota diferidos consolidada 12-2008 2" xfId="465" xr:uid="{00000000-0005-0000-0000-000034000000}"/>
    <cellStyle name="_Nota diferidos consolidada 12-2008 3" xfId="466" xr:uid="{00000000-0005-0000-0000-000035000000}"/>
    <cellStyle name="_x0004_¥" xfId="9" xr:uid="{00000000-0005-0000-0000-000036000000}"/>
    <cellStyle name="=C:\WINNT\SYSTEM32\COMMAND.COM 10" xfId="3362" xr:uid="{00000000-0005-0000-0000-000037000000}"/>
    <cellStyle name="0,0_x000d__x000a_NA_x000d__x000a_" xfId="10" xr:uid="{00000000-0005-0000-0000-000038000000}"/>
    <cellStyle name="0.0x" xfId="3363" xr:uid="{00000000-0005-0000-0000-000039000000}"/>
    <cellStyle name="166208775" xfId="467" xr:uid="{00000000-0005-0000-0000-00003A000000}"/>
    <cellStyle name="166208775 2" xfId="468" xr:uid="{00000000-0005-0000-0000-00003B000000}"/>
    <cellStyle name="166208775 3" xfId="469" xr:uid="{00000000-0005-0000-0000-00003C000000}"/>
    <cellStyle name="20% - Accent1" xfId="11" xr:uid="{00000000-0005-0000-0000-00003D000000}"/>
    <cellStyle name="20% - Accent2" xfId="12" xr:uid="{00000000-0005-0000-0000-00003E000000}"/>
    <cellStyle name="20% - Accent3" xfId="13" xr:uid="{00000000-0005-0000-0000-00003F000000}"/>
    <cellStyle name="20% - Accent4" xfId="14" xr:uid="{00000000-0005-0000-0000-000040000000}"/>
    <cellStyle name="20% - Accent5" xfId="15" xr:uid="{00000000-0005-0000-0000-000041000000}"/>
    <cellStyle name="20% - Accent6" xfId="16" xr:uid="{00000000-0005-0000-0000-000042000000}"/>
    <cellStyle name="20% - akcent 1" xfId="17" xr:uid="{00000000-0005-0000-0000-000043000000}"/>
    <cellStyle name="20% - akcent 2" xfId="18" xr:uid="{00000000-0005-0000-0000-000044000000}"/>
    <cellStyle name="20% - akcent 3" xfId="19" xr:uid="{00000000-0005-0000-0000-000045000000}"/>
    <cellStyle name="20% - akcent 4" xfId="20" xr:uid="{00000000-0005-0000-0000-000046000000}"/>
    <cellStyle name="20% - akcent 5" xfId="21" xr:uid="{00000000-0005-0000-0000-000047000000}"/>
    <cellStyle name="20% - akcent 6" xfId="22" xr:uid="{00000000-0005-0000-0000-000048000000}"/>
    <cellStyle name="20% - Ênfase1" xfId="3364" xr:uid="{00000000-0005-0000-0000-000049000000}"/>
    <cellStyle name="20% - Ênfase2" xfId="3365" xr:uid="{00000000-0005-0000-0000-00004A000000}"/>
    <cellStyle name="20% - Ênfase3" xfId="3366" xr:uid="{00000000-0005-0000-0000-00004B000000}"/>
    <cellStyle name="20% - Ênfase4" xfId="3367" xr:uid="{00000000-0005-0000-0000-00004C000000}"/>
    <cellStyle name="20% - Ênfase5" xfId="3368" xr:uid="{00000000-0005-0000-0000-00004D000000}"/>
    <cellStyle name="20% - Ênfase6" xfId="3369" xr:uid="{00000000-0005-0000-0000-00004E000000}"/>
    <cellStyle name="20% - Énfasis1 10" xfId="2127" xr:uid="{00000000-0005-0000-0000-00004F000000}"/>
    <cellStyle name="20% - Énfasis1 11" xfId="2345" xr:uid="{00000000-0005-0000-0000-000050000000}"/>
    <cellStyle name="20% - Énfasis1 12" xfId="2550" xr:uid="{00000000-0005-0000-0000-000051000000}"/>
    <cellStyle name="20% - Énfasis1 13" xfId="2751" xr:uid="{00000000-0005-0000-0000-000052000000}"/>
    <cellStyle name="20% - Énfasis1 14" xfId="2944" xr:uid="{00000000-0005-0000-0000-000053000000}"/>
    <cellStyle name="20% - Énfasis1 15" xfId="3115" xr:uid="{00000000-0005-0000-0000-000054000000}"/>
    <cellStyle name="20% - Énfasis1 16" xfId="3245" xr:uid="{00000000-0005-0000-0000-000055000000}"/>
    <cellStyle name="20% - Énfasis1 2" xfId="23" xr:uid="{00000000-0005-0000-0000-000056000000}"/>
    <cellStyle name="20% - Énfasis1 2 10" xfId="2941" xr:uid="{00000000-0005-0000-0000-000057000000}"/>
    <cellStyle name="20% - Énfasis1 2 11" xfId="3112" xr:uid="{00000000-0005-0000-0000-000058000000}"/>
    <cellStyle name="20% - Énfasis1 2 12" xfId="3242" xr:uid="{00000000-0005-0000-0000-000059000000}"/>
    <cellStyle name="20% - Énfasis1 2 2" xfId="483" xr:uid="{00000000-0005-0000-0000-00005A000000}"/>
    <cellStyle name="20% - Énfasis1 2 2 10" xfId="3107" xr:uid="{00000000-0005-0000-0000-00005B000000}"/>
    <cellStyle name="20% - Énfasis1 2 2 11" xfId="3237" xr:uid="{00000000-0005-0000-0000-00005C000000}"/>
    <cellStyle name="20% - Énfasis1 2 2 2" xfId="484" xr:uid="{00000000-0005-0000-0000-00005D000000}"/>
    <cellStyle name="20% - Énfasis1 2 2 3" xfId="1180" xr:uid="{00000000-0005-0000-0000-00005E000000}"/>
    <cellStyle name="20% - Énfasis1 2 2 4" xfId="1890" xr:uid="{00000000-0005-0000-0000-00005F000000}"/>
    <cellStyle name="20% - Énfasis1 2 2 5" xfId="2119" xr:uid="{00000000-0005-0000-0000-000060000000}"/>
    <cellStyle name="20% - Énfasis1 2 2 6" xfId="2337" xr:uid="{00000000-0005-0000-0000-000061000000}"/>
    <cellStyle name="20% - Énfasis1 2 2 7" xfId="2542" xr:uid="{00000000-0005-0000-0000-000062000000}"/>
    <cellStyle name="20% - Énfasis1 2 2 8" xfId="2743" xr:uid="{00000000-0005-0000-0000-000063000000}"/>
    <cellStyle name="20% - Énfasis1 2 2 9" xfId="2936" xr:uid="{00000000-0005-0000-0000-000064000000}"/>
    <cellStyle name="20% - Énfasis1 2 3" xfId="485" xr:uid="{00000000-0005-0000-0000-000065000000}"/>
    <cellStyle name="20% - Énfasis1 2 4" xfId="1187" xr:uid="{00000000-0005-0000-0000-000066000000}"/>
    <cellStyle name="20% - Énfasis1 2 5" xfId="1895" xr:uid="{00000000-0005-0000-0000-000067000000}"/>
    <cellStyle name="20% - Énfasis1 2 6" xfId="2124" xr:uid="{00000000-0005-0000-0000-000068000000}"/>
    <cellStyle name="20% - Énfasis1 2 7" xfId="2342" xr:uid="{00000000-0005-0000-0000-000069000000}"/>
    <cellStyle name="20% - Énfasis1 2 8" xfId="2547" xr:uid="{00000000-0005-0000-0000-00006A000000}"/>
    <cellStyle name="20% - Énfasis1 2 9" xfId="2748" xr:uid="{00000000-0005-0000-0000-00006B000000}"/>
    <cellStyle name="20% - Énfasis1 3" xfId="24" xr:uid="{00000000-0005-0000-0000-00006C000000}"/>
    <cellStyle name="20% - Énfasis1 3 10" xfId="2935" xr:uid="{00000000-0005-0000-0000-00006D000000}"/>
    <cellStyle name="20% - Énfasis1 3 11" xfId="3106" xr:uid="{00000000-0005-0000-0000-00006E000000}"/>
    <cellStyle name="20% - Énfasis1 3 12" xfId="3236" xr:uid="{00000000-0005-0000-0000-00006F000000}"/>
    <cellStyle name="20% - Énfasis1 3 2" xfId="486" xr:uid="{00000000-0005-0000-0000-000070000000}"/>
    <cellStyle name="20% - Énfasis1 3 2 10" xfId="3105" xr:uid="{00000000-0005-0000-0000-000071000000}"/>
    <cellStyle name="20% - Énfasis1 3 2 11" xfId="3235" xr:uid="{00000000-0005-0000-0000-000072000000}"/>
    <cellStyle name="20% - Énfasis1 3 2 2" xfId="487" xr:uid="{00000000-0005-0000-0000-000073000000}"/>
    <cellStyle name="20% - Énfasis1 3 2 3" xfId="1161" xr:uid="{00000000-0005-0000-0000-000074000000}"/>
    <cellStyle name="20% - Énfasis1 3 2 4" xfId="1887" xr:uid="{00000000-0005-0000-0000-000075000000}"/>
    <cellStyle name="20% - Énfasis1 3 2 5" xfId="2117" xr:uid="{00000000-0005-0000-0000-000076000000}"/>
    <cellStyle name="20% - Énfasis1 3 2 6" xfId="2335" xr:uid="{00000000-0005-0000-0000-000077000000}"/>
    <cellStyle name="20% - Énfasis1 3 2 7" xfId="2540" xr:uid="{00000000-0005-0000-0000-000078000000}"/>
    <cellStyle name="20% - Énfasis1 3 2 8" xfId="2741" xr:uid="{00000000-0005-0000-0000-000079000000}"/>
    <cellStyle name="20% - Énfasis1 3 2 9" xfId="2934" xr:uid="{00000000-0005-0000-0000-00007A000000}"/>
    <cellStyle name="20% - Énfasis1 3 3" xfId="488" xr:uid="{00000000-0005-0000-0000-00007B000000}"/>
    <cellStyle name="20% - Énfasis1 3 4" xfId="1174" xr:uid="{00000000-0005-0000-0000-00007C000000}"/>
    <cellStyle name="20% - Énfasis1 3 5" xfId="1888" xr:uid="{00000000-0005-0000-0000-00007D000000}"/>
    <cellStyle name="20% - Énfasis1 3 6" xfId="2118" xr:uid="{00000000-0005-0000-0000-00007E000000}"/>
    <cellStyle name="20% - Énfasis1 3 7" xfId="2336" xr:uid="{00000000-0005-0000-0000-00007F000000}"/>
    <cellStyle name="20% - Énfasis1 3 8" xfId="2541" xr:uid="{00000000-0005-0000-0000-000080000000}"/>
    <cellStyle name="20% - Énfasis1 3 9" xfId="2742" xr:uid="{00000000-0005-0000-0000-000081000000}"/>
    <cellStyle name="20% - Énfasis1 4" xfId="25" xr:uid="{00000000-0005-0000-0000-000082000000}"/>
    <cellStyle name="20% - Énfasis1 5" xfId="26" xr:uid="{00000000-0005-0000-0000-000083000000}"/>
    <cellStyle name="20% - Énfasis1 6" xfId="27" xr:uid="{00000000-0005-0000-0000-000084000000}"/>
    <cellStyle name="20% - Énfasis1 7" xfId="482" xr:uid="{00000000-0005-0000-0000-000085000000}"/>
    <cellStyle name="20% - Énfasis1 8" xfId="1190" xr:uid="{00000000-0005-0000-0000-000086000000}"/>
    <cellStyle name="20% - Énfasis1 9" xfId="1898" xr:uid="{00000000-0005-0000-0000-000087000000}"/>
    <cellStyle name="20% - Énfasis2 10" xfId="2108" xr:uid="{00000000-0005-0000-0000-000088000000}"/>
    <cellStyle name="20% - Énfasis2 11" xfId="2326" xr:uid="{00000000-0005-0000-0000-000089000000}"/>
    <cellStyle name="20% - Énfasis2 12" xfId="2531" xr:uid="{00000000-0005-0000-0000-00008A000000}"/>
    <cellStyle name="20% - Énfasis2 13" xfId="2732" xr:uid="{00000000-0005-0000-0000-00008B000000}"/>
    <cellStyle name="20% - Énfasis2 14" xfId="2925" xr:uid="{00000000-0005-0000-0000-00008C000000}"/>
    <cellStyle name="20% - Énfasis2 15" xfId="3096" xr:uid="{00000000-0005-0000-0000-00008D000000}"/>
    <cellStyle name="20% - Énfasis2 16" xfId="3229" xr:uid="{00000000-0005-0000-0000-00008E000000}"/>
    <cellStyle name="20% - Énfasis2 2" xfId="28" xr:uid="{00000000-0005-0000-0000-00008F000000}"/>
    <cellStyle name="20% - Énfasis2 2 10" xfId="2924" xr:uid="{00000000-0005-0000-0000-000090000000}"/>
    <cellStyle name="20% - Énfasis2 2 11" xfId="3095" xr:uid="{00000000-0005-0000-0000-000091000000}"/>
    <cellStyle name="20% - Énfasis2 2 12" xfId="3228" xr:uid="{00000000-0005-0000-0000-000092000000}"/>
    <cellStyle name="20% - Énfasis2 2 2" xfId="493" xr:uid="{00000000-0005-0000-0000-000093000000}"/>
    <cellStyle name="20% - Énfasis2 2 2 10" xfId="3094" xr:uid="{00000000-0005-0000-0000-000094000000}"/>
    <cellStyle name="20% - Énfasis2 2 2 11" xfId="3227" xr:uid="{00000000-0005-0000-0000-000095000000}"/>
    <cellStyle name="20% - Énfasis2 2 2 2" xfId="494" xr:uid="{00000000-0005-0000-0000-000096000000}"/>
    <cellStyle name="20% - Énfasis2 2 2 3" xfId="1119" xr:uid="{00000000-0005-0000-0000-000097000000}"/>
    <cellStyle name="20% - Énfasis2 2 2 4" xfId="1875" xr:uid="{00000000-0005-0000-0000-000098000000}"/>
    <cellStyle name="20% - Énfasis2 2 2 5" xfId="2106" xr:uid="{00000000-0005-0000-0000-000099000000}"/>
    <cellStyle name="20% - Énfasis2 2 2 6" xfId="2324" xr:uid="{00000000-0005-0000-0000-00009A000000}"/>
    <cellStyle name="20% - Énfasis2 2 2 7" xfId="2529" xr:uid="{00000000-0005-0000-0000-00009B000000}"/>
    <cellStyle name="20% - Énfasis2 2 2 8" xfId="2730" xr:uid="{00000000-0005-0000-0000-00009C000000}"/>
    <cellStyle name="20% - Énfasis2 2 2 9" xfId="2923" xr:uid="{00000000-0005-0000-0000-00009D000000}"/>
    <cellStyle name="20% - Énfasis2 2 3" xfId="495" xr:uid="{00000000-0005-0000-0000-00009E000000}"/>
    <cellStyle name="20% - Énfasis2 2 4" xfId="1122" xr:uid="{00000000-0005-0000-0000-00009F000000}"/>
    <cellStyle name="20% - Énfasis2 2 5" xfId="1876" xr:uid="{00000000-0005-0000-0000-0000A0000000}"/>
    <cellStyle name="20% - Énfasis2 2 6" xfId="2107" xr:uid="{00000000-0005-0000-0000-0000A1000000}"/>
    <cellStyle name="20% - Énfasis2 2 7" xfId="2325" xr:uid="{00000000-0005-0000-0000-0000A2000000}"/>
    <cellStyle name="20% - Énfasis2 2 8" xfId="2530" xr:uid="{00000000-0005-0000-0000-0000A3000000}"/>
    <cellStyle name="20% - Énfasis2 2 9" xfId="2731" xr:uid="{00000000-0005-0000-0000-0000A4000000}"/>
    <cellStyle name="20% - Énfasis2 3" xfId="29" xr:uid="{00000000-0005-0000-0000-0000A5000000}"/>
    <cellStyle name="20% - Énfasis2 3 10" xfId="2916" xr:uid="{00000000-0005-0000-0000-0000A6000000}"/>
    <cellStyle name="20% - Énfasis2 3 11" xfId="3087" xr:uid="{00000000-0005-0000-0000-0000A7000000}"/>
    <cellStyle name="20% - Énfasis2 3 12" xfId="3221" xr:uid="{00000000-0005-0000-0000-0000A8000000}"/>
    <cellStyle name="20% - Énfasis2 3 2" xfId="496" xr:uid="{00000000-0005-0000-0000-0000A9000000}"/>
    <cellStyle name="20% - Énfasis2 3 2 10" xfId="3086" xr:uid="{00000000-0005-0000-0000-0000AA000000}"/>
    <cellStyle name="20% - Énfasis2 3 2 11" xfId="3220" xr:uid="{00000000-0005-0000-0000-0000AB000000}"/>
    <cellStyle name="20% - Énfasis2 3 2 2" xfId="497" xr:uid="{00000000-0005-0000-0000-0000AC000000}"/>
    <cellStyle name="20% - Énfasis2 3 2 3" xfId="1109" xr:uid="{00000000-0005-0000-0000-0000AD000000}"/>
    <cellStyle name="20% - Énfasis2 3 2 4" xfId="1867" xr:uid="{00000000-0005-0000-0000-0000AE000000}"/>
    <cellStyle name="20% - Énfasis2 3 2 5" xfId="2098" xr:uid="{00000000-0005-0000-0000-0000AF000000}"/>
    <cellStyle name="20% - Énfasis2 3 2 6" xfId="2316" xr:uid="{00000000-0005-0000-0000-0000B0000000}"/>
    <cellStyle name="20% - Énfasis2 3 2 7" xfId="2521" xr:uid="{00000000-0005-0000-0000-0000B1000000}"/>
    <cellStyle name="20% - Énfasis2 3 2 8" xfId="2722" xr:uid="{00000000-0005-0000-0000-0000B2000000}"/>
    <cellStyle name="20% - Énfasis2 3 2 9" xfId="2915" xr:uid="{00000000-0005-0000-0000-0000B3000000}"/>
    <cellStyle name="20% - Énfasis2 3 3" xfId="498" xr:uid="{00000000-0005-0000-0000-0000B4000000}"/>
    <cellStyle name="20% - Énfasis2 3 4" xfId="1117" xr:uid="{00000000-0005-0000-0000-0000B5000000}"/>
    <cellStyle name="20% - Énfasis2 3 5" xfId="1868" xr:uid="{00000000-0005-0000-0000-0000B6000000}"/>
    <cellStyle name="20% - Énfasis2 3 6" xfId="2099" xr:uid="{00000000-0005-0000-0000-0000B7000000}"/>
    <cellStyle name="20% - Énfasis2 3 7" xfId="2317" xr:uid="{00000000-0005-0000-0000-0000B8000000}"/>
    <cellStyle name="20% - Énfasis2 3 8" xfId="2522" xr:uid="{00000000-0005-0000-0000-0000B9000000}"/>
    <cellStyle name="20% - Énfasis2 3 9" xfId="2723" xr:uid="{00000000-0005-0000-0000-0000BA000000}"/>
    <cellStyle name="20% - Énfasis2 4" xfId="30" xr:uid="{00000000-0005-0000-0000-0000BB000000}"/>
    <cellStyle name="20% - Énfasis2 5" xfId="31" xr:uid="{00000000-0005-0000-0000-0000BC000000}"/>
    <cellStyle name="20% - Énfasis2 6" xfId="32" xr:uid="{00000000-0005-0000-0000-0000BD000000}"/>
    <cellStyle name="20% - Énfasis2 7" xfId="492" xr:uid="{00000000-0005-0000-0000-0000BE000000}"/>
    <cellStyle name="20% - Énfasis2 8" xfId="1129" xr:uid="{00000000-0005-0000-0000-0000BF000000}"/>
    <cellStyle name="20% - Énfasis2 9" xfId="1877" xr:uid="{00000000-0005-0000-0000-0000C0000000}"/>
    <cellStyle name="20% - Énfasis3 10" xfId="2093" xr:uid="{00000000-0005-0000-0000-0000C1000000}"/>
    <cellStyle name="20% - Énfasis3 11" xfId="2311" xr:uid="{00000000-0005-0000-0000-0000C2000000}"/>
    <cellStyle name="20% - Énfasis3 12" xfId="2516" xr:uid="{00000000-0005-0000-0000-0000C3000000}"/>
    <cellStyle name="20% - Énfasis3 13" xfId="2717" xr:uid="{00000000-0005-0000-0000-0000C4000000}"/>
    <cellStyle name="20% - Énfasis3 14" xfId="2910" xr:uid="{00000000-0005-0000-0000-0000C5000000}"/>
    <cellStyle name="20% - Énfasis3 15" xfId="3084" xr:uid="{00000000-0005-0000-0000-0000C6000000}"/>
    <cellStyle name="20% - Énfasis3 16" xfId="3219" xr:uid="{00000000-0005-0000-0000-0000C7000000}"/>
    <cellStyle name="20% - Énfasis3 2" xfId="33" xr:uid="{00000000-0005-0000-0000-0000C8000000}"/>
    <cellStyle name="20% - Énfasis3 2 10" xfId="2909" xr:uid="{00000000-0005-0000-0000-0000C9000000}"/>
    <cellStyle name="20% - Énfasis3 2 11" xfId="3083" xr:uid="{00000000-0005-0000-0000-0000CA000000}"/>
    <cellStyle name="20% - Énfasis3 2 12" xfId="3218" xr:uid="{00000000-0005-0000-0000-0000CB000000}"/>
    <cellStyle name="20% - Énfasis3 2 2" xfId="503" xr:uid="{00000000-0005-0000-0000-0000CC000000}"/>
    <cellStyle name="20% - Énfasis3 2 2 10" xfId="3082" xr:uid="{00000000-0005-0000-0000-0000CD000000}"/>
    <cellStyle name="20% - Énfasis3 2 2 11" xfId="3217" xr:uid="{00000000-0005-0000-0000-0000CE000000}"/>
    <cellStyle name="20% - Énfasis3 2 2 2" xfId="504" xr:uid="{00000000-0005-0000-0000-0000CF000000}"/>
    <cellStyle name="20% - Énfasis3 2 2 3" xfId="1045" xr:uid="{00000000-0005-0000-0000-0000D0000000}"/>
    <cellStyle name="20% - Énfasis3 2 2 4" xfId="1860" xr:uid="{00000000-0005-0000-0000-0000D1000000}"/>
    <cellStyle name="20% - Énfasis3 2 2 5" xfId="2091" xr:uid="{00000000-0005-0000-0000-0000D2000000}"/>
    <cellStyle name="20% - Énfasis3 2 2 6" xfId="2309" xr:uid="{00000000-0005-0000-0000-0000D3000000}"/>
    <cellStyle name="20% - Énfasis3 2 2 7" xfId="2514" xr:uid="{00000000-0005-0000-0000-0000D4000000}"/>
    <cellStyle name="20% - Énfasis3 2 2 8" xfId="2715" xr:uid="{00000000-0005-0000-0000-0000D5000000}"/>
    <cellStyle name="20% - Énfasis3 2 2 9" xfId="2908" xr:uid="{00000000-0005-0000-0000-0000D6000000}"/>
    <cellStyle name="20% - Énfasis3 2 3" xfId="505" xr:uid="{00000000-0005-0000-0000-0000D7000000}"/>
    <cellStyle name="20% - Énfasis3 2 4" xfId="1046" xr:uid="{00000000-0005-0000-0000-0000D8000000}"/>
    <cellStyle name="20% - Énfasis3 2 5" xfId="1861" xr:uid="{00000000-0005-0000-0000-0000D9000000}"/>
    <cellStyle name="20% - Énfasis3 2 6" xfId="2092" xr:uid="{00000000-0005-0000-0000-0000DA000000}"/>
    <cellStyle name="20% - Énfasis3 2 7" xfId="2310" xr:uid="{00000000-0005-0000-0000-0000DB000000}"/>
    <cellStyle name="20% - Énfasis3 2 8" xfId="2515" xr:uid="{00000000-0005-0000-0000-0000DC000000}"/>
    <cellStyle name="20% - Énfasis3 2 9" xfId="2716" xr:uid="{00000000-0005-0000-0000-0000DD000000}"/>
    <cellStyle name="20% - Énfasis3 3" xfId="34" xr:uid="{00000000-0005-0000-0000-0000DE000000}"/>
    <cellStyle name="20% - Énfasis3 3 10" xfId="2907" xr:uid="{00000000-0005-0000-0000-0000DF000000}"/>
    <cellStyle name="20% - Énfasis3 3 11" xfId="3081" xr:uid="{00000000-0005-0000-0000-0000E0000000}"/>
    <cellStyle name="20% - Énfasis3 3 12" xfId="3216" xr:uid="{00000000-0005-0000-0000-0000E1000000}"/>
    <cellStyle name="20% - Énfasis3 3 2" xfId="506" xr:uid="{00000000-0005-0000-0000-0000E2000000}"/>
    <cellStyle name="20% - Énfasis3 3 2 10" xfId="3080" xr:uid="{00000000-0005-0000-0000-0000E3000000}"/>
    <cellStyle name="20% - Énfasis3 3 2 11" xfId="3215" xr:uid="{00000000-0005-0000-0000-0000E4000000}"/>
    <cellStyle name="20% - Énfasis3 3 2 2" xfId="507" xr:uid="{00000000-0005-0000-0000-0000E5000000}"/>
    <cellStyle name="20% - Énfasis3 3 2 3" xfId="1043" xr:uid="{00000000-0005-0000-0000-0000E6000000}"/>
    <cellStyle name="20% - Énfasis3 3 2 4" xfId="1858" xr:uid="{00000000-0005-0000-0000-0000E7000000}"/>
    <cellStyle name="20% - Énfasis3 3 2 5" xfId="2089" xr:uid="{00000000-0005-0000-0000-0000E8000000}"/>
    <cellStyle name="20% - Énfasis3 3 2 6" xfId="2307" xr:uid="{00000000-0005-0000-0000-0000E9000000}"/>
    <cellStyle name="20% - Énfasis3 3 2 7" xfId="2512" xr:uid="{00000000-0005-0000-0000-0000EA000000}"/>
    <cellStyle name="20% - Énfasis3 3 2 8" xfId="2713" xr:uid="{00000000-0005-0000-0000-0000EB000000}"/>
    <cellStyle name="20% - Énfasis3 3 2 9" xfId="2906" xr:uid="{00000000-0005-0000-0000-0000EC000000}"/>
    <cellStyle name="20% - Énfasis3 3 3" xfId="508" xr:uid="{00000000-0005-0000-0000-0000ED000000}"/>
    <cellStyle name="20% - Énfasis3 3 4" xfId="1044" xr:uid="{00000000-0005-0000-0000-0000EE000000}"/>
    <cellStyle name="20% - Énfasis3 3 5" xfId="1859" xr:uid="{00000000-0005-0000-0000-0000EF000000}"/>
    <cellStyle name="20% - Énfasis3 3 6" xfId="2090" xr:uid="{00000000-0005-0000-0000-0000F0000000}"/>
    <cellStyle name="20% - Énfasis3 3 7" xfId="2308" xr:uid="{00000000-0005-0000-0000-0000F1000000}"/>
    <cellStyle name="20% - Énfasis3 3 8" xfId="2513" xr:uid="{00000000-0005-0000-0000-0000F2000000}"/>
    <cellStyle name="20% - Énfasis3 3 9" xfId="2714" xr:uid="{00000000-0005-0000-0000-0000F3000000}"/>
    <cellStyle name="20% - Énfasis3 4" xfId="35" xr:uid="{00000000-0005-0000-0000-0000F4000000}"/>
    <cellStyle name="20% - Énfasis3 5" xfId="36" xr:uid="{00000000-0005-0000-0000-0000F5000000}"/>
    <cellStyle name="20% - Énfasis3 6" xfId="37" xr:uid="{00000000-0005-0000-0000-0000F6000000}"/>
    <cellStyle name="20% - Énfasis3 7" xfId="502" xr:uid="{00000000-0005-0000-0000-0000F7000000}"/>
    <cellStyle name="20% - Énfasis3 8" xfId="1068" xr:uid="{00000000-0005-0000-0000-0000F8000000}"/>
    <cellStyle name="20% - Énfasis3 9" xfId="1862" xr:uid="{00000000-0005-0000-0000-0000F9000000}"/>
    <cellStyle name="20% - Énfasis4 10" xfId="2084" xr:uid="{00000000-0005-0000-0000-0000FA000000}"/>
    <cellStyle name="20% - Énfasis4 11" xfId="2302" xr:uid="{00000000-0005-0000-0000-0000FB000000}"/>
    <cellStyle name="20% - Énfasis4 12" xfId="2507" xr:uid="{00000000-0005-0000-0000-0000FC000000}"/>
    <cellStyle name="20% - Énfasis4 13" xfId="2708" xr:uid="{00000000-0005-0000-0000-0000FD000000}"/>
    <cellStyle name="20% - Énfasis4 14" xfId="2901" xr:uid="{00000000-0005-0000-0000-0000FE000000}"/>
    <cellStyle name="20% - Énfasis4 15" xfId="3077" xr:uid="{00000000-0005-0000-0000-0000FF000000}"/>
    <cellStyle name="20% - Énfasis4 16" xfId="3212" xr:uid="{00000000-0005-0000-0000-000000010000}"/>
    <cellStyle name="20% - Énfasis4 2" xfId="38" xr:uid="{00000000-0005-0000-0000-000001010000}"/>
    <cellStyle name="20% - Énfasis4 2 10" xfId="2900" xr:uid="{00000000-0005-0000-0000-000002010000}"/>
    <cellStyle name="20% - Énfasis4 2 11" xfId="3076" xr:uid="{00000000-0005-0000-0000-000003010000}"/>
    <cellStyle name="20% - Énfasis4 2 12" xfId="3211" xr:uid="{00000000-0005-0000-0000-000004010000}"/>
    <cellStyle name="20% - Énfasis4 2 2" xfId="513" xr:uid="{00000000-0005-0000-0000-000005010000}"/>
    <cellStyle name="20% - Énfasis4 2 2 10" xfId="3075" xr:uid="{00000000-0005-0000-0000-000006010000}"/>
    <cellStyle name="20% - Énfasis4 2 2 11" xfId="3210" xr:uid="{00000000-0005-0000-0000-000007010000}"/>
    <cellStyle name="20% - Énfasis4 2 2 2" xfId="514" xr:uid="{00000000-0005-0000-0000-000008010000}"/>
    <cellStyle name="20% - Énfasis4 2 2 3" xfId="1024" xr:uid="{00000000-0005-0000-0000-000009010000}"/>
    <cellStyle name="20% - Énfasis4 2 2 4" xfId="1851" xr:uid="{00000000-0005-0000-0000-00000A010000}"/>
    <cellStyle name="20% - Énfasis4 2 2 5" xfId="2082" xr:uid="{00000000-0005-0000-0000-00000B010000}"/>
    <cellStyle name="20% - Énfasis4 2 2 6" xfId="2300" xr:uid="{00000000-0005-0000-0000-00000C010000}"/>
    <cellStyle name="20% - Énfasis4 2 2 7" xfId="2505" xr:uid="{00000000-0005-0000-0000-00000D010000}"/>
    <cellStyle name="20% - Énfasis4 2 2 8" xfId="2706" xr:uid="{00000000-0005-0000-0000-00000E010000}"/>
    <cellStyle name="20% - Énfasis4 2 2 9" xfId="2899" xr:uid="{00000000-0005-0000-0000-00000F010000}"/>
    <cellStyle name="20% - Énfasis4 2 3" xfId="515" xr:uid="{00000000-0005-0000-0000-000010010000}"/>
    <cellStyle name="20% - Énfasis4 2 4" xfId="1025" xr:uid="{00000000-0005-0000-0000-000011010000}"/>
    <cellStyle name="20% - Énfasis4 2 5" xfId="1852" xr:uid="{00000000-0005-0000-0000-000012010000}"/>
    <cellStyle name="20% - Énfasis4 2 6" xfId="2083" xr:uid="{00000000-0005-0000-0000-000013010000}"/>
    <cellStyle name="20% - Énfasis4 2 7" xfId="2301" xr:uid="{00000000-0005-0000-0000-000014010000}"/>
    <cellStyle name="20% - Énfasis4 2 8" xfId="2506" xr:uid="{00000000-0005-0000-0000-000015010000}"/>
    <cellStyle name="20% - Énfasis4 2 9" xfId="2707" xr:uid="{00000000-0005-0000-0000-000016010000}"/>
    <cellStyle name="20% - Énfasis4 3" xfId="39" xr:uid="{00000000-0005-0000-0000-000017010000}"/>
    <cellStyle name="20% - Énfasis4 3 10" xfId="2896" xr:uid="{00000000-0005-0000-0000-000018010000}"/>
    <cellStyle name="20% - Énfasis4 3 11" xfId="3072" xr:uid="{00000000-0005-0000-0000-000019010000}"/>
    <cellStyle name="20% - Énfasis4 3 12" xfId="3207" xr:uid="{00000000-0005-0000-0000-00001A010000}"/>
    <cellStyle name="20% - Énfasis4 3 2" xfId="516" xr:uid="{00000000-0005-0000-0000-00001B010000}"/>
    <cellStyle name="20% - Énfasis4 3 2 10" xfId="3071" xr:uid="{00000000-0005-0000-0000-00001C010000}"/>
    <cellStyle name="20% - Énfasis4 3 2 11" xfId="3206" xr:uid="{00000000-0005-0000-0000-00001D010000}"/>
    <cellStyle name="20% - Énfasis4 3 2 2" xfId="517" xr:uid="{00000000-0005-0000-0000-00001E010000}"/>
    <cellStyle name="20% - Énfasis4 3 2 3" xfId="1005" xr:uid="{00000000-0005-0000-0000-00001F010000}"/>
    <cellStyle name="20% - Énfasis4 3 2 4" xfId="1847" xr:uid="{00000000-0005-0000-0000-000020010000}"/>
    <cellStyle name="20% - Énfasis4 3 2 5" xfId="2078" xr:uid="{00000000-0005-0000-0000-000021010000}"/>
    <cellStyle name="20% - Énfasis4 3 2 6" xfId="2296" xr:uid="{00000000-0005-0000-0000-000022010000}"/>
    <cellStyle name="20% - Énfasis4 3 2 7" xfId="2501" xr:uid="{00000000-0005-0000-0000-000023010000}"/>
    <cellStyle name="20% - Énfasis4 3 2 8" xfId="2702" xr:uid="{00000000-0005-0000-0000-000024010000}"/>
    <cellStyle name="20% - Énfasis4 3 2 9" xfId="2895" xr:uid="{00000000-0005-0000-0000-000025010000}"/>
    <cellStyle name="20% - Énfasis4 3 3" xfId="518" xr:uid="{00000000-0005-0000-0000-000026010000}"/>
    <cellStyle name="20% - Énfasis4 3 4" xfId="1008" xr:uid="{00000000-0005-0000-0000-000027010000}"/>
    <cellStyle name="20% - Énfasis4 3 5" xfId="1848" xr:uid="{00000000-0005-0000-0000-000028010000}"/>
    <cellStyle name="20% - Énfasis4 3 6" xfId="2079" xr:uid="{00000000-0005-0000-0000-000029010000}"/>
    <cellStyle name="20% - Énfasis4 3 7" xfId="2297" xr:uid="{00000000-0005-0000-0000-00002A010000}"/>
    <cellStyle name="20% - Énfasis4 3 8" xfId="2502" xr:uid="{00000000-0005-0000-0000-00002B010000}"/>
    <cellStyle name="20% - Énfasis4 3 9" xfId="2703" xr:uid="{00000000-0005-0000-0000-00002C010000}"/>
    <cellStyle name="20% - Énfasis4 4" xfId="40" xr:uid="{00000000-0005-0000-0000-00002D010000}"/>
    <cellStyle name="20% - Énfasis4 5" xfId="41" xr:uid="{00000000-0005-0000-0000-00002E010000}"/>
    <cellStyle name="20% - Énfasis4 6" xfId="42" xr:uid="{00000000-0005-0000-0000-00002F010000}"/>
    <cellStyle name="20% - Énfasis4 7" xfId="512" xr:uid="{00000000-0005-0000-0000-000030010000}"/>
    <cellStyle name="20% - Énfasis4 8" xfId="1031" xr:uid="{00000000-0005-0000-0000-000031010000}"/>
    <cellStyle name="20% - Énfasis4 9" xfId="1853" xr:uid="{00000000-0005-0000-0000-000032010000}"/>
    <cellStyle name="20% - Énfasis5 10" xfId="2074" xr:uid="{00000000-0005-0000-0000-000033010000}"/>
    <cellStyle name="20% - Énfasis5 11" xfId="2292" xr:uid="{00000000-0005-0000-0000-000034010000}"/>
    <cellStyle name="20% - Énfasis5 12" xfId="2499" xr:uid="{00000000-0005-0000-0000-000035010000}"/>
    <cellStyle name="20% - Énfasis5 13" xfId="2700" xr:uid="{00000000-0005-0000-0000-000036010000}"/>
    <cellStyle name="20% - Énfasis5 14" xfId="2893" xr:uid="{00000000-0005-0000-0000-000037010000}"/>
    <cellStyle name="20% - Énfasis5 15" xfId="3068" xr:uid="{00000000-0005-0000-0000-000038010000}"/>
    <cellStyle name="20% - Énfasis5 16" xfId="3205" xr:uid="{00000000-0005-0000-0000-000039010000}"/>
    <cellStyle name="20% - Énfasis5 2" xfId="43" xr:uid="{00000000-0005-0000-0000-00003A010000}"/>
    <cellStyle name="20% - Énfasis5 2 10" xfId="2892" xr:uid="{00000000-0005-0000-0000-00003B010000}"/>
    <cellStyle name="20% - Énfasis5 2 11" xfId="3067" xr:uid="{00000000-0005-0000-0000-00003C010000}"/>
    <cellStyle name="20% - Énfasis5 2 12" xfId="3204" xr:uid="{00000000-0005-0000-0000-00003D010000}"/>
    <cellStyle name="20% - Énfasis5 2 2" xfId="523" xr:uid="{00000000-0005-0000-0000-00003E010000}"/>
    <cellStyle name="20% - Énfasis5 2 2 10" xfId="3066" xr:uid="{00000000-0005-0000-0000-00003F010000}"/>
    <cellStyle name="20% - Énfasis5 2 2 11" xfId="3203" xr:uid="{00000000-0005-0000-0000-000040010000}"/>
    <cellStyle name="20% - Énfasis5 2 2 2" xfId="524" xr:uid="{00000000-0005-0000-0000-000041010000}"/>
    <cellStyle name="20% - Énfasis5 2 2 3" xfId="992" xr:uid="{00000000-0005-0000-0000-000042010000}"/>
    <cellStyle name="20% - Énfasis5 2 2 4" xfId="1841" xr:uid="{00000000-0005-0000-0000-000043010000}"/>
    <cellStyle name="20% - Énfasis5 2 2 5" xfId="2072" xr:uid="{00000000-0005-0000-0000-000044010000}"/>
    <cellStyle name="20% - Énfasis5 2 2 6" xfId="2290" xr:uid="{00000000-0005-0000-0000-000045010000}"/>
    <cellStyle name="20% - Énfasis5 2 2 7" xfId="2497" xr:uid="{00000000-0005-0000-0000-000046010000}"/>
    <cellStyle name="20% - Énfasis5 2 2 8" xfId="2698" xr:uid="{00000000-0005-0000-0000-000047010000}"/>
    <cellStyle name="20% - Énfasis5 2 2 9" xfId="2891" xr:uid="{00000000-0005-0000-0000-000048010000}"/>
    <cellStyle name="20% - Énfasis5 2 3" xfId="525" xr:uid="{00000000-0005-0000-0000-000049010000}"/>
    <cellStyle name="20% - Énfasis5 2 4" xfId="996" xr:uid="{00000000-0005-0000-0000-00004A010000}"/>
    <cellStyle name="20% - Énfasis5 2 5" xfId="1842" xr:uid="{00000000-0005-0000-0000-00004B010000}"/>
    <cellStyle name="20% - Énfasis5 2 6" xfId="2073" xr:uid="{00000000-0005-0000-0000-00004C010000}"/>
    <cellStyle name="20% - Énfasis5 2 7" xfId="2291" xr:uid="{00000000-0005-0000-0000-00004D010000}"/>
    <cellStyle name="20% - Énfasis5 2 8" xfId="2498" xr:uid="{00000000-0005-0000-0000-00004E010000}"/>
    <cellStyle name="20% - Énfasis5 2 9" xfId="2699" xr:uid="{00000000-0005-0000-0000-00004F010000}"/>
    <cellStyle name="20% - Énfasis5 3" xfId="44" xr:uid="{00000000-0005-0000-0000-000050010000}"/>
    <cellStyle name="20% - Énfasis5 3 10" xfId="2889" xr:uid="{00000000-0005-0000-0000-000051010000}"/>
    <cellStyle name="20% - Énfasis5 3 11" xfId="3064" xr:uid="{00000000-0005-0000-0000-000052010000}"/>
    <cellStyle name="20% - Énfasis5 3 12" xfId="3202" xr:uid="{00000000-0005-0000-0000-000053010000}"/>
    <cellStyle name="20% - Énfasis5 3 2" xfId="526" xr:uid="{00000000-0005-0000-0000-000054010000}"/>
    <cellStyle name="20% - Énfasis5 3 2 10" xfId="3063" xr:uid="{00000000-0005-0000-0000-000055010000}"/>
    <cellStyle name="20% - Énfasis5 3 2 11" xfId="3201" xr:uid="{00000000-0005-0000-0000-000056010000}"/>
    <cellStyle name="20% - Énfasis5 3 2 2" xfId="527" xr:uid="{00000000-0005-0000-0000-000057010000}"/>
    <cellStyle name="20% - Énfasis5 3 2 3" xfId="974" xr:uid="{00000000-0005-0000-0000-000058010000}"/>
    <cellStyle name="20% - Énfasis5 3 2 4" xfId="1838" xr:uid="{00000000-0005-0000-0000-000059010000}"/>
    <cellStyle name="20% - Énfasis5 3 2 5" xfId="2069" xr:uid="{00000000-0005-0000-0000-00005A010000}"/>
    <cellStyle name="20% - Énfasis5 3 2 6" xfId="2287" xr:uid="{00000000-0005-0000-0000-00005B010000}"/>
    <cellStyle name="20% - Énfasis5 3 2 7" xfId="2494" xr:uid="{00000000-0005-0000-0000-00005C010000}"/>
    <cellStyle name="20% - Énfasis5 3 2 8" xfId="2695" xr:uid="{00000000-0005-0000-0000-00005D010000}"/>
    <cellStyle name="20% - Énfasis5 3 2 9" xfId="2888" xr:uid="{00000000-0005-0000-0000-00005E010000}"/>
    <cellStyle name="20% - Énfasis5 3 3" xfId="528" xr:uid="{00000000-0005-0000-0000-00005F010000}"/>
    <cellStyle name="20% - Énfasis5 3 4" xfId="975" xr:uid="{00000000-0005-0000-0000-000060010000}"/>
    <cellStyle name="20% - Énfasis5 3 5" xfId="1839" xr:uid="{00000000-0005-0000-0000-000061010000}"/>
    <cellStyle name="20% - Énfasis5 3 6" xfId="2070" xr:uid="{00000000-0005-0000-0000-000062010000}"/>
    <cellStyle name="20% - Énfasis5 3 7" xfId="2288" xr:uid="{00000000-0005-0000-0000-000063010000}"/>
    <cellStyle name="20% - Énfasis5 3 8" xfId="2495" xr:uid="{00000000-0005-0000-0000-000064010000}"/>
    <cellStyle name="20% - Énfasis5 3 9" xfId="2696" xr:uid="{00000000-0005-0000-0000-000065010000}"/>
    <cellStyle name="20% - Énfasis5 4" xfId="45" xr:uid="{00000000-0005-0000-0000-000066010000}"/>
    <cellStyle name="20% - Énfasis5 5" xfId="46" xr:uid="{00000000-0005-0000-0000-000067010000}"/>
    <cellStyle name="20% - Énfasis5 6" xfId="47" xr:uid="{00000000-0005-0000-0000-000068010000}"/>
    <cellStyle name="20% - Énfasis5 7" xfId="522" xr:uid="{00000000-0005-0000-0000-000069010000}"/>
    <cellStyle name="20% - Énfasis5 8" xfId="998" xr:uid="{00000000-0005-0000-0000-00006A010000}"/>
    <cellStyle name="20% - Énfasis5 9" xfId="1843" xr:uid="{00000000-0005-0000-0000-00006B010000}"/>
    <cellStyle name="20% - Énfasis6 10" xfId="2065" xr:uid="{00000000-0005-0000-0000-00006C010000}"/>
    <cellStyle name="20% - Énfasis6 11" xfId="2284" xr:uid="{00000000-0005-0000-0000-00006D010000}"/>
    <cellStyle name="20% - Énfasis6 12" xfId="2492" xr:uid="{00000000-0005-0000-0000-00006E010000}"/>
    <cellStyle name="20% - Énfasis6 13" xfId="2693" xr:uid="{00000000-0005-0000-0000-00006F010000}"/>
    <cellStyle name="20% - Énfasis6 14" xfId="2886" xr:uid="{00000000-0005-0000-0000-000070010000}"/>
    <cellStyle name="20% - Énfasis6 15" xfId="3061" xr:uid="{00000000-0005-0000-0000-000071010000}"/>
    <cellStyle name="20% - Énfasis6 16" xfId="3200" xr:uid="{00000000-0005-0000-0000-000072010000}"/>
    <cellStyle name="20% - Énfasis6 2" xfId="48" xr:uid="{00000000-0005-0000-0000-000073010000}"/>
    <cellStyle name="20% - Énfasis6 2 10" xfId="2885" xr:uid="{00000000-0005-0000-0000-000074010000}"/>
    <cellStyle name="20% - Énfasis6 2 11" xfId="3060" xr:uid="{00000000-0005-0000-0000-000075010000}"/>
    <cellStyle name="20% - Énfasis6 2 12" xfId="3199" xr:uid="{00000000-0005-0000-0000-000076010000}"/>
    <cellStyle name="20% - Énfasis6 2 2" xfId="533" xr:uid="{00000000-0005-0000-0000-000077010000}"/>
    <cellStyle name="20% - Énfasis6 2 2 10" xfId="3059" xr:uid="{00000000-0005-0000-0000-000078010000}"/>
    <cellStyle name="20% - Énfasis6 2 2 11" xfId="3198" xr:uid="{00000000-0005-0000-0000-000079010000}"/>
    <cellStyle name="20% - Énfasis6 2 2 2" xfId="534" xr:uid="{00000000-0005-0000-0000-00007A010000}"/>
    <cellStyle name="20% - Énfasis6 2 2 3" xfId="946" xr:uid="{00000000-0005-0000-0000-00007B010000}"/>
    <cellStyle name="20% - Énfasis6 2 2 4" xfId="1831" xr:uid="{00000000-0005-0000-0000-00007C010000}"/>
    <cellStyle name="20% - Énfasis6 2 2 5" xfId="2063" xr:uid="{00000000-0005-0000-0000-00007D010000}"/>
    <cellStyle name="20% - Énfasis6 2 2 6" xfId="2282" xr:uid="{00000000-0005-0000-0000-00007E010000}"/>
    <cellStyle name="20% - Énfasis6 2 2 7" xfId="2490" xr:uid="{00000000-0005-0000-0000-00007F010000}"/>
    <cellStyle name="20% - Énfasis6 2 2 8" xfId="2691" xr:uid="{00000000-0005-0000-0000-000080010000}"/>
    <cellStyle name="20% - Énfasis6 2 2 9" xfId="2884" xr:uid="{00000000-0005-0000-0000-000081010000}"/>
    <cellStyle name="20% - Énfasis6 2 3" xfId="535" xr:uid="{00000000-0005-0000-0000-000082010000}"/>
    <cellStyle name="20% - Énfasis6 2 4" xfId="947" xr:uid="{00000000-0005-0000-0000-000083010000}"/>
    <cellStyle name="20% - Énfasis6 2 5" xfId="1832" xr:uid="{00000000-0005-0000-0000-000084010000}"/>
    <cellStyle name="20% - Énfasis6 2 6" xfId="2064" xr:uid="{00000000-0005-0000-0000-000085010000}"/>
    <cellStyle name="20% - Énfasis6 2 7" xfId="2283" xr:uid="{00000000-0005-0000-0000-000086010000}"/>
    <cellStyle name="20% - Énfasis6 2 8" xfId="2491" xr:uid="{00000000-0005-0000-0000-000087010000}"/>
    <cellStyle name="20% - Énfasis6 2 9" xfId="2692" xr:uid="{00000000-0005-0000-0000-000088010000}"/>
    <cellStyle name="20% - Énfasis6 3" xfId="49" xr:uid="{00000000-0005-0000-0000-000089010000}"/>
    <cellStyle name="20% - Énfasis6 3 10" xfId="2883" xr:uid="{00000000-0005-0000-0000-00008A010000}"/>
    <cellStyle name="20% - Énfasis6 3 11" xfId="3058" xr:uid="{00000000-0005-0000-0000-00008B010000}"/>
    <cellStyle name="20% - Énfasis6 3 12" xfId="3197" xr:uid="{00000000-0005-0000-0000-00008C010000}"/>
    <cellStyle name="20% - Énfasis6 3 2" xfId="536" xr:uid="{00000000-0005-0000-0000-00008D010000}"/>
    <cellStyle name="20% - Énfasis6 3 2 10" xfId="3056" xr:uid="{00000000-0005-0000-0000-00008E010000}"/>
    <cellStyle name="20% - Énfasis6 3 2 11" xfId="3195" xr:uid="{00000000-0005-0000-0000-00008F010000}"/>
    <cellStyle name="20% - Énfasis6 3 2 2" xfId="537" xr:uid="{00000000-0005-0000-0000-000090010000}"/>
    <cellStyle name="20% - Énfasis6 3 2 3" xfId="942" xr:uid="{00000000-0005-0000-0000-000091010000}"/>
    <cellStyle name="20% - Énfasis6 3 2 4" xfId="1827" xr:uid="{00000000-0005-0000-0000-000092010000}"/>
    <cellStyle name="20% - Énfasis6 3 2 5" xfId="2059" xr:uid="{00000000-0005-0000-0000-000093010000}"/>
    <cellStyle name="20% - Énfasis6 3 2 6" xfId="2278" xr:uid="{00000000-0005-0000-0000-000094010000}"/>
    <cellStyle name="20% - Énfasis6 3 2 7" xfId="2487" xr:uid="{00000000-0005-0000-0000-000095010000}"/>
    <cellStyle name="20% - Énfasis6 3 2 8" xfId="2688" xr:uid="{00000000-0005-0000-0000-000096010000}"/>
    <cellStyle name="20% - Énfasis6 3 2 9" xfId="2881" xr:uid="{00000000-0005-0000-0000-000097010000}"/>
    <cellStyle name="20% - Énfasis6 3 3" xfId="538" xr:uid="{00000000-0005-0000-0000-000098010000}"/>
    <cellStyle name="20% - Énfasis6 3 4" xfId="944" xr:uid="{00000000-0005-0000-0000-000099010000}"/>
    <cellStyle name="20% - Énfasis6 3 5" xfId="1829" xr:uid="{00000000-0005-0000-0000-00009A010000}"/>
    <cellStyle name="20% - Énfasis6 3 6" xfId="2061" xr:uid="{00000000-0005-0000-0000-00009B010000}"/>
    <cellStyle name="20% - Énfasis6 3 7" xfId="2280" xr:uid="{00000000-0005-0000-0000-00009C010000}"/>
    <cellStyle name="20% - Énfasis6 3 8" xfId="2489" xr:uid="{00000000-0005-0000-0000-00009D010000}"/>
    <cellStyle name="20% - Énfasis6 3 9" xfId="2690" xr:uid="{00000000-0005-0000-0000-00009E010000}"/>
    <cellStyle name="20% - Énfasis6 4" xfId="50" xr:uid="{00000000-0005-0000-0000-00009F010000}"/>
    <cellStyle name="20% - Énfasis6 5" xfId="51" xr:uid="{00000000-0005-0000-0000-0000A0010000}"/>
    <cellStyle name="20% - Énfasis6 6" xfId="52" xr:uid="{00000000-0005-0000-0000-0000A1010000}"/>
    <cellStyle name="20% - Énfasis6 7" xfId="532" xr:uid="{00000000-0005-0000-0000-0000A2010000}"/>
    <cellStyle name="20% - Énfasis6 8" xfId="966" xr:uid="{00000000-0005-0000-0000-0000A3010000}"/>
    <cellStyle name="20% - Énfasis6 9" xfId="1833" xr:uid="{00000000-0005-0000-0000-0000A4010000}"/>
    <cellStyle name="40% - Accent1" xfId="53" xr:uid="{00000000-0005-0000-0000-0000A5010000}"/>
    <cellStyle name="40% - Accent2" xfId="54" xr:uid="{00000000-0005-0000-0000-0000A6010000}"/>
    <cellStyle name="40% - Accent3" xfId="55" xr:uid="{00000000-0005-0000-0000-0000A7010000}"/>
    <cellStyle name="40% - Accent4" xfId="56" xr:uid="{00000000-0005-0000-0000-0000A8010000}"/>
    <cellStyle name="40% - Accent5" xfId="57" xr:uid="{00000000-0005-0000-0000-0000A9010000}"/>
    <cellStyle name="40% - Accent6" xfId="58" xr:uid="{00000000-0005-0000-0000-0000AA010000}"/>
    <cellStyle name="40% - akcent 1" xfId="59" xr:uid="{00000000-0005-0000-0000-0000AB010000}"/>
    <cellStyle name="40% - akcent 2" xfId="60" xr:uid="{00000000-0005-0000-0000-0000AC010000}"/>
    <cellStyle name="40% - akcent 3" xfId="61" xr:uid="{00000000-0005-0000-0000-0000AD010000}"/>
    <cellStyle name="40% - akcent 4" xfId="62" xr:uid="{00000000-0005-0000-0000-0000AE010000}"/>
    <cellStyle name="40% - akcent 5" xfId="63" xr:uid="{00000000-0005-0000-0000-0000AF010000}"/>
    <cellStyle name="40% - akcent 6" xfId="64" xr:uid="{00000000-0005-0000-0000-0000B0010000}"/>
    <cellStyle name="40% - Ênfase1" xfId="3370" xr:uid="{00000000-0005-0000-0000-0000B1010000}"/>
    <cellStyle name="40% - Ênfase2" xfId="3371" xr:uid="{00000000-0005-0000-0000-0000B2010000}"/>
    <cellStyle name="40% - Ênfase3" xfId="3372" xr:uid="{00000000-0005-0000-0000-0000B3010000}"/>
    <cellStyle name="40% - Ênfase4" xfId="3373" xr:uid="{00000000-0005-0000-0000-0000B4010000}"/>
    <cellStyle name="40% - Ênfase5" xfId="3374" xr:uid="{00000000-0005-0000-0000-0000B5010000}"/>
    <cellStyle name="40% - Ênfase6" xfId="3375" xr:uid="{00000000-0005-0000-0000-0000B6010000}"/>
    <cellStyle name="40% - Énfasis1 10" xfId="2043" xr:uid="{00000000-0005-0000-0000-0000B7010000}"/>
    <cellStyle name="40% - Énfasis1 11" xfId="2262" xr:uid="{00000000-0005-0000-0000-0000B8010000}"/>
    <cellStyle name="40% - Énfasis1 12" xfId="2473" xr:uid="{00000000-0005-0000-0000-0000B9010000}"/>
    <cellStyle name="40% - Énfasis1 13" xfId="2675" xr:uid="{00000000-0005-0000-0000-0000BA010000}"/>
    <cellStyle name="40% - Énfasis1 14" xfId="2868" xr:uid="{00000000-0005-0000-0000-0000BB010000}"/>
    <cellStyle name="40% - Énfasis1 15" xfId="3043" xr:uid="{00000000-0005-0000-0000-0000BC010000}"/>
    <cellStyle name="40% - Énfasis1 16" xfId="3190" xr:uid="{00000000-0005-0000-0000-0000BD010000}"/>
    <cellStyle name="40% - Énfasis1 2" xfId="65" xr:uid="{00000000-0005-0000-0000-0000BE010000}"/>
    <cellStyle name="40% - Énfasis1 2 10" xfId="2866" xr:uid="{00000000-0005-0000-0000-0000BF010000}"/>
    <cellStyle name="40% - Énfasis1 2 11" xfId="3041" xr:uid="{00000000-0005-0000-0000-0000C0010000}"/>
    <cellStyle name="40% - Énfasis1 2 12" xfId="3188" xr:uid="{00000000-0005-0000-0000-0000C1010000}"/>
    <cellStyle name="40% - Énfasis1 2 2" xfId="555" xr:uid="{00000000-0005-0000-0000-0000C2010000}"/>
    <cellStyle name="40% - Énfasis1 2 2 10" xfId="3040" xr:uid="{00000000-0005-0000-0000-0000C3010000}"/>
    <cellStyle name="40% - Énfasis1 2 2 11" xfId="3187" xr:uid="{00000000-0005-0000-0000-0000C4010000}"/>
    <cellStyle name="40% - Énfasis1 2 2 2" xfId="556" xr:uid="{00000000-0005-0000-0000-0000C5010000}"/>
    <cellStyle name="40% - Énfasis1 2 2 3" xfId="879" xr:uid="{00000000-0005-0000-0000-0000C6010000}"/>
    <cellStyle name="40% - Énfasis1 2 2 4" xfId="1804" xr:uid="{00000000-0005-0000-0000-0000C7010000}"/>
    <cellStyle name="40% - Énfasis1 2 2 5" xfId="2040" xr:uid="{00000000-0005-0000-0000-0000C8010000}"/>
    <cellStyle name="40% - Énfasis1 2 2 6" xfId="2259" xr:uid="{00000000-0005-0000-0000-0000C9010000}"/>
    <cellStyle name="40% - Énfasis1 2 2 7" xfId="2470" xr:uid="{00000000-0005-0000-0000-0000CA010000}"/>
    <cellStyle name="40% - Énfasis1 2 2 8" xfId="2672" xr:uid="{00000000-0005-0000-0000-0000CB010000}"/>
    <cellStyle name="40% - Énfasis1 2 2 9" xfId="2865" xr:uid="{00000000-0005-0000-0000-0000CC010000}"/>
    <cellStyle name="40% - Énfasis1 2 3" xfId="557" xr:uid="{00000000-0005-0000-0000-0000CD010000}"/>
    <cellStyle name="40% - Énfasis1 2 4" xfId="892" xr:uid="{00000000-0005-0000-0000-0000CE010000}"/>
    <cellStyle name="40% - Énfasis1 2 5" xfId="1805" xr:uid="{00000000-0005-0000-0000-0000CF010000}"/>
    <cellStyle name="40% - Énfasis1 2 6" xfId="2041" xr:uid="{00000000-0005-0000-0000-0000D0010000}"/>
    <cellStyle name="40% - Énfasis1 2 7" xfId="2260" xr:uid="{00000000-0005-0000-0000-0000D1010000}"/>
    <cellStyle name="40% - Énfasis1 2 8" xfId="2471" xr:uid="{00000000-0005-0000-0000-0000D2010000}"/>
    <cellStyle name="40% - Énfasis1 2 9" xfId="2673" xr:uid="{00000000-0005-0000-0000-0000D3010000}"/>
    <cellStyle name="40% - Énfasis1 3" xfId="66" xr:uid="{00000000-0005-0000-0000-0000D4010000}"/>
    <cellStyle name="40% - Énfasis1 3 10" xfId="2863" xr:uid="{00000000-0005-0000-0000-0000D5010000}"/>
    <cellStyle name="40% - Énfasis1 3 11" xfId="3038" xr:uid="{00000000-0005-0000-0000-0000D6010000}"/>
    <cellStyle name="40% - Énfasis1 3 12" xfId="3185" xr:uid="{00000000-0005-0000-0000-0000D7010000}"/>
    <cellStyle name="40% - Énfasis1 3 2" xfId="558" xr:uid="{00000000-0005-0000-0000-0000D8010000}"/>
    <cellStyle name="40% - Énfasis1 3 2 10" xfId="3037" xr:uid="{00000000-0005-0000-0000-0000D9010000}"/>
    <cellStyle name="40% - Énfasis1 3 2 11" xfId="3184" xr:uid="{00000000-0005-0000-0000-0000DA010000}"/>
    <cellStyle name="40% - Énfasis1 3 2 2" xfId="559" xr:uid="{00000000-0005-0000-0000-0000DB010000}"/>
    <cellStyle name="40% - Énfasis1 3 2 3" xfId="869" xr:uid="{00000000-0005-0000-0000-0000DC010000}"/>
    <cellStyle name="40% - Énfasis1 3 2 4" xfId="1800" xr:uid="{00000000-0005-0000-0000-0000DD010000}"/>
    <cellStyle name="40% - Énfasis1 3 2 5" xfId="2036" xr:uid="{00000000-0005-0000-0000-0000DE010000}"/>
    <cellStyle name="40% - Énfasis1 3 2 6" xfId="2255" xr:uid="{00000000-0005-0000-0000-0000DF010000}"/>
    <cellStyle name="40% - Énfasis1 3 2 7" xfId="2467" xr:uid="{00000000-0005-0000-0000-0000E0010000}"/>
    <cellStyle name="40% - Énfasis1 3 2 8" xfId="2669" xr:uid="{00000000-0005-0000-0000-0000E1010000}"/>
    <cellStyle name="40% - Énfasis1 3 2 9" xfId="2862" xr:uid="{00000000-0005-0000-0000-0000E2010000}"/>
    <cellStyle name="40% - Énfasis1 3 3" xfId="560" xr:uid="{00000000-0005-0000-0000-0000E3010000}"/>
    <cellStyle name="40% - Énfasis1 3 4" xfId="877" xr:uid="{00000000-0005-0000-0000-0000E4010000}"/>
    <cellStyle name="40% - Énfasis1 3 5" xfId="1801" xr:uid="{00000000-0005-0000-0000-0000E5010000}"/>
    <cellStyle name="40% - Énfasis1 3 6" xfId="2037" xr:uid="{00000000-0005-0000-0000-0000E6010000}"/>
    <cellStyle name="40% - Énfasis1 3 7" xfId="2256" xr:uid="{00000000-0005-0000-0000-0000E7010000}"/>
    <cellStyle name="40% - Énfasis1 3 8" xfId="2468" xr:uid="{00000000-0005-0000-0000-0000E8010000}"/>
    <cellStyle name="40% - Énfasis1 3 9" xfId="2670" xr:uid="{00000000-0005-0000-0000-0000E9010000}"/>
    <cellStyle name="40% - Énfasis1 4" xfId="67" xr:uid="{00000000-0005-0000-0000-0000EA010000}"/>
    <cellStyle name="40% - Énfasis1 5" xfId="68" xr:uid="{00000000-0005-0000-0000-0000EB010000}"/>
    <cellStyle name="40% - Énfasis1 6" xfId="69" xr:uid="{00000000-0005-0000-0000-0000EC010000}"/>
    <cellStyle name="40% - Énfasis1 7" xfId="554" xr:uid="{00000000-0005-0000-0000-0000ED010000}"/>
    <cellStyle name="40% - Énfasis1 8" xfId="893" xr:uid="{00000000-0005-0000-0000-0000EE010000}"/>
    <cellStyle name="40% - Énfasis1 9" xfId="1807" xr:uid="{00000000-0005-0000-0000-0000EF010000}"/>
    <cellStyle name="40% - Énfasis2 10" xfId="2031" xr:uid="{00000000-0005-0000-0000-0000F0010000}"/>
    <cellStyle name="40% - Énfasis2 11" xfId="2250" xr:uid="{00000000-0005-0000-0000-0000F1010000}"/>
    <cellStyle name="40% - Énfasis2 12" xfId="2462" xr:uid="{00000000-0005-0000-0000-0000F2010000}"/>
    <cellStyle name="40% - Énfasis2 13" xfId="2665" xr:uid="{00000000-0005-0000-0000-0000F3010000}"/>
    <cellStyle name="40% - Énfasis2 14" xfId="2858" xr:uid="{00000000-0005-0000-0000-0000F4010000}"/>
    <cellStyle name="40% - Énfasis2 15" xfId="3036" xr:uid="{00000000-0005-0000-0000-0000F5010000}"/>
    <cellStyle name="40% - Énfasis2 16" xfId="3183" xr:uid="{00000000-0005-0000-0000-0000F6010000}"/>
    <cellStyle name="40% - Énfasis2 2" xfId="70" xr:uid="{00000000-0005-0000-0000-0000F7010000}"/>
    <cellStyle name="40% - Énfasis2 2 10" xfId="2857" xr:uid="{00000000-0005-0000-0000-0000F8010000}"/>
    <cellStyle name="40% - Énfasis2 2 11" xfId="3035" xr:uid="{00000000-0005-0000-0000-0000F9010000}"/>
    <cellStyle name="40% - Énfasis2 2 12" xfId="3182" xr:uid="{00000000-0005-0000-0000-0000FA010000}"/>
    <cellStyle name="40% - Énfasis2 2 2" xfId="564" xr:uid="{00000000-0005-0000-0000-0000FB010000}"/>
    <cellStyle name="40% - Énfasis2 2 2 10" xfId="3034" xr:uid="{00000000-0005-0000-0000-0000FC010000}"/>
    <cellStyle name="40% - Énfasis2 2 2 11" xfId="3181" xr:uid="{00000000-0005-0000-0000-0000FD010000}"/>
    <cellStyle name="40% - Énfasis2 2 2 2" xfId="565" xr:uid="{00000000-0005-0000-0000-0000FE010000}"/>
    <cellStyle name="40% - Énfasis2 2 2 3" xfId="848" xr:uid="{00000000-0005-0000-0000-0000FF010000}"/>
    <cellStyle name="40% - Énfasis2 2 2 4" xfId="1793" xr:uid="{00000000-0005-0000-0000-000000020000}"/>
    <cellStyle name="40% - Énfasis2 2 2 5" xfId="2029" xr:uid="{00000000-0005-0000-0000-000001020000}"/>
    <cellStyle name="40% - Énfasis2 2 2 6" xfId="2248" xr:uid="{00000000-0005-0000-0000-000002020000}"/>
    <cellStyle name="40% - Énfasis2 2 2 7" xfId="2460" xr:uid="{00000000-0005-0000-0000-000003020000}"/>
    <cellStyle name="40% - Énfasis2 2 2 8" xfId="2663" xr:uid="{00000000-0005-0000-0000-000004020000}"/>
    <cellStyle name="40% - Énfasis2 2 2 9" xfId="2856" xr:uid="{00000000-0005-0000-0000-000005020000}"/>
    <cellStyle name="40% - Énfasis2 2 3" xfId="566" xr:uid="{00000000-0005-0000-0000-000006020000}"/>
    <cellStyle name="40% - Énfasis2 2 4" xfId="849" xr:uid="{00000000-0005-0000-0000-000007020000}"/>
    <cellStyle name="40% - Énfasis2 2 5" xfId="1794" xr:uid="{00000000-0005-0000-0000-000008020000}"/>
    <cellStyle name="40% - Énfasis2 2 6" xfId="2030" xr:uid="{00000000-0005-0000-0000-000009020000}"/>
    <cellStyle name="40% - Énfasis2 2 7" xfId="2249" xr:uid="{00000000-0005-0000-0000-00000A020000}"/>
    <cellStyle name="40% - Énfasis2 2 8" xfId="2461" xr:uid="{00000000-0005-0000-0000-00000B020000}"/>
    <cellStyle name="40% - Énfasis2 2 9" xfId="2664" xr:uid="{00000000-0005-0000-0000-00000C020000}"/>
    <cellStyle name="40% - Énfasis2 3" xfId="71" xr:uid="{00000000-0005-0000-0000-00000D020000}"/>
    <cellStyle name="40% - Énfasis2 3 10" xfId="2854" xr:uid="{00000000-0005-0000-0000-00000E020000}"/>
    <cellStyle name="40% - Énfasis2 3 11" xfId="3033" xr:uid="{00000000-0005-0000-0000-00000F020000}"/>
    <cellStyle name="40% - Énfasis2 3 12" xfId="3180" xr:uid="{00000000-0005-0000-0000-000010020000}"/>
    <cellStyle name="40% - Énfasis2 3 2" xfId="567" xr:uid="{00000000-0005-0000-0000-000011020000}"/>
    <cellStyle name="40% - Énfasis2 3 2 10" xfId="3031" xr:uid="{00000000-0005-0000-0000-000012020000}"/>
    <cellStyle name="40% - Énfasis2 3 2 11" xfId="3178" xr:uid="{00000000-0005-0000-0000-000013020000}"/>
    <cellStyle name="40% - Énfasis2 3 2 2" xfId="568" xr:uid="{00000000-0005-0000-0000-000014020000}"/>
    <cellStyle name="40% - Énfasis2 3 2 3" xfId="838" xr:uid="{00000000-0005-0000-0000-000015020000}"/>
    <cellStyle name="40% - Énfasis2 3 2 4" xfId="1789" xr:uid="{00000000-0005-0000-0000-000016020000}"/>
    <cellStyle name="40% - Énfasis2 3 2 5" xfId="2025" xr:uid="{00000000-0005-0000-0000-000017020000}"/>
    <cellStyle name="40% - Énfasis2 3 2 6" xfId="2244" xr:uid="{00000000-0005-0000-0000-000018020000}"/>
    <cellStyle name="40% - Énfasis2 3 2 7" xfId="2456" xr:uid="{00000000-0005-0000-0000-000019020000}"/>
    <cellStyle name="40% - Énfasis2 3 2 8" xfId="2659" xr:uid="{00000000-0005-0000-0000-00001A020000}"/>
    <cellStyle name="40% - Énfasis2 3 2 9" xfId="2852" xr:uid="{00000000-0005-0000-0000-00001B020000}"/>
    <cellStyle name="40% - Énfasis2 3 3" xfId="569" xr:uid="{00000000-0005-0000-0000-00001C020000}"/>
    <cellStyle name="40% - Énfasis2 3 4" xfId="839" xr:uid="{00000000-0005-0000-0000-00001D020000}"/>
    <cellStyle name="40% - Énfasis2 3 5" xfId="1791" xr:uid="{00000000-0005-0000-0000-00001E020000}"/>
    <cellStyle name="40% - Énfasis2 3 6" xfId="2027" xr:uid="{00000000-0005-0000-0000-00001F020000}"/>
    <cellStyle name="40% - Énfasis2 3 7" xfId="2246" xr:uid="{00000000-0005-0000-0000-000020020000}"/>
    <cellStyle name="40% - Énfasis2 3 8" xfId="2458" xr:uid="{00000000-0005-0000-0000-000021020000}"/>
    <cellStyle name="40% - Énfasis2 3 9" xfId="2661" xr:uid="{00000000-0005-0000-0000-000022020000}"/>
    <cellStyle name="40% - Énfasis2 4" xfId="72" xr:uid="{00000000-0005-0000-0000-000023020000}"/>
    <cellStyle name="40% - Énfasis2 5" xfId="73" xr:uid="{00000000-0005-0000-0000-000024020000}"/>
    <cellStyle name="40% - Énfasis2 6" xfId="74" xr:uid="{00000000-0005-0000-0000-000025020000}"/>
    <cellStyle name="40% - Énfasis2 7" xfId="563" xr:uid="{00000000-0005-0000-0000-000026020000}"/>
    <cellStyle name="40% - Énfasis2 8" xfId="857" xr:uid="{00000000-0005-0000-0000-000027020000}"/>
    <cellStyle name="40% - Énfasis2 9" xfId="1795" xr:uid="{00000000-0005-0000-0000-000028020000}"/>
    <cellStyle name="40% - Énfasis3 10" xfId="2019" xr:uid="{00000000-0005-0000-0000-000029020000}"/>
    <cellStyle name="40% - Énfasis3 11" xfId="2238" xr:uid="{00000000-0005-0000-0000-00002A020000}"/>
    <cellStyle name="40% - Énfasis3 12" xfId="2451" xr:uid="{00000000-0005-0000-0000-00002B020000}"/>
    <cellStyle name="40% - Énfasis3 13" xfId="2654" xr:uid="{00000000-0005-0000-0000-00002C020000}"/>
    <cellStyle name="40% - Énfasis3 14" xfId="2847" xr:uid="{00000000-0005-0000-0000-00002D020000}"/>
    <cellStyle name="40% - Énfasis3 15" xfId="3027" xr:uid="{00000000-0005-0000-0000-00002E020000}"/>
    <cellStyle name="40% - Énfasis3 16" xfId="3176" xr:uid="{00000000-0005-0000-0000-00002F020000}"/>
    <cellStyle name="40% - Énfasis3 2" xfId="75" xr:uid="{00000000-0005-0000-0000-000030020000}"/>
    <cellStyle name="40% - Énfasis3 2 10" xfId="2846" xr:uid="{00000000-0005-0000-0000-000031020000}"/>
    <cellStyle name="40% - Énfasis3 2 11" xfId="3026" xr:uid="{00000000-0005-0000-0000-000032020000}"/>
    <cellStyle name="40% - Énfasis3 2 12" xfId="3175" xr:uid="{00000000-0005-0000-0000-000033020000}"/>
    <cellStyle name="40% - Énfasis3 2 2" xfId="574" xr:uid="{00000000-0005-0000-0000-000034020000}"/>
    <cellStyle name="40% - Énfasis3 2 2 10" xfId="3023" xr:uid="{00000000-0005-0000-0000-000035020000}"/>
    <cellStyle name="40% - Énfasis3 2 2 11" xfId="3172" xr:uid="{00000000-0005-0000-0000-000036020000}"/>
    <cellStyle name="40% - Énfasis3 2 2 2" xfId="575" xr:uid="{00000000-0005-0000-0000-000037020000}"/>
    <cellStyle name="40% - Énfasis3 2 2 3" xfId="817" xr:uid="{00000000-0005-0000-0000-000038020000}"/>
    <cellStyle name="40% - Énfasis3 2 2 4" xfId="1779" xr:uid="{00000000-0005-0000-0000-000039020000}"/>
    <cellStyle name="40% - Énfasis3 2 2 5" xfId="2015" xr:uid="{00000000-0005-0000-0000-00003A020000}"/>
    <cellStyle name="40% - Énfasis3 2 2 6" xfId="2234" xr:uid="{00000000-0005-0000-0000-00003B020000}"/>
    <cellStyle name="40% - Énfasis3 2 2 7" xfId="2447" xr:uid="{00000000-0005-0000-0000-00003C020000}"/>
    <cellStyle name="40% - Énfasis3 2 2 8" xfId="2650" xr:uid="{00000000-0005-0000-0000-00003D020000}"/>
    <cellStyle name="40% - Énfasis3 2 2 9" xfId="2843" xr:uid="{00000000-0005-0000-0000-00003E020000}"/>
    <cellStyle name="40% - Énfasis3 2 3" xfId="576" xr:uid="{00000000-0005-0000-0000-00003F020000}"/>
    <cellStyle name="40% - Énfasis3 2 4" xfId="818" xr:uid="{00000000-0005-0000-0000-000040020000}"/>
    <cellStyle name="40% - Énfasis3 2 5" xfId="1782" xr:uid="{00000000-0005-0000-0000-000041020000}"/>
    <cellStyle name="40% - Énfasis3 2 6" xfId="2018" xr:uid="{00000000-0005-0000-0000-000042020000}"/>
    <cellStyle name="40% - Énfasis3 2 7" xfId="2237" xr:uid="{00000000-0005-0000-0000-000043020000}"/>
    <cellStyle name="40% - Énfasis3 2 8" xfId="2450" xr:uid="{00000000-0005-0000-0000-000044020000}"/>
    <cellStyle name="40% - Énfasis3 2 9" xfId="2653" xr:uid="{00000000-0005-0000-0000-000045020000}"/>
    <cellStyle name="40% - Énfasis3 3" xfId="76" xr:uid="{00000000-0005-0000-0000-000046020000}"/>
    <cellStyle name="40% - Énfasis3 3 10" xfId="2841" xr:uid="{00000000-0005-0000-0000-000047020000}"/>
    <cellStyle name="40% - Énfasis3 3 11" xfId="3021" xr:uid="{00000000-0005-0000-0000-000048020000}"/>
    <cellStyle name="40% - Énfasis3 3 12" xfId="3170" xr:uid="{00000000-0005-0000-0000-000049020000}"/>
    <cellStyle name="40% - Énfasis3 3 2" xfId="577" xr:uid="{00000000-0005-0000-0000-00004A020000}"/>
    <cellStyle name="40% - Énfasis3 3 2 10" xfId="3020" xr:uid="{00000000-0005-0000-0000-00004B020000}"/>
    <cellStyle name="40% - Énfasis3 3 2 11" xfId="3169" xr:uid="{00000000-0005-0000-0000-00004C020000}"/>
    <cellStyle name="40% - Énfasis3 3 2 2" xfId="578" xr:uid="{00000000-0005-0000-0000-00004D020000}"/>
    <cellStyle name="40% - Énfasis3 3 2 3" xfId="803" xr:uid="{00000000-0005-0000-0000-00004E020000}"/>
    <cellStyle name="40% - Énfasis3 3 2 4" xfId="1775" xr:uid="{00000000-0005-0000-0000-00004F020000}"/>
    <cellStyle name="40% - Énfasis3 3 2 5" xfId="2011" xr:uid="{00000000-0005-0000-0000-000050020000}"/>
    <cellStyle name="40% - Énfasis3 3 2 6" xfId="2230" xr:uid="{00000000-0005-0000-0000-000051020000}"/>
    <cellStyle name="40% - Énfasis3 3 2 7" xfId="2444" xr:uid="{00000000-0005-0000-0000-000052020000}"/>
    <cellStyle name="40% - Énfasis3 3 2 8" xfId="2647" xr:uid="{00000000-0005-0000-0000-000053020000}"/>
    <cellStyle name="40% - Énfasis3 3 2 9" xfId="2840" xr:uid="{00000000-0005-0000-0000-000054020000}"/>
    <cellStyle name="40% - Énfasis3 3 3" xfId="579" xr:uid="{00000000-0005-0000-0000-000055020000}"/>
    <cellStyle name="40% - Énfasis3 3 4" xfId="804" xr:uid="{00000000-0005-0000-0000-000056020000}"/>
    <cellStyle name="40% - Énfasis3 3 5" xfId="1776" xr:uid="{00000000-0005-0000-0000-000057020000}"/>
    <cellStyle name="40% - Énfasis3 3 6" xfId="2012" xr:uid="{00000000-0005-0000-0000-000058020000}"/>
    <cellStyle name="40% - Énfasis3 3 7" xfId="2231" xr:uid="{00000000-0005-0000-0000-000059020000}"/>
    <cellStyle name="40% - Énfasis3 3 8" xfId="2445" xr:uid="{00000000-0005-0000-0000-00005A020000}"/>
    <cellStyle name="40% - Énfasis3 3 9" xfId="2648" xr:uid="{00000000-0005-0000-0000-00005B020000}"/>
    <cellStyle name="40% - Énfasis3 4" xfId="77" xr:uid="{00000000-0005-0000-0000-00005C020000}"/>
    <cellStyle name="40% - Énfasis3 5" xfId="78" xr:uid="{00000000-0005-0000-0000-00005D020000}"/>
    <cellStyle name="40% - Énfasis3 6" xfId="79" xr:uid="{00000000-0005-0000-0000-00005E020000}"/>
    <cellStyle name="40% - Énfasis3 7" xfId="573" xr:uid="{00000000-0005-0000-0000-00005F020000}"/>
    <cellStyle name="40% - Énfasis3 8" xfId="819" xr:uid="{00000000-0005-0000-0000-000060020000}"/>
    <cellStyle name="40% - Énfasis3 9" xfId="1783" xr:uid="{00000000-0005-0000-0000-000061020000}"/>
    <cellStyle name="40% - Énfasis4 10" xfId="2007" xr:uid="{00000000-0005-0000-0000-000062020000}"/>
    <cellStyle name="40% - Énfasis4 11" xfId="2227" xr:uid="{00000000-0005-0000-0000-000063020000}"/>
    <cellStyle name="40% - Énfasis4 12" xfId="2441" xr:uid="{00000000-0005-0000-0000-000064020000}"/>
    <cellStyle name="40% - Énfasis4 13" xfId="2645" xr:uid="{00000000-0005-0000-0000-000065020000}"/>
    <cellStyle name="40% - Énfasis4 14" xfId="2838" xr:uid="{00000000-0005-0000-0000-000066020000}"/>
    <cellStyle name="40% - Énfasis4 15" xfId="3019" xr:uid="{00000000-0005-0000-0000-000067020000}"/>
    <cellStyle name="40% - Énfasis4 16" xfId="3168" xr:uid="{00000000-0005-0000-0000-000068020000}"/>
    <cellStyle name="40% - Énfasis4 2" xfId="80" xr:uid="{00000000-0005-0000-0000-000069020000}"/>
    <cellStyle name="40% - Énfasis4 2 10" xfId="2837" xr:uid="{00000000-0005-0000-0000-00006A020000}"/>
    <cellStyle name="40% - Énfasis4 2 11" xfId="3018" xr:uid="{00000000-0005-0000-0000-00006B020000}"/>
    <cellStyle name="40% - Énfasis4 2 12" xfId="3167" xr:uid="{00000000-0005-0000-0000-00006C020000}"/>
    <cellStyle name="40% - Énfasis4 2 2" xfId="584" xr:uid="{00000000-0005-0000-0000-00006D020000}"/>
    <cellStyle name="40% - Énfasis4 2 2 10" xfId="3017" xr:uid="{00000000-0005-0000-0000-00006E020000}"/>
    <cellStyle name="40% - Énfasis4 2 2 11" xfId="3166" xr:uid="{00000000-0005-0000-0000-00006F020000}"/>
    <cellStyle name="40% - Énfasis4 2 2 2" xfId="585" xr:uid="{00000000-0005-0000-0000-000070020000}"/>
    <cellStyle name="40% - Énfasis4 2 2 3" xfId="772" xr:uid="{00000000-0005-0000-0000-000071020000}"/>
    <cellStyle name="40% - Énfasis4 2 2 4" xfId="1768" xr:uid="{00000000-0005-0000-0000-000072020000}"/>
    <cellStyle name="40% - Énfasis4 2 2 5" xfId="2005" xr:uid="{00000000-0005-0000-0000-000073020000}"/>
    <cellStyle name="40% - Énfasis4 2 2 6" xfId="2225" xr:uid="{00000000-0005-0000-0000-000074020000}"/>
    <cellStyle name="40% - Énfasis4 2 2 7" xfId="2439" xr:uid="{00000000-0005-0000-0000-000075020000}"/>
    <cellStyle name="40% - Énfasis4 2 2 8" xfId="2643" xr:uid="{00000000-0005-0000-0000-000076020000}"/>
    <cellStyle name="40% - Énfasis4 2 2 9" xfId="2836" xr:uid="{00000000-0005-0000-0000-000077020000}"/>
    <cellStyle name="40% - Énfasis4 2 3" xfId="586" xr:uid="{00000000-0005-0000-0000-000078020000}"/>
    <cellStyle name="40% - Énfasis4 2 4" xfId="776" xr:uid="{00000000-0005-0000-0000-000079020000}"/>
    <cellStyle name="40% - Énfasis4 2 5" xfId="1769" xr:uid="{00000000-0005-0000-0000-00007A020000}"/>
    <cellStyle name="40% - Énfasis4 2 6" xfId="2006" xr:uid="{00000000-0005-0000-0000-00007B020000}"/>
    <cellStyle name="40% - Énfasis4 2 7" xfId="2226" xr:uid="{00000000-0005-0000-0000-00007C020000}"/>
    <cellStyle name="40% - Énfasis4 2 8" xfId="2440" xr:uid="{00000000-0005-0000-0000-00007D020000}"/>
    <cellStyle name="40% - Énfasis4 2 9" xfId="2644" xr:uid="{00000000-0005-0000-0000-00007E020000}"/>
    <cellStyle name="40% - Énfasis4 3" xfId="81" xr:uid="{00000000-0005-0000-0000-00007F020000}"/>
    <cellStyle name="40% - Énfasis4 3 10" xfId="2835" xr:uid="{00000000-0005-0000-0000-000080020000}"/>
    <cellStyle name="40% - Énfasis4 3 11" xfId="3016" xr:uid="{00000000-0005-0000-0000-000081020000}"/>
    <cellStyle name="40% - Énfasis4 3 12" xfId="3165" xr:uid="{00000000-0005-0000-0000-000082020000}"/>
    <cellStyle name="40% - Énfasis4 3 2" xfId="587" xr:uid="{00000000-0005-0000-0000-000083020000}"/>
    <cellStyle name="40% - Énfasis4 3 2 10" xfId="3015" xr:uid="{00000000-0005-0000-0000-000084020000}"/>
    <cellStyle name="40% - Énfasis4 3 2 11" xfId="3164" xr:uid="{00000000-0005-0000-0000-000085020000}"/>
    <cellStyle name="40% - Énfasis4 3 2 2" xfId="588" xr:uid="{00000000-0005-0000-0000-000086020000}"/>
    <cellStyle name="40% - Énfasis4 3 2 3" xfId="751" xr:uid="{00000000-0005-0000-0000-000087020000}"/>
    <cellStyle name="40% - Énfasis4 3 2 4" xfId="1765" xr:uid="{00000000-0005-0000-0000-000088020000}"/>
    <cellStyle name="40% - Énfasis4 3 2 5" xfId="2002" xr:uid="{00000000-0005-0000-0000-000089020000}"/>
    <cellStyle name="40% - Énfasis4 3 2 6" xfId="2223" xr:uid="{00000000-0005-0000-0000-00008A020000}"/>
    <cellStyle name="40% - Énfasis4 3 2 7" xfId="2437" xr:uid="{00000000-0005-0000-0000-00008B020000}"/>
    <cellStyle name="40% - Énfasis4 3 2 8" xfId="2641" xr:uid="{00000000-0005-0000-0000-00008C020000}"/>
    <cellStyle name="40% - Énfasis4 3 2 9" xfId="2834" xr:uid="{00000000-0005-0000-0000-00008D020000}"/>
    <cellStyle name="40% - Énfasis4 3 3" xfId="589" xr:uid="{00000000-0005-0000-0000-00008E020000}"/>
    <cellStyle name="40% - Énfasis4 3 4" xfId="756" xr:uid="{00000000-0005-0000-0000-00008F020000}"/>
    <cellStyle name="40% - Énfasis4 3 5" xfId="1766" xr:uid="{00000000-0005-0000-0000-000090020000}"/>
    <cellStyle name="40% - Énfasis4 3 6" xfId="2003" xr:uid="{00000000-0005-0000-0000-000091020000}"/>
    <cellStyle name="40% - Énfasis4 3 7" xfId="2224" xr:uid="{00000000-0005-0000-0000-000092020000}"/>
    <cellStyle name="40% - Énfasis4 3 8" xfId="2438" xr:uid="{00000000-0005-0000-0000-000093020000}"/>
    <cellStyle name="40% - Énfasis4 3 9" xfId="2642" xr:uid="{00000000-0005-0000-0000-000094020000}"/>
    <cellStyle name="40% - Énfasis4 4" xfId="82" xr:uid="{00000000-0005-0000-0000-000095020000}"/>
    <cellStyle name="40% - Énfasis4 5" xfId="83" xr:uid="{00000000-0005-0000-0000-000096020000}"/>
    <cellStyle name="40% - Énfasis4 6" xfId="84" xr:uid="{00000000-0005-0000-0000-000097020000}"/>
    <cellStyle name="40% - Énfasis4 7" xfId="583" xr:uid="{00000000-0005-0000-0000-000098020000}"/>
    <cellStyle name="40% - Énfasis4 8" xfId="777" xr:uid="{00000000-0005-0000-0000-000099020000}"/>
    <cellStyle name="40% - Énfasis4 9" xfId="1770" xr:uid="{00000000-0005-0000-0000-00009A020000}"/>
    <cellStyle name="40% - Énfasis5 10" xfId="1996" xr:uid="{00000000-0005-0000-0000-00009B020000}"/>
    <cellStyle name="40% - Énfasis5 11" xfId="2218" xr:uid="{00000000-0005-0000-0000-00009C020000}"/>
    <cellStyle name="40% - Énfasis5 12" xfId="2432" xr:uid="{00000000-0005-0000-0000-00009D020000}"/>
    <cellStyle name="40% - Énfasis5 13" xfId="2636" xr:uid="{00000000-0005-0000-0000-00009E020000}"/>
    <cellStyle name="40% - Énfasis5 14" xfId="2830" xr:uid="{00000000-0005-0000-0000-00009F020000}"/>
    <cellStyle name="40% - Énfasis5 15" xfId="3011" xr:uid="{00000000-0005-0000-0000-0000A0020000}"/>
    <cellStyle name="40% - Énfasis5 16" xfId="3162" xr:uid="{00000000-0005-0000-0000-0000A1020000}"/>
    <cellStyle name="40% - Énfasis5 2" xfId="85" xr:uid="{00000000-0005-0000-0000-0000A2020000}"/>
    <cellStyle name="40% - Énfasis5 2 10" xfId="2828" xr:uid="{00000000-0005-0000-0000-0000A3020000}"/>
    <cellStyle name="40% - Énfasis5 2 11" xfId="3009" xr:uid="{00000000-0005-0000-0000-0000A4020000}"/>
    <cellStyle name="40% - Énfasis5 2 12" xfId="3160" xr:uid="{00000000-0005-0000-0000-0000A5020000}"/>
    <cellStyle name="40% - Énfasis5 2 2" xfId="594" xr:uid="{00000000-0005-0000-0000-0000A6020000}"/>
    <cellStyle name="40% - Énfasis5 2 2 10" xfId="3008" xr:uid="{00000000-0005-0000-0000-0000A7020000}"/>
    <cellStyle name="40% - Énfasis5 2 2 11" xfId="3159" xr:uid="{00000000-0005-0000-0000-0000A8020000}"/>
    <cellStyle name="40% - Énfasis5 2 2 2" xfId="595" xr:uid="{00000000-0005-0000-0000-0000A9020000}"/>
    <cellStyle name="40% - Énfasis5 2 2 3" xfId="730" xr:uid="{00000000-0005-0000-0000-0000AA020000}"/>
    <cellStyle name="40% - Énfasis5 2 2 4" xfId="1756" xr:uid="{00000000-0005-0000-0000-0000AB020000}"/>
    <cellStyle name="40% - Énfasis5 2 2 5" xfId="1993" xr:uid="{00000000-0005-0000-0000-0000AC020000}"/>
    <cellStyle name="40% - Énfasis5 2 2 6" xfId="2215" xr:uid="{00000000-0005-0000-0000-0000AD020000}"/>
    <cellStyle name="40% - Énfasis5 2 2 7" xfId="2429" xr:uid="{00000000-0005-0000-0000-0000AE020000}"/>
    <cellStyle name="40% - Énfasis5 2 2 8" xfId="2633" xr:uid="{00000000-0005-0000-0000-0000AF020000}"/>
    <cellStyle name="40% - Énfasis5 2 2 9" xfId="2827" xr:uid="{00000000-0005-0000-0000-0000B0020000}"/>
    <cellStyle name="40% - Énfasis5 2 3" xfId="596" xr:uid="{00000000-0005-0000-0000-0000B1020000}"/>
    <cellStyle name="40% - Énfasis5 2 4" xfId="731" xr:uid="{00000000-0005-0000-0000-0000B2020000}"/>
    <cellStyle name="40% - Énfasis5 2 5" xfId="1757" xr:uid="{00000000-0005-0000-0000-0000B3020000}"/>
    <cellStyle name="40% - Énfasis5 2 6" xfId="1994" xr:uid="{00000000-0005-0000-0000-0000B4020000}"/>
    <cellStyle name="40% - Énfasis5 2 7" xfId="2216" xr:uid="{00000000-0005-0000-0000-0000B5020000}"/>
    <cellStyle name="40% - Énfasis5 2 8" xfId="2430" xr:uid="{00000000-0005-0000-0000-0000B6020000}"/>
    <cellStyle name="40% - Énfasis5 2 9" xfId="2634" xr:uid="{00000000-0005-0000-0000-0000B7020000}"/>
    <cellStyle name="40% - Énfasis5 3" xfId="86" xr:uid="{00000000-0005-0000-0000-0000B8020000}"/>
    <cellStyle name="40% - Énfasis5 3 10" xfId="2825" xr:uid="{00000000-0005-0000-0000-0000B9020000}"/>
    <cellStyle name="40% - Énfasis5 3 11" xfId="3007" xr:uid="{00000000-0005-0000-0000-0000BA020000}"/>
    <cellStyle name="40% - Énfasis5 3 12" xfId="3158" xr:uid="{00000000-0005-0000-0000-0000BB020000}"/>
    <cellStyle name="40% - Énfasis5 3 2" xfId="597" xr:uid="{00000000-0005-0000-0000-0000BC020000}"/>
    <cellStyle name="40% - Énfasis5 3 2 10" xfId="3006" xr:uid="{00000000-0005-0000-0000-0000BD020000}"/>
    <cellStyle name="40% - Énfasis5 3 2 11" xfId="3157" xr:uid="{00000000-0005-0000-0000-0000BE020000}"/>
    <cellStyle name="40% - Énfasis5 3 2 2" xfId="598" xr:uid="{00000000-0005-0000-0000-0000BF020000}"/>
    <cellStyle name="40% - Énfasis5 3 2 3" xfId="711" xr:uid="{00000000-0005-0000-0000-0000C0020000}"/>
    <cellStyle name="40% - Énfasis5 3 2 4" xfId="1753" xr:uid="{00000000-0005-0000-0000-0000C1020000}"/>
    <cellStyle name="40% - Énfasis5 3 2 5" xfId="1990" xr:uid="{00000000-0005-0000-0000-0000C2020000}"/>
    <cellStyle name="40% - Énfasis5 3 2 6" xfId="2212" xr:uid="{00000000-0005-0000-0000-0000C3020000}"/>
    <cellStyle name="40% - Énfasis5 3 2 7" xfId="2426" xr:uid="{00000000-0005-0000-0000-0000C4020000}"/>
    <cellStyle name="40% - Énfasis5 3 2 8" xfId="2630" xr:uid="{00000000-0005-0000-0000-0000C5020000}"/>
    <cellStyle name="40% - Énfasis5 3 2 9" xfId="2824" xr:uid="{00000000-0005-0000-0000-0000C6020000}"/>
    <cellStyle name="40% - Énfasis5 3 3" xfId="599" xr:uid="{00000000-0005-0000-0000-0000C7020000}"/>
    <cellStyle name="40% - Énfasis5 3 4" xfId="721" xr:uid="{00000000-0005-0000-0000-0000C8020000}"/>
    <cellStyle name="40% - Énfasis5 3 5" xfId="1754" xr:uid="{00000000-0005-0000-0000-0000C9020000}"/>
    <cellStyle name="40% - Énfasis5 3 6" xfId="1991" xr:uid="{00000000-0005-0000-0000-0000CA020000}"/>
    <cellStyle name="40% - Énfasis5 3 7" xfId="2213" xr:uid="{00000000-0005-0000-0000-0000CB020000}"/>
    <cellStyle name="40% - Énfasis5 3 8" xfId="2427" xr:uid="{00000000-0005-0000-0000-0000CC020000}"/>
    <cellStyle name="40% - Énfasis5 3 9" xfId="2631" xr:uid="{00000000-0005-0000-0000-0000CD020000}"/>
    <cellStyle name="40% - Énfasis5 4" xfId="87" xr:uid="{00000000-0005-0000-0000-0000CE020000}"/>
    <cellStyle name="40% - Énfasis5 5" xfId="88" xr:uid="{00000000-0005-0000-0000-0000CF020000}"/>
    <cellStyle name="40% - Énfasis5 6" xfId="89" xr:uid="{00000000-0005-0000-0000-0000D0020000}"/>
    <cellStyle name="40% - Énfasis5 7" xfId="593" xr:uid="{00000000-0005-0000-0000-0000D1020000}"/>
    <cellStyle name="40% - Énfasis5 8" xfId="739" xr:uid="{00000000-0005-0000-0000-0000D2020000}"/>
    <cellStyle name="40% - Énfasis5 9" xfId="1759" xr:uid="{00000000-0005-0000-0000-0000D3020000}"/>
    <cellStyle name="40% - Énfasis6 10" xfId="1985" xr:uid="{00000000-0005-0000-0000-0000D4020000}"/>
    <cellStyle name="40% - Énfasis6 11" xfId="2209" xr:uid="{00000000-0005-0000-0000-0000D5020000}"/>
    <cellStyle name="40% - Énfasis6 12" xfId="2423" xr:uid="{00000000-0005-0000-0000-0000D6020000}"/>
    <cellStyle name="40% - Énfasis6 13" xfId="2627" xr:uid="{00000000-0005-0000-0000-0000D7020000}"/>
    <cellStyle name="40% - Énfasis6 14" xfId="2821" xr:uid="{00000000-0005-0000-0000-0000D8020000}"/>
    <cellStyle name="40% - Énfasis6 15" xfId="3003" xr:uid="{00000000-0005-0000-0000-0000D9020000}"/>
    <cellStyle name="40% - Énfasis6 16" xfId="3154" xr:uid="{00000000-0005-0000-0000-0000DA020000}"/>
    <cellStyle name="40% - Énfasis6 2" xfId="90" xr:uid="{00000000-0005-0000-0000-0000DB020000}"/>
    <cellStyle name="40% - Énfasis6 2 10" xfId="2818" xr:uid="{00000000-0005-0000-0000-0000DC020000}"/>
    <cellStyle name="40% - Énfasis6 2 11" xfId="3000" xr:uid="{00000000-0005-0000-0000-0000DD020000}"/>
    <cellStyle name="40% - Énfasis6 2 12" xfId="3151" xr:uid="{00000000-0005-0000-0000-0000DE020000}"/>
    <cellStyle name="40% - Énfasis6 2 2" xfId="604" xr:uid="{00000000-0005-0000-0000-0000DF020000}"/>
    <cellStyle name="40% - Énfasis6 2 2 10" xfId="2996" xr:uid="{00000000-0005-0000-0000-0000E0020000}"/>
    <cellStyle name="40% - Énfasis6 2 2 11" xfId="3147" xr:uid="{00000000-0005-0000-0000-0000E1020000}"/>
    <cellStyle name="40% - Énfasis6 2 2 2" xfId="605" xr:uid="{00000000-0005-0000-0000-0000E2020000}"/>
    <cellStyle name="40% - Énfasis6 2 2 3" xfId="693" xr:uid="{00000000-0005-0000-0000-0000E3020000}"/>
    <cellStyle name="40% - Énfasis6 2 2 4" xfId="1741" xr:uid="{00000000-0005-0000-0000-0000E4020000}"/>
    <cellStyle name="40% - Énfasis6 2 2 5" xfId="1978" xr:uid="{00000000-0005-0000-0000-0000E5020000}"/>
    <cellStyle name="40% - Énfasis6 2 2 6" xfId="2202" xr:uid="{00000000-0005-0000-0000-0000E6020000}"/>
    <cellStyle name="40% - Énfasis6 2 2 7" xfId="2416" xr:uid="{00000000-0005-0000-0000-0000E7020000}"/>
    <cellStyle name="40% - Énfasis6 2 2 8" xfId="2620" xr:uid="{00000000-0005-0000-0000-0000E8020000}"/>
    <cellStyle name="40% - Énfasis6 2 2 9" xfId="2814" xr:uid="{00000000-0005-0000-0000-0000E9020000}"/>
    <cellStyle name="40% - Énfasis6 2 3" xfId="606" xr:uid="{00000000-0005-0000-0000-0000EA020000}"/>
    <cellStyle name="40% - Énfasis6 2 4" xfId="694" xr:uid="{00000000-0005-0000-0000-0000EB020000}"/>
    <cellStyle name="40% - Énfasis6 2 5" xfId="1745" xr:uid="{00000000-0005-0000-0000-0000EC020000}"/>
    <cellStyle name="40% - Énfasis6 2 6" xfId="1982" xr:uid="{00000000-0005-0000-0000-0000ED020000}"/>
    <cellStyle name="40% - Énfasis6 2 7" xfId="2206" xr:uid="{00000000-0005-0000-0000-0000EE020000}"/>
    <cellStyle name="40% - Énfasis6 2 8" xfId="2420" xr:uid="{00000000-0005-0000-0000-0000EF020000}"/>
    <cellStyle name="40% - Énfasis6 2 9" xfId="2624" xr:uid="{00000000-0005-0000-0000-0000F0020000}"/>
    <cellStyle name="40% - Énfasis6 3" xfId="91" xr:uid="{00000000-0005-0000-0000-0000F1020000}"/>
    <cellStyle name="40% - Énfasis6 3 10" xfId="2813" xr:uid="{00000000-0005-0000-0000-0000F2020000}"/>
    <cellStyle name="40% - Énfasis6 3 11" xfId="2995" xr:uid="{00000000-0005-0000-0000-0000F3020000}"/>
    <cellStyle name="40% - Énfasis6 3 12" xfId="3146" xr:uid="{00000000-0005-0000-0000-0000F4020000}"/>
    <cellStyle name="40% - Énfasis6 3 2" xfId="607" xr:uid="{00000000-0005-0000-0000-0000F5020000}"/>
    <cellStyle name="40% - Énfasis6 3 2 10" xfId="2994" xr:uid="{00000000-0005-0000-0000-0000F6020000}"/>
    <cellStyle name="40% - Énfasis6 3 2 11" xfId="3145" xr:uid="{00000000-0005-0000-0000-0000F7020000}"/>
    <cellStyle name="40% - Énfasis6 3 2 2" xfId="608" xr:uid="{00000000-0005-0000-0000-0000F8020000}"/>
    <cellStyle name="40% - Énfasis6 3 2 3" xfId="690" xr:uid="{00000000-0005-0000-0000-0000F9020000}"/>
    <cellStyle name="40% - Énfasis6 3 2 4" xfId="1739" xr:uid="{00000000-0005-0000-0000-0000FA020000}"/>
    <cellStyle name="40% - Énfasis6 3 2 5" xfId="1976" xr:uid="{00000000-0005-0000-0000-0000FB020000}"/>
    <cellStyle name="40% - Énfasis6 3 2 6" xfId="2200" xr:uid="{00000000-0005-0000-0000-0000FC020000}"/>
    <cellStyle name="40% - Énfasis6 3 2 7" xfId="2414" xr:uid="{00000000-0005-0000-0000-0000FD020000}"/>
    <cellStyle name="40% - Énfasis6 3 2 8" xfId="2618" xr:uid="{00000000-0005-0000-0000-0000FE020000}"/>
    <cellStyle name="40% - Énfasis6 3 2 9" xfId="2812" xr:uid="{00000000-0005-0000-0000-0000FF020000}"/>
    <cellStyle name="40% - Énfasis6 3 3" xfId="609" xr:uid="{00000000-0005-0000-0000-000000030000}"/>
    <cellStyle name="40% - Énfasis6 3 4" xfId="691" xr:uid="{00000000-0005-0000-0000-000001030000}"/>
    <cellStyle name="40% - Énfasis6 3 5" xfId="1740" xr:uid="{00000000-0005-0000-0000-000002030000}"/>
    <cellStyle name="40% - Énfasis6 3 6" xfId="1977" xr:uid="{00000000-0005-0000-0000-000003030000}"/>
    <cellStyle name="40% - Énfasis6 3 7" xfId="2201" xr:uid="{00000000-0005-0000-0000-000004030000}"/>
    <cellStyle name="40% - Énfasis6 3 8" xfId="2415" xr:uid="{00000000-0005-0000-0000-000005030000}"/>
    <cellStyle name="40% - Énfasis6 3 9" xfId="2619" xr:uid="{00000000-0005-0000-0000-000006030000}"/>
    <cellStyle name="40% - Énfasis6 4" xfId="92" xr:uid="{00000000-0005-0000-0000-000007030000}"/>
    <cellStyle name="40% - Énfasis6 5" xfId="93" xr:uid="{00000000-0005-0000-0000-000008030000}"/>
    <cellStyle name="40% - Énfasis6 6" xfId="94" xr:uid="{00000000-0005-0000-0000-000009030000}"/>
    <cellStyle name="40% - Énfasis6 7" xfId="603" xr:uid="{00000000-0005-0000-0000-00000A030000}"/>
    <cellStyle name="40% - Énfasis6 8" xfId="695" xr:uid="{00000000-0005-0000-0000-00000B030000}"/>
    <cellStyle name="40% - Énfasis6 9" xfId="1748" xr:uid="{00000000-0005-0000-0000-00000C030000}"/>
    <cellStyle name="60% - Accent1" xfId="95" xr:uid="{00000000-0005-0000-0000-00000D030000}"/>
    <cellStyle name="60% - Accent2" xfId="96" xr:uid="{00000000-0005-0000-0000-00000E030000}"/>
    <cellStyle name="60% - Accent3" xfId="97" xr:uid="{00000000-0005-0000-0000-00000F030000}"/>
    <cellStyle name="60% - Accent4" xfId="98" xr:uid="{00000000-0005-0000-0000-000010030000}"/>
    <cellStyle name="60% - Accent5" xfId="99" xr:uid="{00000000-0005-0000-0000-000011030000}"/>
    <cellStyle name="60% - Accent6" xfId="100" xr:uid="{00000000-0005-0000-0000-000012030000}"/>
    <cellStyle name="60% - akcent 1" xfId="101" xr:uid="{00000000-0005-0000-0000-000013030000}"/>
    <cellStyle name="60% - akcent 2" xfId="102" xr:uid="{00000000-0005-0000-0000-000014030000}"/>
    <cellStyle name="60% - akcent 3" xfId="103" xr:uid="{00000000-0005-0000-0000-000015030000}"/>
    <cellStyle name="60% - akcent 4" xfId="104" xr:uid="{00000000-0005-0000-0000-000016030000}"/>
    <cellStyle name="60% - akcent 5" xfId="105" xr:uid="{00000000-0005-0000-0000-000017030000}"/>
    <cellStyle name="60% - akcent 6" xfId="106" xr:uid="{00000000-0005-0000-0000-000018030000}"/>
    <cellStyle name="60% - Ênfase1" xfId="3376" xr:uid="{00000000-0005-0000-0000-000019030000}"/>
    <cellStyle name="60% - Ênfase2" xfId="3377" xr:uid="{00000000-0005-0000-0000-00001A030000}"/>
    <cellStyle name="60% - Ênfase3" xfId="3378" xr:uid="{00000000-0005-0000-0000-00001B030000}"/>
    <cellStyle name="60% - Ênfase4" xfId="3379" xr:uid="{00000000-0005-0000-0000-00001C030000}"/>
    <cellStyle name="60% - Ênfase5" xfId="3380" xr:uid="{00000000-0005-0000-0000-00001D030000}"/>
    <cellStyle name="60% - Ênfase6" xfId="3381" xr:uid="{00000000-0005-0000-0000-00001E030000}"/>
    <cellStyle name="60% - Énfasis1 10" xfId="1962" xr:uid="{00000000-0005-0000-0000-00001F030000}"/>
    <cellStyle name="60% - Énfasis1 11" xfId="2186" xr:uid="{00000000-0005-0000-0000-000020030000}"/>
    <cellStyle name="60% - Énfasis1 12" xfId="2405" xr:uid="{00000000-0005-0000-0000-000021030000}"/>
    <cellStyle name="60% - Énfasis1 13" xfId="2608" xr:uid="{00000000-0005-0000-0000-000022030000}"/>
    <cellStyle name="60% - Énfasis1 14" xfId="2804" xr:uid="{00000000-0005-0000-0000-000023030000}"/>
    <cellStyle name="60% - Énfasis1 15" xfId="2987" xr:uid="{00000000-0005-0000-0000-000024030000}"/>
    <cellStyle name="60% - Énfasis1 16" xfId="3144" xr:uid="{00000000-0005-0000-0000-000025030000}"/>
    <cellStyle name="60% - Énfasis1 2" xfId="107" xr:uid="{00000000-0005-0000-0000-000026030000}"/>
    <cellStyle name="60% - Énfasis1 2 10" xfId="2803" xr:uid="{00000000-0005-0000-0000-000027030000}"/>
    <cellStyle name="60% - Énfasis1 2 11" xfId="2986" xr:uid="{00000000-0005-0000-0000-000028030000}"/>
    <cellStyle name="60% - Énfasis1 2 12" xfId="3143" xr:uid="{00000000-0005-0000-0000-000029030000}"/>
    <cellStyle name="60% - Énfasis1 2 2" xfId="626" xr:uid="{00000000-0005-0000-0000-00002A030000}"/>
    <cellStyle name="60% - Énfasis1 2 2 10" xfId="2985" xr:uid="{00000000-0005-0000-0000-00002B030000}"/>
    <cellStyle name="60% - Énfasis1 2 2 11" xfId="3142" xr:uid="{00000000-0005-0000-0000-00002C030000}"/>
    <cellStyle name="60% - Énfasis1 2 2 2" xfId="627" xr:uid="{00000000-0005-0000-0000-00002D030000}"/>
    <cellStyle name="60% - Énfasis1 2 2 3" xfId="652" xr:uid="{00000000-0005-0000-0000-00002E030000}"/>
    <cellStyle name="60% - Énfasis1 2 2 4" xfId="1722" xr:uid="{00000000-0005-0000-0000-00002F030000}"/>
    <cellStyle name="60% - Énfasis1 2 2 5" xfId="1960" xr:uid="{00000000-0005-0000-0000-000030030000}"/>
    <cellStyle name="60% - Énfasis1 2 2 6" xfId="2184" xr:uid="{00000000-0005-0000-0000-000031030000}"/>
    <cellStyle name="60% - Énfasis1 2 2 7" xfId="2403" xr:uid="{00000000-0005-0000-0000-000032030000}"/>
    <cellStyle name="60% - Énfasis1 2 2 8" xfId="2606" xr:uid="{00000000-0005-0000-0000-000033030000}"/>
    <cellStyle name="60% - Énfasis1 2 2 9" xfId="2802" xr:uid="{00000000-0005-0000-0000-000034030000}"/>
    <cellStyle name="60% - Énfasis1 2 3" xfId="628" xr:uid="{00000000-0005-0000-0000-000035030000}"/>
    <cellStyle name="60% - Énfasis1 2 4" xfId="653" xr:uid="{00000000-0005-0000-0000-000036030000}"/>
    <cellStyle name="60% - Énfasis1 2 5" xfId="1723" xr:uid="{00000000-0005-0000-0000-000037030000}"/>
    <cellStyle name="60% - Énfasis1 2 6" xfId="1961" xr:uid="{00000000-0005-0000-0000-000038030000}"/>
    <cellStyle name="60% - Énfasis1 2 7" xfId="2185" xr:uid="{00000000-0005-0000-0000-000039030000}"/>
    <cellStyle name="60% - Énfasis1 2 8" xfId="2404" xr:uid="{00000000-0005-0000-0000-00003A030000}"/>
    <cellStyle name="60% - Énfasis1 2 9" xfId="2607" xr:uid="{00000000-0005-0000-0000-00003B030000}"/>
    <cellStyle name="60% - Énfasis1 3" xfId="108" xr:uid="{00000000-0005-0000-0000-00003C030000}"/>
    <cellStyle name="60% - Énfasis1 3 10" xfId="2801" xr:uid="{00000000-0005-0000-0000-00003D030000}"/>
    <cellStyle name="60% - Énfasis1 3 11" xfId="2984" xr:uid="{00000000-0005-0000-0000-00003E030000}"/>
    <cellStyle name="60% - Énfasis1 3 12" xfId="3141" xr:uid="{00000000-0005-0000-0000-00003F030000}"/>
    <cellStyle name="60% - Énfasis1 3 2" xfId="629" xr:uid="{00000000-0005-0000-0000-000040030000}"/>
    <cellStyle name="60% - Énfasis1 3 2 10" xfId="2983" xr:uid="{00000000-0005-0000-0000-000041030000}"/>
    <cellStyle name="60% - Énfasis1 3 2 11" xfId="3140" xr:uid="{00000000-0005-0000-0000-000042030000}"/>
    <cellStyle name="60% - Énfasis1 3 2 2" xfId="630" xr:uid="{00000000-0005-0000-0000-000043030000}"/>
    <cellStyle name="60% - Énfasis1 3 2 3" xfId="642" xr:uid="{00000000-0005-0000-0000-000044030000}"/>
    <cellStyle name="60% - Énfasis1 3 2 4" xfId="1719" xr:uid="{00000000-0005-0000-0000-000045030000}"/>
    <cellStyle name="60% - Énfasis1 3 2 5" xfId="1958" xr:uid="{00000000-0005-0000-0000-000046030000}"/>
    <cellStyle name="60% - Énfasis1 3 2 6" xfId="2182" xr:uid="{00000000-0005-0000-0000-000047030000}"/>
    <cellStyle name="60% - Énfasis1 3 2 7" xfId="2401" xr:uid="{00000000-0005-0000-0000-000048030000}"/>
    <cellStyle name="60% - Énfasis1 3 2 8" xfId="2604" xr:uid="{00000000-0005-0000-0000-000049030000}"/>
    <cellStyle name="60% - Énfasis1 3 2 9" xfId="2800" xr:uid="{00000000-0005-0000-0000-00004A030000}"/>
    <cellStyle name="60% - Énfasis1 3 3" xfId="631" xr:uid="{00000000-0005-0000-0000-00004B030000}"/>
    <cellStyle name="60% - Énfasis1 3 4" xfId="643" xr:uid="{00000000-0005-0000-0000-00004C030000}"/>
    <cellStyle name="60% - Énfasis1 3 5" xfId="1720" xr:uid="{00000000-0005-0000-0000-00004D030000}"/>
    <cellStyle name="60% - Énfasis1 3 6" xfId="1959" xr:uid="{00000000-0005-0000-0000-00004E030000}"/>
    <cellStyle name="60% - Énfasis1 3 7" xfId="2183" xr:uid="{00000000-0005-0000-0000-00004F030000}"/>
    <cellStyle name="60% - Énfasis1 3 8" xfId="2402" xr:uid="{00000000-0005-0000-0000-000050030000}"/>
    <cellStyle name="60% - Énfasis1 3 9" xfId="2605" xr:uid="{00000000-0005-0000-0000-000051030000}"/>
    <cellStyle name="60% - Énfasis1 4" xfId="109" xr:uid="{00000000-0005-0000-0000-000052030000}"/>
    <cellStyle name="60% - Énfasis1 5" xfId="110" xr:uid="{00000000-0005-0000-0000-000053030000}"/>
    <cellStyle name="60% - Énfasis1 6" xfId="111" xr:uid="{00000000-0005-0000-0000-000054030000}"/>
    <cellStyle name="60% - Énfasis1 7" xfId="625" xr:uid="{00000000-0005-0000-0000-000055030000}"/>
    <cellStyle name="60% - Énfasis1 8" xfId="654" xr:uid="{00000000-0005-0000-0000-000056030000}"/>
    <cellStyle name="60% - Énfasis1 9" xfId="1724" xr:uid="{00000000-0005-0000-0000-000057030000}"/>
    <cellStyle name="60% - Énfasis2 10" xfId="1953" xr:uid="{00000000-0005-0000-0000-000058030000}"/>
    <cellStyle name="60% - Énfasis2 11" xfId="2178" xr:uid="{00000000-0005-0000-0000-000059030000}"/>
    <cellStyle name="60% - Énfasis2 12" xfId="2397" xr:uid="{00000000-0005-0000-0000-00005A030000}"/>
    <cellStyle name="60% - Énfasis2 13" xfId="2600" xr:uid="{00000000-0005-0000-0000-00005B030000}"/>
    <cellStyle name="60% - Énfasis2 14" xfId="2796" xr:uid="{00000000-0005-0000-0000-00005C030000}"/>
    <cellStyle name="60% - Énfasis2 15" xfId="2982" xr:uid="{00000000-0005-0000-0000-00005D030000}"/>
    <cellStyle name="60% - Énfasis2 16" xfId="3139" xr:uid="{00000000-0005-0000-0000-00005E030000}"/>
    <cellStyle name="60% - Énfasis2 2" xfId="112" xr:uid="{00000000-0005-0000-0000-00005F030000}"/>
    <cellStyle name="60% - Énfasis2 2 10" xfId="2795" xr:uid="{00000000-0005-0000-0000-000060030000}"/>
    <cellStyle name="60% - Énfasis2 2 11" xfId="2981" xr:uid="{00000000-0005-0000-0000-000061030000}"/>
    <cellStyle name="60% - Énfasis2 2 12" xfId="3138" xr:uid="{00000000-0005-0000-0000-000062030000}"/>
    <cellStyle name="60% - Énfasis2 2 2" xfId="636" xr:uid="{00000000-0005-0000-0000-000063030000}"/>
    <cellStyle name="60% - Énfasis2 2 2 10" xfId="2980" xr:uid="{00000000-0005-0000-0000-000064030000}"/>
    <cellStyle name="60% - Énfasis2 2 2 11" xfId="3137" xr:uid="{00000000-0005-0000-0000-000065030000}"/>
    <cellStyle name="60% - Énfasis2 2 2 2" xfId="637" xr:uid="{00000000-0005-0000-0000-000066030000}"/>
    <cellStyle name="60% - Énfasis2 2 2 3" xfId="621" xr:uid="{00000000-0005-0000-0000-000067030000}"/>
    <cellStyle name="60% - Énfasis2 2 2 4" xfId="1712" xr:uid="{00000000-0005-0000-0000-000068030000}"/>
    <cellStyle name="60% - Énfasis2 2 2 5" xfId="1951" xr:uid="{00000000-0005-0000-0000-000069030000}"/>
    <cellStyle name="60% - Énfasis2 2 2 6" xfId="2176" xr:uid="{00000000-0005-0000-0000-00006A030000}"/>
    <cellStyle name="60% - Énfasis2 2 2 7" xfId="2395" xr:uid="{00000000-0005-0000-0000-00006B030000}"/>
    <cellStyle name="60% - Énfasis2 2 2 8" xfId="2598" xr:uid="{00000000-0005-0000-0000-00006C030000}"/>
    <cellStyle name="60% - Énfasis2 2 2 9" xfId="2794" xr:uid="{00000000-0005-0000-0000-00006D030000}"/>
    <cellStyle name="60% - Énfasis2 2 3" xfId="638" xr:uid="{00000000-0005-0000-0000-00006E030000}"/>
    <cellStyle name="60% - Énfasis2 2 4" xfId="622" xr:uid="{00000000-0005-0000-0000-00006F030000}"/>
    <cellStyle name="60% - Énfasis2 2 5" xfId="1713" xr:uid="{00000000-0005-0000-0000-000070030000}"/>
    <cellStyle name="60% - Énfasis2 2 6" xfId="1952" xr:uid="{00000000-0005-0000-0000-000071030000}"/>
    <cellStyle name="60% - Énfasis2 2 7" xfId="2177" xr:uid="{00000000-0005-0000-0000-000072030000}"/>
    <cellStyle name="60% - Énfasis2 2 8" xfId="2396" xr:uid="{00000000-0005-0000-0000-000073030000}"/>
    <cellStyle name="60% - Énfasis2 2 9" xfId="2599" xr:uid="{00000000-0005-0000-0000-000074030000}"/>
    <cellStyle name="60% - Énfasis2 3" xfId="113" xr:uid="{00000000-0005-0000-0000-000075030000}"/>
    <cellStyle name="60% - Énfasis2 3 10" xfId="2792" xr:uid="{00000000-0005-0000-0000-000076030000}"/>
    <cellStyle name="60% - Énfasis2 3 11" xfId="2979" xr:uid="{00000000-0005-0000-0000-000077030000}"/>
    <cellStyle name="60% - Énfasis2 3 12" xfId="3136" xr:uid="{00000000-0005-0000-0000-000078030000}"/>
    <cellStyle name="60% - Énfasis2 3 2" xfId="639" xr:uid="{00000000-0005-0000-0000-000079030000}"/>
    <cellStyle name="60% - Énfasis2 3 2 10" xfId="2978" xr:uid="{00000000-0005-0000-0000-00007A030000}"/>
    <cellStyle name="60% - Énfasis2 3 2 11" xfId="3135" xr:uid="{00000000-0005-0000-0000-00007B030000}"/>
    <cellStyle name="60% - Énfasis2 3 2 2" xfId="640" xr:uid="{00000000-0005-0000-0000-00007C030000}"/>
    <cellStyle name="60% - Énfasis2 3 2 3" xfId="618" xr:uid="{00000000-0005-0000-0000-00007D030000}"/>
    <cellStyle name="60% - Énfasis2 3 2 4" xfId="1709" xr:uid="{00000000-0005-0000-0000-00007E030000}"/>
    <cellStyle name="60% - Énfasis2 3 2 5" xfId="1948" xr:uid="{00000000-0005-0000-0000-00007F030000}"/>
    <cellStyle name="60% - Énfasis2 3 2 6" xfId="2173" xr:uid="{00000000-0005-0000-0000-000080030000}"/>
    <cellStyle name="60% - Énfasis2 3 2 7" xfId="2392" xr:uid="{00000000-0005-0000-0000-000081030000}"/>
    <cellStyle name="60% - Énfasis2 3 2 8" xfId="2595" xr:uid="{00000000-0005-0000-0000-000082030000}"/>
    <cellStyle name="60% - Énfasis2 3 2 9" xfId="2791" xr:uid="{00000000-0005-0000-0000-000083030000}"/>
    <cellStyle name="60% - Énfasis2 3 3" xfId="641" xr:uid="{00000000-0005-0000-0000-000084030000}"/>
    <cellStyle name="60% - Énfasis2 3 4" xfId="619" xr:uid="{00000000-0005-0000-0000-000085030000}"/>
    <cellStyle name="60% - Énfasis2 3 5" xfId="1710" xr:uid="{00000000-0005-0000-0000-000086030000}"/>
    <cellStyle name="60% - Énfasis2 3 6" xfId="1949" xr:uid="{00000000-0005-0000-0000-000087030000}"/>
    <cellStyle name="60% - Énfasis2 3 7" xfId="2174" xr:uid="{00000000-0005-0000-0000-000088030000}"/>
    <cellStyle name="60% - Énfasis2 3 8" xfId="2393" xr:uid="{00000000-0005-0000-0000-000089030000}"/>
    <cellStyle name="60% - Énfasis2 3 9" xfId="2596" xr:uid="{00000000-0005-0000-0000-00008A030000}"/>
    <cellStyle name="60% - Énfasis2 4" xfId="114" xr:uid="{00000000-0005-0000-0000-00008B030000}"/>
    <cellStyle name="60% - Énfasis2 5" xfId="115" xr:uid="{00000000-0005-0000-0000-00008C030000}"/>
    <cellStyle name="60% - Énfasis2 6" xfId="116" xr:uid="{00000000-0005-0000-0000-00008D030000}"/>
    <cellStyle name="60% - Énfasis2 7" xfId="635" xr:uid="{00000000-0005-0000-0000-00008E030000}"/>
    <cellStyle name="60% - Énfasis2 8" xfId="623" xr:uid="{00000000-0005-0000-0000-00008F030000}"/>
    <cellStyle name="60% - Énfasis2 9" xfId="1714" xr:uid="{00000000-0005-0000-0000-000090030000}"/>
    <cellStyle name="60% - Énfasis3 10" xfId="1311" xr:uid="{00000000-0005-0000-0000-000091030000}"/>
    <cellStyle name="60% - Énfasis3 11" xfId="1943" xr:uid="{00000000-0005-0000-0000-000092030000}"/>
    <cellStyle name="60% - Énfasis3 12" xfId="2170" xr:uid="{00000000-0005-0000-0000-000093030000}"/>
    <cellStyle name="60% - Énfasis3 13" xfId="2390" xr:uid="{00000000-0005-0000-0000-000094030000}"/>
    <cellStyle name="60% - Énfasis3 14" xfId="2593" xr:uid="{00000000-0005-0000-0000-000095030000}"/>
    <cellStyle name="60% - Énfasis3 15" xfId="2789" xr:uid="{00000000-0005-0000-0000-000096030000}"/>
    <cellStyle name="60% - Énfasis3 16" xfId="2977" xr:uid="{00000000-0005-0000-0000-000097030000}"/>
    <cellStyle name="60% - Énfasis3 2" xfId="117" xr:uid="{00000000-0005-0000-0000-000098030000}"/>
    <cellStyle name="60% - Énfasis3 2 10" xfId="2592" xr:uid="{00000000-0005-0000-0000-000099030000}"/>
    <cellStyle name="60% - Énfasis3 2 11" xfId="2788" xr:uid="{00000000-0005-0000-0000-00009A030000}"/>
    <cellStyle name="60% - Énfasis3 2 12" xfId="2976" xr:uid="{00000000-0005-0000-0000-00009B030000}"/>
    <cellStyle name="60% - Énfasis3 2 2" xfId="646" xr:uid="{00000000-0005-0000-0000-00009C030000}"/>
    <cellStyle name="60% - Énfasis3 2 2 10" xfId="2787" xr:uid="{00000000-0005-0000-0000-00009D030000}"/>
    <cellStyle name="60% - Énfasis3 2 2 11" xfId="2975" xr:uid="{00000000-0005-0000-0000-00009E030000}"/>
    <cellStyle name="60% - Énfasis3 2 2 2" xfId="647" xr:uid="{00000000-0005-0000-0000-00009F030000}"/>
    <cellStyle name="60% - Énfasis3 2 2 3" xfId="611" xr:uid="{00000000-0005-0000-0000-0000A0030000}"/>
    <cellStyle name="60% - Énfasis3 2 2 4" xfId="1702" xr:uid="{00000000-0005-0000-0000-0000A1030000}"/>
    <cellStyle name="60% - Énfasis3 2 2 5" xfId="1309" xr:uid="{00000000-0005-0000-0000-0000A2030000}"/>
    <cellStyle name="60% - Énfasis3 2 2 6" xfId="1941" xr:uid="{00000000-0005-0000-0000-0000A3030000}"/>
    <cellStyle name="60% - Énfasis3 2 2 7" xfId="2168" xr:uid="{00000000-0005-0000-0000-0000A4030000}"/>
    <cellStyle name="60% - Énfasis3 2 2 8" xfId="2388" xr:uid="{00000000-0005-0000-0000-0000A5030000}"/>
    <cellStyle name="60% - Énfasis3 2 2 9" xfId="2591" xr:uid="{00000000-0005-0000-0000-0000A6030000}"/>
    <cellStyle name="60% - Énfasis3 2 3" xfId="648" xr:uid="{00000000-0005-0000-0000-0000A7030000}"/>
    <cellStyle name="60% - Énfasis3 2 4" xfId="612" xr:uid="{00000000-0005-0000-0000-0000A8030000}"/>
    <cellStyle name="60% - Énfasis3 2 5" xfId="1703" xr:uid="{00000000-0005-0000-0000-0000A9030000}"/>
    <cellStyle name="60% - Énfasis3 2 6" xfId="1310" xr:uid="{00000000-0005-0000-0000-0000AA030000}"/>
    <cellStyle name="60% - Énfasis3 2 7" xfId="1942" xr:uid="{00000000-0005-0000-0000-0000AB030000}"/>
    <cellStyle name="60% - Énfasis3 2 8" xfId="2169" xr:uid="{00000000-0005-0000-0000-0000AC030000}"/>
    <cellStyle name="60% - Énfasis3 2 9" xfId="2389" xr:uid="{00000000-0005-0000-0000-0000AD030000}"/>
    <cellStyle name="60% - Énfasis3 3" xfId="118" xr:uid="{00000000-0005-0000-0000-0000AE030000}"/>
    <cellStyle name="60% - Énfasis3 3 10" xfId="2590" xr:uid="{00000000-0005-0000-0000-0000AF030000}"/>
    <cellStyle name="60% - Énfasis3 3 11" xfId="2786" xr:uid="{00000000-0005-0000-0000-0000B0030000}"/>
    <cellStyle name="60% - Énfasis3 3 12" xfId="2974" xr:uid="{00000000-0005-0000-0000-0000B1030000}"/>
    <cellStyle name="60% - Énfasis3 3 2" xfId="649" xr:uid="{00000000-0005-0000-0000-0000B2030000}"/>
    <cellStyle name="60% - Énfasis3 3 2 10" xfId="2785" xr:uid="{00000000-0005-0000-0000-0000B3030000}"/>
    <cellStyle name="60% - Énfasis3 3 2 11" xfId="2973" xr:uid="{00000000-0005-0000-0000-0000B4030000}"/>
    <cellStyle name="60% - Énfasis3 3 2 2" xfId="650" xr:uid="{00000000-0005-0000-0000-0000B5030000}"/>
    <cellStyle name="60% - Énfasis3 3 2 3" xfId="601" xr:uid="{00000000-0005-0000-0000-0000B6030000}"/>
    <cellStyle name="60% - Énfasis3 3 2 4" xfId="1699" xr:uid="{00000000-0005-0000-0000-0000B7030000}"/>
    <cellStyle name="60% - Énfasis3 3 2 5" xfId="1303" xr:uid="{00000000-0005-0000-0000-0000B8030000}"/>
    <cellStyle name="60% - Énfasis3 3 2 6" xfId="1938" xr:uid="{00000000-0005-0000-0000-0000B9030000}"/>
    <cellStyle name="60% - Énfasis3 3 2 7" xfId="2166" xr:uid="{00000000-0005-0000-0000-0000BA030000}"/>
    <cellStyle name="60% - Énfasis3 3 2 8" xfId="2386" xr:uid="{00000000-0005-0000-0000-0000BB030000}"/>
    <cellStyle name="60% - Énfasis3 3 2 9" xfId="2589" xr:uid="{00000000-0005-0000-0000-0000BC030000}"/>
    <cellStyle name="60% - Énfasis3 3 3" xfId="651" xr:uid="{00000000-0005-0000-0000-0000BD030000}"/>
    <cellStyle name="60% - Énfasis3 3 4" xfId="602" xr:uid="{00000000-0005-0000-0000-0000BE030000}"/>
    <cellStyle name="60% - Énfasis3 3 5" xfId="1700" xr:uid="{00000000-0005-0000-0000-0000BF030000}"/>
    <cellStyle name="60% - Énfasis3 3 6" xfId="1304" xr:uid="{00000000-0005-0000-0000-0000C0030000}"/>
    <cellStyle name="60% - Énfasis3 3 7" xfId="1939" xr:uid="{00000000-0005-0000-0000-0000C1030000}"/>
    <cellStyle name="60% - Énfasis3 3 8" xfId="2167" xr:uid="{00000000-0005-0000-0000-0000C2030000}"/>
    <cellStyle name="60% - Énfasis3 3 9" xfId="2387" xr:uid="{00000000-0005-0000-0000-0000C3030000}"/>
    <cellStyle name="60% - Énfasis3 4" xfId="119" xr:uid="{00000000-0005-0000-0000-0000C4030000}"/>
    <cellStyle name="60% - Énfasis3 5" xfId="120" xr:uid="{00000000-0005-0000-0000-0000C5030000}"/>
    <cellStyle name="60% - Énfasis3 6" xfId="121" xr:uid="{00000000-0005-0000-0000-0000C6030000}"/>
    <cellStyle name="60% - Énfasis3 7" xfId="645" xr:uid="{00000000-0005-0000-0000-0000C7030000}"/>
    <cellStyle name="60% - Énfasis3 8" xfId="613" xr:uid="{00000000-0005-0000-0000-0000C8030000}"/>
    <cellStyle name="60% - Énfasis3 9" xfId="1704" xr:uid="{00000000-0005-0000-0000-0000C9030000}"/>
    <cellStyle name="60% - Énfasis4 10" xfId="1276" xr:uid="{00000000-0005-0000-0000-0000CA030000}"/>
    <cellStyle name="60% - Énfasis4 11" xfId="1929" xr:uid="{00000000-0005-0000-0000-0000CB030000}"/>
    <cellStyle name="60% - Énfasis4 12" xfId="2157" xr:uid="{00000000-0005-0000-0000-0000CC030000}"/>
    <cellStyle name="60% - Énfasis4 13" xfId="2377" xr:uid="{00000000-0005-0000-0000-0000CD030000}"/>
    <cellStyle name="60% - Énfasis4 14" xfId="2580" xr:uid="{00000000-0005-0000-0000-0000CE030000}"/>
    <cellStyle name="60% - Énfasis4 15" xfId="2779" xr:uid="{00000000-0005-0000-0000-0000CF030000}"/>
    <cellStyle name="60% - Énfasis4 16" xfId="2968" xr:uid="{00000000-0005-0000-0000-0000D0030000}"/>
    <cellStyle name="60% - Énfasis4 2" xfId="122" xr:uid="{00000000-0005-0000-0000-0000D1030000}"/>
    <cellStyle name="60% - Énfasis4 2 10" xfId="2579" xr:uid="{00000000-0005-0000-0000-0000D2030000}"/>
    <cellStyle name="60% - Énfasis4 2 11" xfId="2778" xr:uid="{00000000-0005-0000-0000-0000D3030000}"/>
    <cellStyle name="60% - Énfasis4 2 12" xfId="2967" xr:uid="{00000000-0005-0000-0000-0000D4030000}"/>
    <cellStyle name="60% - Énfasis4 2 2" xfId="656" xr:uid="{00000000-0005-0000-0000-0000D5030000}"/>
    <cellStyle name="60% - Énfasis4 2 2 10" xfId="2777" xr:uid="{00000000-0005-0000-0000-0000D6030000}"/>
    <cellStyle name="60% - Énfasis4 2 2 11" xfId="2966" xr:uid="{00000000-0005-0000-0000-0000D7030000}"/>
    <cellStyle name="60% - Énfasis4 2 2 2" xfId="657" xr:uid="{00000000-0005-0000-0000-0000D8030000}"/>
    <cellStyle name="60% - Énfasis4 2 2 3" xfId="580" xr:uid="{00000000-0005-0000-0000-0000D9030000}"/>
    <cellStyle name="60% - Énfasis4 2 2 4" xfId="1690" xr:uid="{00000000-0005-0000-0000-0000DA030000}"/>
    <cellStyle name="60% - Énfasis4 2 2 5" xfId="1274" xr:uid="{00000000-0005-0000-0000-0000DB030000}"/>
    <cellStyle name="60% - Énfasis4 2 2 6" xfId="1927" xr:uid="{00000000-0005-0000-0000-0000DC030000}"/>
    <cellStyle name="60% - Énfasis4 2 2 7" xfId="2155" xr:uid="{00000000-0005-0000-0000-0000DD030000}"/>
    <cellStyle name="60% - Énfasis4 2 2 8" xfId="2375" xr:uid="{00000000-0005-0000-0000-0000DE030000}"/>
    <cellStyle name="60% - Énfasis4 2 2 9" xfId="2578" xr:uid="{00000000-0005-0000-0000-0000DF030000}"/>
    <cellStyle name="60% - Énfasis4 2 3" xfId="658" xr:uid="{00000000-0005-0000-0000-0000E0030000}"/>
    <cellStyle name="60% - Énfasis4 2 4" xfId="581" xr:uid="{00000000-0005-0000-0000-0000E1030000}"/>
    <cellStyle name="60% - Énfasis4 2 5" xfId="1691" xr:uid="{00000000-0005-0000-0000-0000E2030000}"/>
    <cellStyle name="60% - Énfasis4 2 6" xfId="1275" xr:uid="{00000000-0005-0000-0000-0000E3030000}"/>
    <cellStyle name="60% - Énfasis4 2 7" xfId="1928" xr:uid="{00000000-0005-0000-0000-0000E4030000}"/>
    <cellStyle name="60% - Énfasis4 2 8" xfId="2156" xr:uid="{00000000-0005-0000-0000-0000E5030000}"/>
    <cellStyle name="60% - Énfasis4 2 9" xfId="2376" xr:uid="{00000000-0005-0000-0000-0000E6030000}"/>
    <cellStyle name="60% - Énfasis4 3" xfId="123" xr:uid="{00000000-0005-0000-0000-0000E7030000}"/>
    <cellStyle name="60% - Énfasis4 3 10" xfId="2574" xr:uid="{00000000-0005-0000-0000-0000E8030000}"/>
    <cellStyle name="60% - Énfasis4 3 11" xfId="2773" xr:uid="{00000000-0005-0000-0000-0000E9030000}"/>
    <cellStyle name="60% - Énfasis4 3 12" xfId="2963" xr:uid="{00000000-0005-0000-0000-0000EA030000}"/>
    <cellStyle name="60% - Énfasis4 3 2" xfId="659" xr:uid="{00000000-0005-0000-0000-0000EB030000}"/>
    <cellStyle name="60% - Énfasis4 3 2 10" xfId="2770" xr:uid="{00000000-0005-0000-0000-0000EC030000}"/>
    <cellStyle name="60% - Énfasis4 3 2 11" xfId="2960" xr:uid="{00000000-0005-0000-0000-0000ED030000}"/>
    <cellStyle name="60% - Énfasis4 3 2 2" xfId="660" xr:uid="{00000000-0005-0000-0000-0000EE030000}"/>
    <cellStyle name="60% - Énfasis4 3 2 3" xfId="570" xr:uid="{00000000-0005-0000-0000-0000EF030000}"/>
    <cellStyle name="60% - Énfasis4 3 2 4" xfId="1687" xr:uid="{00000000-0005-0000-0000-0000F0030000}"/>
    <cellStyle name="60% - Énfasis4 3 2 5" xfId="1262" xr:uid="{00000000-0005-0000-0000-0000F1030000}"/>
    <cellStyle name="60% - Énfasis4 3 2 6" xfId="1920" xr:uid="{00000000-0005-0000-0000-0000F2030000}"/>
    <cellStyle name="60% - Énfasis4 3 2 7" xfId="2148" xr:uid="{00000000-0005-0000-0000-0000F3030000}"/>
    <cellStyle name="60% - Énfasis4 3 2 8" xfId="2368" xr:uid="{00000000-0005-0000-0000-0000F4030000}"/>
    <cellStyle name="60% - Énfasis4 3 2 9" xfId="2571" xr:uid="{00000000-0005-0000-0000-0000F5030000}"/>
    <cellStyle name="60% - Énfasis4 3 3" xfId="661" xr:uid="{00000000-0005-0000-0000-0000F6030000}"/>
    <cellStyle name="60% - Énfasis4 3 4" xfId="571" xr:uid="{00000000-0005-0000-0000-0000F7030000}"/>
    <cellStyle name="60% - Énfasis4 3 5" xfId="1688" xr:uid="{00000000-0005-0000-0000-0000F8030000}"/>
    <cellStyle name="60% - Énfasis4 3 6" xfId="1263" xr:uid="{00000000-0005-0000-0000-0000F9030000}"/>
    <cellStyle name="60% - Énfasis4 3 7" xfId="1923" xr:uid="{00000000-0005-0000-0000-0000FA030000}"/>
    <cellStyle name="60% - Énfasis4 3 8" xfId="2151" xr:uid="{00000000-0005-0000-0000-0000FB030000}"/>
    <cellStyle name="60% - Énfasis4 3 9" xfId="2371" xr:uid="{00000000-0005-0000-0000-0000FC030000}"/>
    <cellStyle name="60% - Énfasis4 4" xfId="124" xr:uid="{00000000-0005-0000-0000-0000FD030000}"/>
    <cellStyle name="60% - Énfasis4 5" xfId="125" xr:uid="{00000000-0005-0000-0000-0000FE030000}"/>
    <cellStyle name="60% - Énfasis4 6" xfId="126" xr:uid="{00000000-0005-0000-0000-0000FF030000}"/>
    <cellStyle name="60% - Énfasis4 7" xfId="655" xr:uid="{00000000-0005-0000-0000-000000040000}"/>
    <cellStyle name="60% - Énfasis4 8" xfId="582" xr:uid="{00000000-0005-0000-0000-000001040000}"/>
    <cellStyle name="60% - Énfasis4 9" xfId="1692" xr:uid="{00000000-0005-0000-0000-000002040000}"/>
    <cellStyle name="60% - Énfasis5 10" xfId="1241" xr:uid="{00000000-0005-0000-0000-000003040000}"/>
    <cellStyle name="60% - Énfasis5 11" xfId="1911" xr:uid="{00000000-0005-0000-0000-000004040000}"/>
    <cellStyle name="60% - Énfasis5 12" xfId="2139" xr:uid="{00000000-0005-0000-0000-000005040000}"/>
    <cellStyle name="60% - Énfasis5 13" xfId="2358" xr:uid="{00000000-0005-0000-0000-000006040000}"/>
    <cellStyle name="60% - Énfasis5 14" xfId="2562" xr:uid="{00000000-0005-0000-0000-000007040000}"/>
    <cellStyle name="60% - Énfasis5 15" xfId="2761" xr:uid="{00000000-0005-0000-0000-000008040000}"/>
    <cellStyle name="60% - Énfasis5 16" xfId="2954" xr:uid="{00000000-0005-0000-0000-000009040000}"/>
    <cellStyle name="60% - Énfasis5 2" xfId="127" xr:uid="{00000000-0005-0000-0000-00000A040000}"/>
    <cellStyle name="60% - Énfasis5 2 10" xfId="2561" xr:uid="{00000000-0005-0000-0000-00000B040000}"/>
    <cellStyle name="60% - Énfasis5 2 11" xfId="2760" xr:uid="{00000000-0005-0000-0000-00000C040000}"/>
    <cellStyle name="60% - Énfasis5 2 12" xfId="2953" xr:uid="{00000000-0005-0000-0000-00000D040000}"/>
    <cellStyle name="60% - Énfasis5 2 2" xfId="666" xr:uid="{00000000-0005-0000-0000-00000E040000}"/>
    <cellStyle name="60% - Énfasis5 2 2 10" xfId="2759" xr:uid="{00000000-0005-0000-0000-00000F040000}"/>
    <cellStyle name="60% - Énfasis5 2 2 11" xfId="2952" xr:uid="{00000000-0005-0000-0000-000010040000}"/>
    <cellStyle name="60% - Énfasis5 2 2 2" xfId="667" xr:uid="{00000000-0005-0000-0000-000011040000}"/>
    <cellStyle name="60% - Énfasis5 2 2 3" xfId="550" xr:uid="{00000000-0005-0000-0000-000012040000}"/>
    <cellStyle name="60% - Énfasis5 2 2 4" xfId="1680" xr:uid="{00000000-0005-0000-0000-000013040000}"/>
    <cellStyle name="60% - Énfasis5 2 2 5" xfId="1239" xr:uid="{00000000-0005-0000-0000-000014040000}"/>
    <cellStyle name="60% - Énfasis5 2 2 6" xfId="1909" xr:uid="{00000000-0005-0000-0000-000015040000}"/>
    <cellStyle name="60% - Énfasis5 2 2 7" xfId="2137" xr:uid="{00000000-0005-0000-0000-000016040000}"/>
    <cellStyle name="60% - Énfasis5 2 2 8" xfId="2356" xr:uid="{00000000-0005-0000-0000-000017040000}"/>
    <cellStyle name="60% - Énfasis5 2 2 9" xfId="2560" xr:uid="{00000000-0005-0000-0000-000018040000}"/>
    <cellStyle name="60% - Énfasis5 2 3" xfId="668" xr:uid="{00000000-0005-0000-0000-000019040000}"/>
    <cellStyle name="60% - Énfasis5 2 4" xfId="551" xr:uid="{00000000-0005-0000-0000-00001A040000}"/>
    <cellStyle name="60% - Énfasis5 2 5" xfId="1681" xr:uid="{00000000-0005-0000-0000-00001B040000}"/>
    <cellStyle name="60% - Énfasis5 2 6" xfId="1240" xr:uid="{00000000-0005-0000-0000-00001C040000}"/>
    <cellStyle name="60% - Énfasis5 2 7" xfId="1910" xr:uid="{00000000-0005-0000-0000-00001D040000}"/>
    <cellStyle name="60% - Énfasis5 2 8" xfId="2138" xr:uid="{00000000-0005-0000-0000-00001E040000}"/>
    <cellStyle name="60% - Énfasis5 2 9" xfId="2357" xr:uid="{00000000-0005-0000-0000-00001F040000}"/>
    <cellStyle name="60% - Énfasis5 3" xfId="128" xr:uid="{00000000-0005-0000-0000-000020040000}"/>
    <cellStyle name="60% - Énfasis5 3 10" xfId="2556" xr:uid="{00000000-0005-0000-0000-000021040000}"/>
    <cellStyle name="60% - Énfasis5 3 11" xfId="2756" xr:uid="{00000000-0005-0000-0000-000022040000}"/>
    <cellStyle name="60% - Énfasis5 3 12" xfId="2949" xr:uid="{00000000-0005-0000-0000-000023040000}"/>
    <cellStyle name="60% - Énfasis5 3 2" xfId="669" xr:uid="{00000000-0005-0000-0000-000024040000}"/>
    <cellStyle name="60% - Énfasis5 3 2 10" xfId="2752" xr:uid="{00000000-0005-0000-0000-000025040000}"/>
    <cellStyle name="60% - Énfasis5 3 2 11" xfId="2945" xr:uid="{00000000-0005-0000-0000-000026040000}"/>
    <cellStyle name="60% - Énfasis5 3 2 2" xfId="670" xr:uid="{00000000-0005-0000-0000-000027040000}"/>
    <cellStyle name="60% - Énfasis5 3 2 3" xfId="547" xr:uid="{00000000-0005-0000-0000-000028040000}"/>
    <cellStyle name="60% - Énfasis5 3 2 4" xfId="1677" xr:uid="{00000000-0005-0000-0000-000029040000}"/>
    <cellStyle name="60% - Énfasis5 3 2 5" xfId="1229" xr:uid="{00000000-0005-0000-0000-00002A040000}"/>
    <cellStyle name="60% - Énfasis5 3 2 6" xfId="1901" xr:uid="{00000000-0005-0000-0000-00002B040000}"/>
    <cellStyle name="60% - Énfasis5 3 2 7" xfId="2129" xr:uid="{00000000-0005-0000-0000-00002C040000}"/>
    <cellStyle name="60% - Énfasis5 3 2 8" xfId="2348" xr:uid="{00000000-0005-0000-0000-00002D040000}"/>
    <cellStyle name="60% - Énfasis5 3 2 9" xfId="2552" xr:uid="{00000000-0005-0000-0000-00002E040000}"/>
    <cellStyle name="60% - Énfasis5 3 3" xfId="671" xr:uid="{00000000-0005-0000-0000-00002F040000}"/>
    <cellStyle name="60% - Énfasis5 3 4" xfId="548" xr:uid="{00000000-0005-0000-0000-000030040000}"/>
    <cellStyle name="60% - Énfasis5 3 5" xfId="1678" xr:uid="{00000000-0005-0000-0000-000031040000}"/>
    <cellStyle name="60% - Énfasis5 3 6" xfId="1232" xr:uid="{00000000-0005-0000-0000-000032040000}"/>
    <cellStyle name="60% - Énfasis5 3 7" xfId="1905" xr:uid="{00000000-0005-0000-0000-000033040000}"/>
    <cellStyle name="60% - Énfasis5 3 8" xfId="2133" xr:uid="{00000000-0005-0000-0000-000034040000}"/>
    <cellStyle name="60% - Énfasis5 3 9" xfId="2352" xr:uid="{00000000-0005-0000-0000-000035040000}"/>
    <cellStyle name="60% - Énfasis5 4" xfId="129" xr:uid="{00000000-0005-0000-0000-000036040000}"/>
    <cellStyle name="60% - Énfasis5 5" xfId="130" xr:uid="{00000000-0005-0000-0000-000037040000}"/>
    <cellStyle name="60% - Énfasis5 6" xfId="131" xr:uid="{00000000-0005-0000-0000-000038040000}"/>
    <cellStyle name="60% - Énfasis5 7" xfId="665" xr:uid="{00000000-0005-0000-0000-000039040000}"/>
    <cellStyle name="60% - Énfasis5 8" xfId="552" xr:uid="{00000000-0005-0000-0000-00003A040000}"/>
    <cellStyle name="60% - Énfasis5 9" xfId="1682" xr:uid="{00000000-0005-0000-0000-00003B040000}"/>
    <cellStyle name="60% - Énfasis6 10" xfId="1081" xr:uid="{00000000-0005-0000-0000-00003C040000}"/>
    <cellStyle name="60% - Énfasis6 11" xfId="1865" xr:uid="{00000000-0005-0000-0000-00003D040000}"/>
    <cellStyle name="60% - Énfasis6 12" xfId="2096" xr:uid="{00000000-0005-0000-0000-00003E040000}"/>
    <cellStyle name="60% - Énfasis6 13" xfId="2314" xr:uid="{00000000-0005-0000-0000-00003F040000}"/>
    <cellStyle name="60% - Énfasis6 14" xfId="2519" xr:uid="{00000000-0005-0000-0000-000040040000}"/>
    <cellStyle name="60% - Énfasis6 15" xfId="2720" xr:uid="{00000000-0005-0000-0000-000041040000}"/>
    <cellStyle name="60% - Énfasis6 16" xfId="2913" xr:uid="{00000000-0005-0000-0000-000042040000}"/>
    <cellStyle name="60% - Énfasis6 2" xfId="132" xr:uid="{00000000-0005-0000-0000-000043040000}"/>
    <cellStyle name="60% - Énfasis6 2 10" xfId="2518" xr:uid="{00000000-0005-0000-0000-000044040000}"/>
    <cellStyle name="60% - Énfasis6 2 11" xfId="2719" xr:uid="{00000000-0005-0000-0000-000045040000}"/>
    <cellStyle name="60% - Énfasis6 2 12" xfId="2912" xr:uid="{00000000-0005-0000-0000-000046040000}"/>
    <cellStyle name="60% - Énfasis6 2 2" xfId="676" xr:uid="{00000000-0005-0000-0000-000047040000}"/>
    <cellStyle name="60% - Énfasis6 2 2 10" xfId="2718" xr:uid="{00000000-0005-0000-0000-000048040000}"/>
    <cellStyle name="60% - Énfasis6 2 2 11" xfId="2911" xr:uid="{00000000-0005-0000-0000-000049040000}"/>
    <cellStyle name="60% - Énfasis6 2 2 2" xfId="677" xr:uid="{00000000-0005-0000-0000-00004A040000}"/>
    <cellStyle name="60% - Énfasis6 2 2 3" xfId="540" xr:uid="{00000000-0005-0000-0000-00004B040000}"/>
    <cellStyle name="60% - Énfasis6 2 2 4" xfId="1665" xr:uid="{00000000-0005-0000-0000-00004C040000}"/>
    <cellStyle name="60% - Énfasis6 2 2 5" xfId="1071" xr:uid="{00000000-0005-0000-0000-00004D040000}"/>
    <cellStyle name="60% - Énfasis6 2 2 6" xfId="1863" xr:uid="{00000000-0005-0000-0000-00004E040000}"/>
    <cellStyle name="60% - Énfasis6 2 2 7" xfId="2094" xr:uid="{00000000-0005-0000-0000-00004F040000}"/>
    <cellStyle name="60% - Énfasis6 2 2 8" xfId="2312" xr:uid="{00000000-0005-0000-0000-000050040000}"/>
    <cellStyle name="60% - Énfasis6 2 2 9" xfId="2517" xr:uid="{00000000-0005-0000-0000-000051040000}"/>
    <cellStyle name="60% - Énfasis6 2 3" xfId="678" xr:uid="{00000000-0005-0000-0000-000052040000}"/>
    <cellStyle name="60% - Énfasis6 2 4" xfId="541" xr:uid="{00000000-0005-0000-0000-000053040000}"/>
    <cellStyle name="60% - Énfasis6 2 5" xfId="1666" xr:uid="{00000000-0005-0000-0000-000054040000}"/>
    <cellStyle name="60% - Énfasis6 2 6" xfId="1078" xr:uid="{00000000-0005-0000-0000-000055040000}"/>
    <cellStyle name="60% - Énfasis6 2 7" xfId="1864" xr:uid="{00000000-0005-0000-0000-000056040000}"/>
    <cellStyle name="60% - Énfasis6 2 8" xfId="2095" xr:uid="{00000000-0005-0000-0000-000057040000}"/>
    <cellStyle name="60% - Énfasis6 2 9" xfId="2313" xr:uid="{00000000-0005-0000-0000-000058040000}"/>
    <cellStyle name="60% - Énfasis6 3" xfId="133" xr:uid="{00000000-0005-0000-0000-000059040000}"/>
    <cellStyle name="60% - Énfasis6 3 10" xfId="2510" xr:uid="{00000000-0005-0000-0000-00005A040000}"/>
    <cellStyle name="60% - Énfasis6 3 11" xfId="2711" xr:uid="{00000000-0005-0000-0000-00005B040000}"/>
    <cellStyle name="60% - Énfasis6 3 12" xfId="2904" xr:uid="{00000000-0005-0000-0000-00005C040000}"/>
    <cellStyle name="60% - Énfasis6 3 2" xfId="679" xr:uid="{00000000-0005-0000-0000-00005D040000}"/>
    <cellStyle name="60% - Énfasis6 3 2 10" xfId="2710" xr:uid="{00000000-0005-0000-0000-00005E040000}"/>
    <cellStyle name="60% - Énfasis6 3 2 11" xfId="2903" xr:uid="{00000000-0005-0000-0000-00005F040000}"/>
    <cellStyle name="60% - Énfasis6 3 2 2" xfId="680" xr:uid="{00000000-0005-0000-0000-000060040000}"/>
    <cellStyle name="60% - Énfasis6 3 2 3" xfId="530" xr:uid="{00000000-0005-0000-0000-000061040000}"/>
    <cellStyle name="60% - Énfasis6 3 2 4" xfId="1662" xr:uid="{00000000-0005-0000-0000-000062040000}"/>
    <cellStyle name="60% - Énfasis6 3 2 5" xfId="1033" xr:uid="{00000000-0005-0000-0000-000063040000}"/>
    <cellStyle name="60% - Énfasis6 3 2 6" xfId="1855" xr:uid="{00000000-0005-0000-0000-000064040000}"/>
    <cellStyle name="60% - Énfasis6 3 2 7" xfId="2086" xr:uid="{00000000-0005-0000-0000-000065040000}"/>
    <cellStyle name="60% - Énfasis6 3 2 8" xfId="2304" xr:uid="{00000000-0005-0000-0000-000066040000}"/>
    <cellStyle name="60% - Énfasis6 3 2 9" xfId="2509" xr:uid="{00000000-0005-0000-0000-000067040000}"/>
    <cellStyle name="60% - Énfasis6 3 3" xfId="681" xr:uid="{00000000-0005-0000-0000-000068040000}"/>
    <cellStyle name="60% - Énfasis6 3 4" xfId="531" xr:uid="{00000000-0005-0000-0000-000069040000}"/>
    <cellStyle name="60% - Énfasis6 3 5" xfId="1663" xr:uid="{00000000-0005-0000-0000-00006A040000}"/>
    <cellStyle name="60% - Énfasis6 3 6" xfId="1034" xr:uid="{00000000-0005-0000-0000-00006B040000}"/>
    <cellStyle name="60% - Énfasis6 3 7" xfId="1856" xr:uid="{00000000-0005-0000-0000-00006C040000}"/>
    <cellStyle name="60% - Énfasis6 3 8" xfId="2087" xr:uid="{00000000-0005-0000-0000-00006D040000}"/>
    <cellStyle name="60% - Énfasis6 3 9" xfId="2305" xr:uid="{00000000-0005-0000-0000-00006E040000}"/>
    <cellStyle name="60% - Énfasis6 4" xfId="134" xr:uid="{00000000-0005-0000-0000-00006F040000}"/>
    <cellStyle name="60% - Énfasis6 5" xfId="135" xr:uid="{00000000-0005-0000-0000-000070040000}"/>
    <cellStyle name="60% - Énfasis6 6" xfId="136" xr:uid="{00000000-0005-0000-0000-000071040000}"/>
    <cellStyle name="60% - Énfasis6 7" xfId="675" xr:uid="{00000000-0005-0000-0000-000072040000}"/>
    <cellStyle name="60% - Énfasis6 8" xfId="542" xr:uid="{00000000-0005-0000-0000-000073040000}"/>
    <cellStyle name="60% - Énfasis6 9" xfId="1667" xr:uid="{00000000-0005-0000-0000-000074040000}"/>
    <cellStyle name="Accent1" xfId="137" xr:uid="{00000000-0005-0000-0000-000075040000}"/>
    <cellStyle name="Accent1 - 20%" xfId="3382" xr:uid="{00000000-0005-0000-0000-000076040000}"/>
    <cellStyle name="Accent1 - 40%" xfId="3383" xr:uid="{00000000-0005-0000-0000-000077040000}"/>
    <cellStyle name="Accent1 - 60%" xfId="3384" xr:uid="{00000000-0005-0000-0000-000078040000}"/>
    <cellStyle name="Accent1_201003 Consolidación Brasil en cuenta homologada" xfId="3385" xr:uid="{00000000-0005-0000-0000-000079040000}"/>
    <cellStyle name="Accent2" xfId="138" xr:uid="{00000000-0005-0000-0000-00007A040000}"/>
    <cellStyle name="Accent2 - 20%" xfId="3386" xr:uid="{00000000-0005-0000-0000-00007B040000}"/>
    <cellStyle name="Accent2 - 40%" xfId="3387" xr:uid="{00000000-0005-0000-0000-00007C040000}"/>
    <cellStyle name="Accent2 - 60%" xfId="3388" xr:uid="{00000000-0005-0000-0000-00007D040000}"/>
    <cellStyle name="Accent2_201003 Consolidación Brasil en cuenta homologada" xfId="3389" xr:uid="{00000000-0005-0000-0000-00007E040000}"/>
    <cellStyle name="Accent3" xfId="139" xr:uid="{00000000-0005-0000-0000-00007F040000}"/>
    <cellStyle name="Accent3 - 20%" xfId="3390" xr:uid="{00000000-0005-0000-0000-000080040000}"/>
    <cellStyle name="Accent3 - 40%" xfId="3391" xr:uid="{00000000-0005-0000-0000-000081040000}"/>
    <cellStyle name="Accent3 - 60%" xfId="3392" xr:uid="{00000000-0005-0000-0000-000082040000}"/>
    <cellStyle name="Accent3_201003 Consolidación Brasil en cuenta homologada" xfId="3393" xr:uid="{00000000-0005-0000-0000-000083040000}"/>
    <cellStyle name="Accent4" xfId="140" xr:uid="{00000000-0005-0000-0000-000084040000}"/>
    <cellStyle name="Accent4 - 20%" xfId="3394" xr:uid="{00000000-0005-0000-0000-000085040000}"/>
    <cellStyle name="Accent4 - 40%" xfId="3395" xr:uid="{00000000-0005-0000-0000-000086040000}"/>
    <cellStyle name="Accent4 - 60%" xfId="3396" xr:uid="{00000000-0005-0000-0000-000087040000}"/>
    <cellStyle name="Accent4_201003 Consolidación Brasil en cuenta homologada" xfId="3397" xr:uid="{00000000-0005-0000-0000-000088040000}"/>
    <cellStyle name="Accent5" xfId="141" xr:uid="{00000000-0005-0000-0000-000089040000}"/>
    <cellStyle name="Accent5 - 20%" xfId="3398" xr:uid="{00000000-0005-0000-0000-00008A040000}"/>
    <cellStyle name="Accent5 - 40%" xfId="3399" xr:uid="{00000000-0005-0000-0000-00008B040000}"/>
    <cellStyle name="Accent5 - 60%" xfId="3400" xr:uid="{00000000-0005-0000-0000-00008C040000}"/>
    <cellStyle name="Accent5_201003 Consolidación Brasil en cuenta homologada" xfId="3401" xr:uid="{00000000-0005-0000-0000-00008D040000}"/>
    <cellStyle name="Accent6" xfId="142" xr:uid="{00000000-0005-0000-0000-00008E040000}"/>
    <cellStyle name="Accent6 - 20%" xfId="3402" xr:uid="{00000000-0005-0000-0000-00008F040000}"/>
    <cellStyle name="Accent6 - 40%" xfId="3403" xr:uid="{00000000-0005-0000-0000-000090040000}"/>
    <cellStyle name="Accent6 - 60%" xfId="3404" xr:uid="{00000000-0005-0000-0000-000091040000}"/>
    <cellStyle name="Accent6_201003 Consolidación Brasil en cuenta homologada" xfId="3405" xr:uid="{00000000-0005-0000-0000-000092040000}"/>
    <cellStyle name="AFE" xfId="143" xr:uid="{00000000-0005-0000-0000-000093040000}"/>
    <cellStyle name="Akcent 1" xfId="144" xr:uid="{00000000-0005-0000-0000-000094040000}"/>
    <cellStyle name="Akcent 2" xfId="145" xr:uid="{00000000-0005-0000-0000-000095040000}"/>
    <cellStyle name="Akcent 3" xfId="146" xr:uid="{00000000-0005-0000-0000-000096040000}"/>
    <cellStyle name="Akcent 4" xfId="147" xr:uid="{00000000-0005-0000-0000-000097040000}"/>
    <cellStyle name="Akcent 5" xfId="148" xr:uid="{00000000-0005-0000-0000-000098040000}"/>
    <cellStyle name="Akcent 6" xfId="149" xr:uid="{00000000-0005-0000-0000-000099040000}"/>
    <cellStyle name="argen" xfId="150" xr:uid="{00000000-0005-0000-0000-00009A040000}"/>
    <cellStyle name="args.style" xfId="151" xr:uid="{00000000-0005-0000-0000-00009B040000}"/>
    <cellStyle name="Availability" xfId="3406" xr:uid="{00000000-0005-0000-0000-00009C040000}"/>
    <cellStyle name="Bad" xfId="152" xr:uid="{00000000-0005-0000-0000-00009D040000}"/>
    <cellStyle name="Bancos" xfId="696" xr:uid="{00000000-0005-0000-0000-00009E040000}"/>
    <cellStyle name="Banner" xfId="3407" xr:uid="{00000000-0005-0000-0000-00009F040000}"/>
    <cellStyle name="Bom" xfId="3408" xr:uid="{00000000-0005-0000-0000-0000A0040000}"/>
    <cellStyle name="bstitutes]_x000d__x000a_; The following mappings take Word for MS-DOS names, PostScript names, and TrueType_x000d__x000a_; names into account" xfId="153" xr:uid="{00000000-0005-0000-0000-0000A1040000}"/>
    <cellStyle name="Buena 10" xfId="868" xr:uid="{00000000-0005-0000-0000-0000A2040000}"/>
    <cellStyle name="Buena 11" xfId="1799" xr:uid="{00000000-0005-0000-0000-0000A3040000}"/>
    <cellStyle name="Buena 12" xfId="2035" xr:uid="{00000000-0005-0000-0000-0000A4040000}"/>
    <cellStyle name="Buena 13" xfId="2254" xr:uid="{00000000-0005-0000-0000-0000A5040000}"/>
    <cellStyle name="Buena 14" xfId="2466" xr:uid="{00000000-0005-0000-0000-0000A6040000}"/>
    <cellStyle name="Buena 15" xfId="2668" xr:uid="{00000000-0005-0000-0000-0000A7040000}"/>
    <cellStyle name="Buena 16" xfId="2861" xr:uid="{00000000-0005-0000-0000-0000A8040000}"/>
    <cellStyle name="Buena 2" xfId="154" xr:uid="{00000000-0005-0000-0000-0000A9040000}"/>
    <cellStyle name="Buena 2 10" xfId="2465" xr:uid="{00000000-0005-0000-0000-0000AA040000}"/>
    <cellStyle name="Buena 2 11" xfId="2667" xr:uid="{00000000-0005-0000-0000-0000AB040000}"/>
    <cellStyle name="Buena 2 12" xfId="2860" xr:uid="{00000000-0005-0000-0000-0000AC040000}"/>
    <cellStyle name="Buena 2 2" xfId="698" xr:uid="{00000000-0005-0000-0000-0000AD040000}"/>
    <cellStyle name="Buena 2 2 10" xfId="2666" xr:uid="{00000000-0005-0000-0000-0000AE040000}"/>
    <cellStyle name="Buena 2 2 11" xfId="2859" xr:uid="{00000000-0005-0000-0000-0000AF040000}"/>
    <cellStyle name="Buena 2 2 2" xfId="699" xr:uid="{00000000-0005-0000-0000-0000B0040000}"/>
    <cellStyle name="Buena 2 2 3" xfId="474" xr:uid="{00000000-0005-0000-0000-0000B1040000}"/>
    <cellStyle name="Buena 2 2 4" xfId="1630" xr:uid="{00000000-0005-0000-0000-0000B2040000}"/>
    <cellStyle name="Buena 2 2 5" xfId="859" xr:uid="{00000000-0005-0000-0000-0000B3040000}"/>
    <cellStyle name="Buena 2 2 6" xfId="1797" xr:uid="{00000000-0005-0000-0000-0000B4040000}"/>
    <cellStyle name="Buena 2 2 7" xfId="2033" xr:uid="{00000000-0005-0000-0000-0000B5040000}"/>
    <cellStyle name="Buena 2 2 8" xfId="2252" xr:uid="{00000000-0005-0000-0000-0000B6040000}"/>
    <cellStyle name="Buena 2 2 9" xfId="2464" xr:uid="{00000000-0005-0000-0000-0000B7040000}"/>
    <cellStyle name="Buena 2 3" xfId="700" xr:uid="{00000000-0005-0000-0000-0000B8040000}"/>
    <cellStyle name="Buena 2 4" xfId="475" xr:uid="{00000000-0005-0000-0000-0000B9040000}"/>
    <cellStyle name="Buena 2 5" xfId="1631" xr:uid="{00000000-0005-0000-0000-0000BA040000}"/>
    <cellStyle name="Buena 2 6" xfId="867" xr:uid="{00000000-0005-0000-0000-0000BB040000}"/>
    <cellStyle name="Buena 2 7" xfId="1798" xr:uid="{00000000-0005-0000-0000-0000BC040000}"/>
    <cellStyle name="Buena 2 8" xfId="2034" xr:uid="{00000000-0005-0000-0000-0000BD040000}"/>
    <cellStyle name="Buena 2 9" xfId="2253" xr:uid="{00000000-0005-0000-0000-0000BE040000}"/>
    <cellStyle name="Buena 3" xfId="155" xr:uid="{00000000-0005-0000-0000-0000BF040000}"/>
    <cellStyle name="Buena 3 10" xfId="2459" xr:uid="{00000000-0005-0000-0000-0000C0040000}"/>
    <cellStyle name="Buena 3 11" xfId="2662" xr:uid="{00000000-0005-0000-0000-0000C1040000}"/>
    <cellStyle name="Buena 3 12" xfId="2855" xr:uid="{00000000-0005-0000-0000-0000C2040000}"/>
    <cellStyle name="Buena 3 2" xfId="701" xr:uid="{00000000-0005-0000-0000-0000C3040000}"/>
    <cellStyle name="Buena 3 2 10" xfId="2658" xr:uid="{00000000-0005-0000-0000-0000C4040000}"/>
    <cellStyle name="Buena 3 2 11" xfId="2851" xr:uid="{00000000-0005-0000-0000-0000C5040000}"/>
    <cellStyle name="Buena 3 2 2" xfId="702" xr:uid="{00000000-0005-0000-0000-0000C6040000}"/>
    <cellStyle name="Buena 3 2 3" xfId="471" xr:uid="{00000000-0005-0000-0000-0000C7040000}"/>
    <cellStyle name="Buena 3 2 4" xfId="1627" xr:uid="{00000000-0005-0000-0000-0000C8040000}"/>
    <cellStyle name="Buena 3 2 5" xfId="837" xr:uid="{00000000-0005-0000-0000-0000C9040000}"/>
    <cellStyle name="Buena 3 2 6" xfId="1788" xr:uid="{00000000-0005-0000-0000-0000CA040000}"/>
    <cellStyle name="Buena 3 2 7" xfId="2024" xr:uid="{00000000-0005-0000-0000-0000CB040000}"/>
    <cellStyle name="Buena 3 2 8" xfId="2243" xr:uid="{00000000-0005-0000-0000-0000CC040000}"/>
    <cellStyle name="Buena 3 2 9" xfId="2455" xr:uid="{00000000-0005-0000-0000-0000CD040000}"/>
    <cellStyle name="Buena 3 3" xfId="703" xr:uid="{00000000-0005-0000-0000-0000CE040000}"/>
    <cellStyle name="Buena 3 4" xfId="472" xr:uid="{00000000-0005-0000-0000-0000CF040000}"/>
    <cellStyle name="Buena 3 5" xfId="1628" xr:uid="{00000000-0005-0000-0000-0000D0040000}"/>
    <cellStyle name="Buena 3 6" xfId="847" xr:uid="{00000000-0005-0000-0000-0000D1040000}"/>
    <cellStyle name="Buena 3 7" xfId="1792" xr:uid="{00000000-0005-0000-0000-0000D2040000}"/>
    <cellStyle name="Buena 3 8" xfId="2028" xr:uid="{00000000-0005-0000-0000-0000D3040000}"/>
    <cellStyle name="Buena 3 9" xfId="2247" xr:uid="{00000000-0005-0000-0000-0000D4040000}"/>
    <cellStyle name="Buena 4" xfId="156" xr:uid="{00000000-0005-0000-0000-0000D5040000}"/>
    <cellStyle name="Buena 5" xfId="157" xr:uid="{00000000-0005-0000-0000-0000D6040000}"/>
    <cellStyle name="Buena 6" xfId="158" xr:uid="{00000000-0005-0000-0000-0000D7040000}"/>
    <cellStyle name="Buena 7" xfId="697" xr:uid="{00000000-0005-0000-0000-0000D8040000}"/>
    <cellStyle name="Buena 8" xfId="476" xr:uid="{00000000-0005-0000-0000-0000D9040000}"/>
    <cellStyle name="Buena 9" xfId="1632" xr:uid="{00000000-0005-0000-0000-0000DA040000}"/>
    <cellStyle name="Cabecera 1" xfId="159" xr:uid="{00000000-0005-0000-0000-0000DB040000}"/>
    <cellStyle name="Cabecera 1 10" xfId="2442" xr:uid="{00000000-0005-0000-0000-0000DC040000}"/>
    <cellStyle name="Cabecera 1 11" xfId="2646" xr:uid="{00000000-0005-0000-0000-0000DD040000}"/>
    <cellStyle name="Cabecera 1 12" xfId="2839" xr:uid="{00000000-0005-0000-0000-0000DE040000}"/>
    <cellStyle name="Cabecera 1 2" xfId="707" xr:uid="{00000000-0005-0000-0000-0000DF040000}"/>
    <cellStyle name="Cabecera 1 3" xfId="709" xr:uid="{00000000-0005-0000-0000-0000E0040000}"/>
    <cellStyle name="Cabecera 1 4" xfId="1323" xr:uid="{00000000-0005-0000-0000-0000E1040000}"/>
    <cellStyle name="Cabecera 1 5" xfId="1621" xr:uid="{00000000-0005-0000-0000-0000E2040000}"/>
    <cellStyle name="Cabecera 1 6" xfId="787" xr:uid="{00000000-0005-0000-0000-0000E3040000}"/>
    <cellStyle name="Cabecera 1 7" xfId="1772" xr:uid="{00000000-0005-0000-0000-0000E4040000}"/>
    <cellStyle name="Cabecera 1 8" xfId="2009" xr:uid="{00000000-0005-0000-0000-0000E5040000}"/>
    <cellStyle name="Cabecera 1 9" xfId="2228" xr:uid="{00000000-0005-0000-0000-0000E6040000}"/>
    <cellStyle name="Cabecera 2" xfId="160" xr:uid="{00000000-0005-0000-0000-0000E7040000}"/>
    <cellStyle name="Cabecera 2 10" xfId="2435" xr:uid="{00000000-0005-0000-0000-0000E8040000}"/>
    <cellStyle name="Cabecera 2 11" xfId="2639" xr:uid="{00000000-0005-0000-0000-0000E9040000}"/>
    <cellStyle name="Cabecera 2 12" xfId="2832" xr:uid="{00000000-0005-0000-0000-0000EA040000}"/>
    <cellStyle name="Cabecera 2 2" xfId="710" xr:uid="{00000000-0005-0000-0000-0000EB040000}"/>
    <cellStyle name="Cabecera 2 3" xfId="712" xr:uid="{00000000-0005-0000-0000-0000EC040000}"/>
    <cellStyle name="Cabecera 2 4" xfId="1326" xr:uid="{00000000-0005-0000-0000-0000ED040000}"/>
    <cellStyle name="Cabecera 2 5" xfId="1617" xr:uid="{00000000-0005-0000-0000-0000EE040000}"/>
    <cellStyle name="Cabecera 2 6" xfId="749" xr:uid="{00000000-0005-0000-0000-0000EF040000}"/>
    <cellStyle name="Cabecera 2 7" xfId="1763" xr:uid="{00000000-0005-0000-0000-0000F0040000}"/>
    <cellStyle name="Cabecera 2 8" xfId="2000" xr:uid="{00000000-0005-0000-0000-0000F1040000}"/>
    <cellStyle name="Cabecera 2 9" xfId="2221" xr:uid="{00000000-0005-0000-0000-0000F2040000}"/>
    <cellStyle name="Calc Currency (0)" xfId="161" xr:uid="{00000000-0005-0000-0000-0000F3040000}"/>
    <cellStyle name="Calc Currency (0) 10" xfId="2632" xr:uid="{00000000-0005-0000-0000-0000F4040000}"/>
    <cellStyle name="Calc Currency (0) 11" xfId="2826" xr:uid="{00000000-0005-0000-0000-0000F5040000}"/>
    <cellStyle name="Calc Currency (0) 2" xfId="713" xr:uid="{00000000-0005-0000-0000-0000F6040000}"/>
    <cellStyle name="Calc Currency (0) 3" xfId="1329" xr:uid="{00000000-0005-0000-0000-0000F7040000}"/>
    <cellStyle name="Calc Currency (0) 4" xfId="1614" xr:uid="{00000000-0005-0000-0000-0000F8040000}"/>
    <cellStyle name="Calc Currency (0) 5" xfId="729" xr:uid="{00000000-0005-0000-0000-0000F9040000}"/>
    <cellStyle name="Calc Currency (0) 6" xfId="1755" xr:uid="{00000000-0005-0000-0000-0000FA040000}"/>
    <cellStyle name="Calc Currency (0) 7" xfId="1992" xr:uid="{00000000-0005-0000-0000-0000FB040000}"/>
    <cellStyle name="Calc Currency (0) 8" xfId="2214" xr:uid="{00000000-0005-0000-0000-0000FC040000}"/>
    <cellStyle name="Calc Currency (0) 9" xfId="2428" xr:uid="{00000000-0005-0000-0000-0000FD040000}"/>
    <cellStyle name="Calc Currency (2)" xfId="714" xr:uid="{00000000-0005-0000-0000-0000FE040000}"/>
    <cellStyle name="Calc Percent (0)" xfId="715" xr:uid="{00000000-0005-0000-0000-0000FF040000}"/>
    <cellStyle name="Calc Percent (1)" xfId="716" xr:uid="{00000000-0005-0000-0000-000000050000}"/>
    <cellStyle name="Calc Percent (2)" xfId="717" xr:uid="{00000000-0005-0000-0000-000001050000}"/>
    <cellStyle name="Calc Units (0)" xfId="718" xr:uid="{00000000-0005-0000-0000-000002050000}"/>
    <cellStyle name="Calc Units (1)" xfId="719" xr:uid="{00000000-0005-0000-0000-000003050000}"/>
    <cellStyle name="Calc Units (2)" xfId="720" xr:uid="{00000000-0005-0000-0000-000004050000}"/>
    <cellStyle name="Calculation" xfId="162" xr:uid="{00000000-0005-0000-0000-000005050000}"/>
    <cellStyle name="Cálculo 10" xfId="686" xr:uid="{00000000-0005-0000-0000-000006050000}"/>
    <cellStyle name="Cálculo 11" xfId="1735" xr:uid="{00000000-0005-0000-0000-000007050000}"/>
    <cellStyle name="Cálculo 12" xfId="1972" xr:uid="{00000000-0005-0000-0000-000008050000}"/>
    <cellStyle name="Cálculo 13" xfId="2196" xr:uid="{00000000-0005-0000-0000-000009050000}"/>
    <cellStyle name="Cálculo 14" xfId="2412" xr:uid="{00000000-0005-0000-0000-00000A050000}"/>
    <cellStyle name="Cálculo 15" xfId="2617" xr:uid="{00000000-0005-0000-0000-00000B050000}"/>
    <cellStyle name="Cálculo 16" xfId="2811" xr:uid="{00000000-0005-0000-0000-00000C050000}"/>
    <cellStyle name="Cálculo 2" xfId="163" xr:uid="{00000000-0005-0000-0000-00000D050000}"/>
    <cellStyle name="Cálculo 2 10" xfId="2411" xr:uid="{00000000-0005-0000-0000-00000E050000}"/>
    <cellStyle name="Cálculo 2 11" xfId="2616" xr:uid="{00000000-0005-0000-0000-00000F050000}"/>
    <cellStyle name="Cálculo 2 12" xfId="2810" xr:uid="{00000000-0005-0000-0000-000010050000}"/>
    <cellStyle name="Cálculo 2 2" xfId="723" xr:uid="{00000000-0005-0000-0000-000011050000}"/>
    <cellStyle name="Cálculo 2 2 10" xfId="2613" xr:uid="{00000000-0005-0000-0000-000012050000}"/>
    <cellStyle name="Cálculo 2 2 11" xfId="2807" xr:uid="{00000000-0005-0000-0000-000013050000}"/>
    <cellStyle name="Cálculo 2 2 2" xfId="724" xr:uid="{00000000-0005-0000-0000-000014050000}"/>
    <cellStyle name="Cálculo 2 2 3" xfId="1340" xr:uid="{00000000-0005-0000-0000-000015050000}"/>
    <cellStyle name="Cálculo 2 2 4" xfId="1601" xr:uid="{00000000-0005-0000-0000-000016050000}"/>
    <cellStyle name="Cálculo 2 2 5" xfId="682" xr:uid="{00000000-0005-0000-0000-000017050000}"/>
    <cellStyle name="Cálculo 2 2 6" xfId="1731" xr:uid="{00000000-0005-0000-0000-000018050000}"/>
    <cellStyle name="Cálculo 2 2 7" xfId="1968" xr:uid="{00000000-0005-0000-0000-000019050000}"/>
    <cellStyle name="Cálculo 2 2 8" xfId="2192" xr:uid="{00000000-0005-0000-0000-00001A050000}"/>
    <cellStyle name="Cálculo 2 2 9" xfId="2408" xr:uid="{00000000-0005-0000-0000-00001B050000}"/>
    <cellStyle name="Cálculo 2 3" xfId="725" xr:uid="{00000000-0005-0000-0000-00001C050000}"/>
    <cellStyle name="Cálculo 2 4" xfId="1339" xr:uid="{00000000-0005-0000-0000-00001D050000}"/>
    <cellStyle name="Cálculo 2 5" xfId="1604" xr:uid="{00000000-0005-0000-0000-00001E050000}"/>
    <cellStyle name="Cálculo 2 6" xfId="685" xr:uid="{00000000-0005-0000-0000-00001F050000}"/>
    <cellStyle name="Cálculo 2 7" xfId="1734" xr:uid="{00000000-0005-0000-0000-000020050000}"/>
    <cellStyle name="Cálculo 2 8" xfId="1971" xr:uid="{00000000-0005-0000-0000-000021050000}"/>
    <cellStyle name="Cálculo 2 9" xfId="2195" xr:uid="{00000000-0005-0000-0000-000022050000}"/>
    <cellStyle name="Cálculo 3" xfId="164" xr:uid="{00000000-0005-0000-0000-000023050000}"/>
    <cellStyle name="Cálculo 3 10" xfId="2407" xr:uid="{00000000-0005-0000-0000-000024050000}"/>
    <cellStyle name="Cálculo 3 11" xfId="2611" xr:uid="{00000000-0005-0000-0000-000025050000}"/>
    <cellStyle name="Cálculo 3 12" xfId="2806" xr:uid="{00000000-0005-0000-0000-000026050000}"/>
    <cellStyle name="Cálculo 3 2" xfId="726" xr:uid="{00000000-0005-0000-0000-000027050000}"/>
    <cellStyle name="Cálculo 3 2 10" xfId="2610" xr:uid="{00000000-0005-0000-0000-000028050000}"/>
    <cellStyle name="Cálculo 3 2 11" xfId="2805" xr:uid="{00000000-0005-0000-0000-000029050000}"/>
    <cellStyle name="Cálculo 3 2 2" xfId="727" xr:uid="{00000000-0005-0000-0000-00002A050000}"/>
    <cellStyle name="Cálculo 3 2 3" xfId="1343" xr:uid="{00000000-0005-0000-0000-00002B050000}"/>
    <cellStyle name="Cálculo 3 2 4" xfId="1598" xr:uid="{00000000-0005-0000-0000-00002C050000}"/>
    <cellStyle name="Cálculo 3 2 5" xfId="672" xr:uid="{00000000-0005-0000-0000-00002D050000}"/>
    <cellStyle name="Cálculo 3 2 6" xfId="1728" xr:uid="{00000000-0005-0000-0000-00002E050000}"/>
    <cellStyle name="Cálculo 3 2 7" xfId="1966" xr:uid="{00000000-0005-0000-0000-00002F050000}"/>
    <cellStyle name="Cálculo 3 2 8" xfId="2190" xr:uid="{00000000-0005-0000-0000-000030050000}"/>
    <cellStyle name="Cálculo 3 2 9" xfId="2406" xr:uid="{00000000-0005-0000-0000-000031050000}"/>
    <cellStyle name="Cálculo 3 3" xfId="728" xr:uid="{00000000-0005-0000-0000-000032050000}"/>
    <cellStyle name="Cálculo 3 4" xfId="1342" xr:uid="{00000000-0005-0000-0000-000033050000}"/>
    <cellStyle name="Cálculo 3 5" xfId="1599" xr:uid="{00000000-0005-0000-0000-000034050000}"/>
    <cellStyle name="Cálculo 3 6" xfId="673" xr:uid="{00000000-0005-0000-0000-000035050000}"/>
    <cellStyle name="Cálculo 3 7" xfId="1729" xr:uid="{00000000-0005-0000-0000-000036050000}"/>
    <cellStyle name="Cálculo 3 8" xfId="1967" xr:uid="{00000000-0005-0000-0000-000037050000}"/>
    <cellStyle name="Cálculo 3 9" xfId="2191" xr:uid="{00000000-0005-0000-0000-000038050000}"/>
    <cellStyle name="Cálculo 4" xfId="165" xr:uid="{00000000-0005-0000-0000-000039050000}"/>
    <cellStyle name="Cálculo 5" xfId="166" xr:uid="{00000000-0005-0000-0000-00003A050000}"/>
    <cellStyle name="Cálculo 6" xfId="167" xr:uid="{00000000-0005-0000-0000-00003B050000}"/>
    <cellStyle name="Cálculo 7" xfId="722" xr:uid="{00000000-0005-0000-0000-00003C050000}"/>
    <cellStyle name="Cálculo 8" xfId="1338" xr:uid="{00000000-0005-0000-0000-00003D050000}"/>
    <cellStyle name="Cálculo 9" xfId="1605" xr:uid="{00000000-0005-0000-0000-00003E050000}"/>
    <cellStyle name="Celda de comprobación 10" xfId="634" xr:uid="{00000000-0005-0000-0000-00003F050000}"/>
    <cellStyle name="Celda de comprobación 11" xfId="1718" xr:uid="{00000000-0005-0000-0000-000040050000}"/>
    <cellStyle name="Celda de comprobación 12" xfId="1957" xr:uid="{00000000-0005-0000-0000-000041050000}"/>
    <cellStyle name="Celda de comprobación 13" xfId="2181" xr:uid="{00000000-0005-0000-0000-000042050000}"/>
    <cellStyle name="Celda de comprobación 14" xfId="2400" xr:uid="{00000000-0005-0000-0000-000043050000}"/>
    <cellStyle name="Celda de comprobación 15" xfId="2603" xr:uid="{00000000-0005-0000-0000-000044050000}"/>
    <cellStyle name="Celda de comprobación 16" xfId="2799" xr:uid="{00000000-0005-0000-0000-000045050000}"/>
    <cellStyle name="Celda de comprobación 2" xfId="168" xr:uid="{00000000-0005-0000-0000-000046050000}"/>
    <cellStyle name="Celda de comprobación 2 10" xfId="2399" xr:uid="{00000000-0005-0000-0000-000047050000}"/>
    <cellStyle name="Celda de comprobación 2 11" xfId="2602" xr:uid="{00000000-0005-0000-0000-000048050000}"/>
    <cellStyle name="Celda de comprobación 2 12" xfId="2798" xr:uid="{00000000-0005-0000-0000-000049050000}"/>
    <cellStyle name="Celda de comprobación 2 2" xfId="733" xr:uid="{00000000-0005-0000-0000-00004A050000}"/>
    <cellStyle name="Celda de comprobación 2 2 10" xfId="2601" xr:uid="{00000000-0005-0000-0000-00004B050000}"/>
    <cellStyle name="Celda de comprobación 2 2 11" xfId="2797" xr:uid="{00000000-0005-0000-0000-00004C050000}"/>
    <cellStyle name="Celda de comprobación 2 2 2" xfId="734" xr:uid="{00000000-0005-0000-0000-00004D050000}"/>
    <cellStyle name="Celda de comprobación 2 2 3" xfId="1350" xr:uid="{00000000-0005-0000-0000-00004E050000}"/>
    <cellStyle name="Celda de comprobación 2 2 4" xfId="1591" xr:uid="{00000000-0005-0000-0000-00004F050000}"/>
    <cellStyle name="Celda de comprobación 2 2 5" xfId="632" xr:uid="{00000000-0005-0000-0000-000050050000}"/>
    <cellStyle name="Celda de comprobación 2 2 6" xfId="1716" xr:uid="{00000000-0005-0000-0000-000051050000}"/>
    <cellStyle name="Celda de comprobación 2 2 7" xfId="1955" xr:uid="{00000000-0005-0000-0000-000052050000}"/>
    <cellStyle name="Celda de comprobación 2 2 8" xfId="2179" xr:uid="{00000000-0005-0000-0000-000053050000}"/>
    <cellStyle name="Celda de comprobación 2 2 9" xfId="2398" xr:uid="{00000000-0005-0000-0000-000054050000}"/>
    <cellStyle name="Celda de comprobación 2 3" xfId="735" xr:uid="{00000000-0005-0000-0000-000055050000}"/>
    <cellStyle name="Celda de comprobación 2 4" xfId="1349" xr:uid="{00000000-0005-0000-0000-000056050000}"/>
    <cellStyle name="Celda de comprobación 2 5" xfId="1592" xr:uid="{00000000-0005-0000-0000-000057050000}"/>
    <cellStyle name="Celda de comprobación 2 6" xfId="633" xr:uid="{00000000-0005-0000-0000-000058050000}"/>
    <cellStyle name="Celda de comprobación 2 7" xfId="1717" xr:uid="{00000000-0005-0000-0000-000059050000}"/>
    <cellStyle name="Celda de comprobación 2 8" xfId="1956" xr:uid="{00000000-0005-0000-0000-00005A050000}"/>
    <cellStyle name="Celda de comprobación 2 9" xfId="2180" xr:uid="{00000000-0005-0000-0000-00005B050000}"/>
    <cellStyle name="Celda de comprobación 3" xfId="169" xr:uid="{00000000-0005-0000-0000-00005C050000}"/>
    <cellStyle name="Celda de comprobación 3 10" xfId="2394" xr:uid="{00000000-0005-0000-0000-00005D050000}"/>
    <cellStyle name="Celda de comprobación 3 11" xfId="2597" xr:uid="{00000000-0005-0000-0000-00005E050000}"/>
    <cellStyle name="Celda de comprobación 3 12" xfId="2793" xr:uid="{00000000-0005-0000-0000-00005F050000}"/>
    <cellStyle name="Celda de comprobación 3 2" xfId="736" xr:uid="{00000000-0005-0000-0000-000060050000}"/>
    <cellStyle name="Celda de comprobación 3 2 10" xfId="2594" xr:uid="{00000000-0005-0000-0000-000061050000}"/>
    <cellStyle name="Celda de comprobación 3 2 11" xfId="2790" xr:uid="{00000000-0005-0000-0000-000062050000}"/>
    <cellStyle name="Celda de comprobación 3 2 2" xfId="737" xr:uid="{00000000-0005-0000-0000-000063050000}"/>
    <cellStyle name="Celda de comprobación 3 2 3" xfId="1353" xr:uid="{00000000-0005-0000-0000-000064050000}"/>
    <cellStyle name="Celda de comprobación 3 2 4" xfId="1588" xr:uid="{00000000-0005-0000-0000-000065050000}"/>
    <cellStyle name="Celda de comprobación 3 2 5" xfId="617" xr:uid="{00000000-0005-0000-0000-000066050000}"/>
    <cellStyle name="Celda de comprobación 3 2 6" xfId="1708" xr:uid="{00000000-0005-0000-0000-000067050000}"/>
    <cellStyle name="Celda de comprobación 3 2 7" xfId="1947" xr:uid="{00000000-0005-0000-0000-000068050000}"/>
    <cellStyle name="Celda de comprobación 3 2 8" xfId="2172" xr:uid="{00000000-0005-0000-0000-000069050000}"/>
    <cellStyle name="Celda de comprobación 3 2 9" xfId="2391" xr:uid="{00000000-0005-0000-0000-00006A050000}"/>
    <cellStyle name="Celda de comprobación 3 3" xfId="738" xr:uid="{00000000-0005-0000-0000-00006B050000}"/>
    <cellStyle name="Celda de comprobación 3 4" xfId="1352" xr:uid="{00000000-0005-0000-0000-00006C050000}"/>
    <cellStyle name="Celda de comprobación 3 5" xfId="1589" xr:uid="{00000000-0005-0000-0000-00006D050000}"/>
    <cellStyle name="Celda de comprobación 3 6" xfId="620" xr:uid="{00000000-0005-0000-0000-00006E050000}"/>
    <cellStyle name="Celda de comprobación 3 7" xfId="1711" xr:uid="{00000000-0005-0000-0000-00006F050000}"/>
    <cellStyle name="Celda de comprobación 3 8" xfId="1950" xr:uid="{00000000-0005-0000-0000-000070050000}"/>
    <cellStyle name="Celda de comprobación 3 9" xfId="2175" xr:uid="{00000000-0005-0000-0000-000071050000}"/>
    <cellStyle name="Celda de comprobación 4" xfId="170" xr:uid="{00000000-0005-0000-0000-000072050000}"/>
    <cellStyle name="Celda de comprobación 5" xfId="171" xr:uid="{00000000-0005-0000-0000-000073050000}"/>
    <cellStyle name="Celda de comprobación 6" xfId="172" xr:uid="{00000000-0005-0000-0000-000074050000}"/>
    <cellStyle name="Celda de comprobación 7" xfId="732" xr:uid="{00000000-0005-0000-0000-000075050000}"/>
    <cellStyle name="Celda de comprobación 8" xfId="1348" xr:uid="{00000000-0005-0000-0000-000076050000}"/>
    <cellStyle name="Celda de comprobación 9" xfId="1593" xr:uid="{00000000-0005-0000-0000-000077050000}"/>
    <cellStyle name="Celda vinculada 10" xfId="600" xr:uid="{00000000-0005-0000-0000-000078050000}"/>
    <cellStyle name="Celda vinculada 11" xfId="1698" xr:uid="{00000000-0005-0000-0000-000079050000}"/>
    <cellStyle name="Celda vinculada 12" xfId="1296" xr:uid="{00000000-0005-0000-0000-00007A050000}"/>
    <cellStyle name="Celda vinculada 13" xfId="1937" xr:uid="{00000000-0005-0000-0000-00007B050000}"/>
    <cellStyle name="Celda vinculada 14" xfId="2165" xr:uid="{00000000-0005-0000-0000-00007C050000}"/>
    <cellStyle name="Celda vinculada 15" xfId="2385" xr:uid="{00000000-0005-0000-0000-00007D050000}"/>
    <cellStyle name="Celda vinculada 16" xfId="2588" xr:uid="{00000000-0005-0000-0000-00007E050000}"/>
    <cellStyle name="Celda vinculada 2" xfId="173" xr:uid="{00000000-0005-0000-0000-00007F050000}"/>
    <cellStyle name="Celda vinculada 2 10" xfId="2164" xr:uid="{00000000-0005-0000-0000-000080050000}"/>
    <cellStyle name="Celda vinculada 2 11" xfId="2384" xr:uid="{00000000-0005-0000-0000-000081050000}"/>
    <cellStyle name="Celda vinculada 2 12" xfId="2587" xr:uid="{00000000-0005-0000-0000-000082050000}"/>
    <cellStyle name="Celda vinculada 2 2" xfId="743" xr:uid="{00000000-0005-0000-0000-000083050000}"/>
    <cellStyle name="Celda vinculada 2 2 10" xfId="2383" xr:uid="{00000000-0005-0000-0000-000084050000}"/>
    <cellStyle name="Celda vinculada 2 2 11" xfId="2586" xr:uid="{00000000-0005-0000-0000-000085050000}"/>
    <cellStyle name="Celda vinculada 2 2 2" xfId="744" xr:uid="{00000000-0005-0000-0000-000086050000}"/>
    <cellStyle name="Celda vinculada 2 2 3" xfId="1360" xr:uid="{00000000-0005-0000-0000-000087050000}"/>
    <cellStyle name="Celda vinculada 2 2 4" xfId="1581" xr:uid="{00000000-0005-0000-0000-000088050000}"/>
    <cellStyle name="Celda vinculada 2 2 5" xfId="591" xr:uid="{00000000-0005-0000-0000-000089050000}"/>
    <cellStyle name="Celda vinculada 2 2 6" xfId="1696" xr:uid="{00000000-0005-0000-0000-00008A050000}"/>
    <cellStyle name="Celda vinculada 2 2 7" xfId="1294" xr:uid="{00000000-0005-0000-0000-00008B050000}"/>
    <cellStyle name="Celda vinculada 2 2 8" xfId="1935" xr:uid="{00000000-0005-0000-0000-00008C050000}"/>
    <cellStyle name="Celda vinculada 2 2 9" xfId="2163" xr:uid="{00000000-0005-0000-0000-00008D050000}"/>
    <cellStyle name="Celda vinculada 2 3" xfId="745" xr:uid="{00000000-0005-0000-0000-00008E050000}"/>
    <cellStyle name="Celda vinculada 2 4" xfId="1359" xr:uid="{00000000-0005-0000-0000-00008F050000}"/>
    <cellStyle name="Celda vinculada 2 5" xfId="1582" xr:uid="{00000000-0005-0000-0000-000090050000}"/>
    <cellStyle name="Celda vinculada 2 6" xfId="592" xr:uid="{00000000-0005-0000-0000-000091050000}"/>
    <cellStyle name="Celda vinculada 2 7" xfId="1697" xr:uid="{00000000-0005-0000-0000-000092050000}"/>
    <cellStyle name="Celda vinculada 2 8" xfId="1295" xr:uid="{00000000-0005-0000-0000-000093050000}"/>
    <cellStyle name="Celda vinculada 2 9" xfId="1936" xr:uid="{00000000-0005-0000-0000-000094050000}"/>
    <cellStyle name="Celda vinculada 3" xfId="174" xr:uid="{00000000-0005-0000-0000-000095050000}"/>
    <cellStyle name="Celda vinculada 3 10" xfId="2136" xr:uid="{00000000-0005-0000-0000-000096050000}"/>
    <cellStyle name="Celda vinculada 3 11" xfId="2355" xr:uid="{00000000-0005-0000-0000-000097050000}"/>
    <cellStyle name="Celda vinculada 3 12" xfId="2559" xr:uid="{00000000-0005-0000-0000-000098050000}"/>
    <cellStyle name="Celda vinculada 3 2" xfId="746" xr:uid="{00000000-0005-0000-0000-000099050000}"/>
    <cellStyle name="Celda vinculada 3 2 10" xfId="2347" xr:uid="{00000000-0005-0000-0000-00009A050000}"/>
    <cellStyle name="Celda vinculada 3 2 11" xfId="2551" xr:uid="{00000000-0005-0000-0000-00009B050000}"/>
    <cellStyle name="Celda vinculada 3 2 2" xfId="747" xr:uid="{00000000-0005-0000-0000-00009C050000}"/>
    <cellStyle name="Celda vinculada 3 2 3" xfId="1363" xr:uid="{00000000-0005-0000-0000-00009D050000}"/>
    <cellStyle name="Celda vinculada 3 2 4" xfId="1574" xr:uid="{00000000-0005-0000-0000-00009E050000}"/>
    <cellStyle name="Celda vinculada 3 2 5" xfId="546" xr:uid="{00000000-0005-0000-0000-00009F050000}"/>
    <cellStyle name="Celda vinculada 3 2 6" xfId="1676" xr:uid="{00000000-0005-0000-0000-0000A0050000}"/>
    <cellStyle name="Celda vinculada 3 2 7" xfId="1224" xr:uid="{00000000-0005-0000-0000-0000A1050000}"/>
    <cellStyle name="Celda vinculada 3 2 8" xfId="1900" xr:uid="{00000000-0005-0000-0000-0000A2050000}"/>
    <cellStyle name="Celda vinculada 3 2 9" xfId="2128" xr:uid="{00000000-0005-0000-0000-0000A3050000}"/>
    <cellStyle name="Celda vinculada 3 3" xfId="748" xr:uid="{00000000-0005-0000-0000-0000A4050000}"/>
    <cellStyle name="Celda vinculada 3 4" xfId="1362" xr:uid="{00000000-0005-0000-0000-0000A5050000}"/>
    <cellStyle name="Celda vinculada 3 5" xfId="1575" xr:uid="{00000000-0005-0000-0000-0000A6050000}"/>
    <cellStyle name="Celda vinculada 3 6" xfId="549" xr:uid="{00000000-0005-0000-0000-0000A7050000}"/>
    <cellStyle name="Celda vinculada 3 7" xfId="1679" xr:uid="{00000000-0005-0000-0000-0000A8050000}"/>
    <cellStyle name="Celda vinculada 3 8" xfId="1234" xr:uid="{00000000-0005-0000-0000-0000A9050000}"/>
    <cellStyle name="Celda vinculada 3 9" xfId="1908" xr:uid="{00000000-0005-0000-0000-0000AA050000}"/>
    <cellStyle name="Celda vinculada 4" xfId="175" xr:uid="{00000000-0005-0000-0000-0000AB050000}"/>
    <cellStyle name="Celda vinculada 5" xfId="176" xr:uid="{00000000-0005-0000-0000-0000AC050000}"/>
    <cellStyle name="Celda vinculada 6" xfId="177" xr:uid="{00000000-0005-0000-0000-0000AD050000}"/>
    <cellStyle name="Celda vinculada 7" xfId="742" xr:uid="{00000000-0005-0000-0000-0000AE050000}"/>
    <cellStyle name="Celda vinculada 8" xfId="1358" xr:uid="{00000000-0005-0000-0000-0000AF050000}"/>
    <cellStyle name="Celda vinculada 9" xfId="1583" xr:uid="{00000000-0005-0000-0000-0000B0050000}"/>
    <cellStyle name="Centered Heading" xfId="752" xr:uid="{00000000-0005-0000-0000-0000B1050000}"/>
    <cellStyle name="CenterHead" xfId="753" xr:uid="{00000000-0005-0000-0000-0000B2050000}"/>
    <cellStyle name="CenterHead 2" xfId="754" xr:uid="{00000000-0005-0000-0000-0000B3050000}"/>
    <cellStyle name="CenterHead 3" xfId="755" xr:uid="{00000000-0005-0000-0000-0000B4050000}"/>
    <cellStyle name="Check Cell" xfId="178" xr:uid="{00000000-0005-0000-0000-0000B5050000}"/>
    <cellStyle name="ColHeading" xfId="3409" xr:uid="{00000000-0005-0000-0000-0000B6050000}"/>
    <cellStyle name="Column_Title" xfId="757" xr:uid="{00000000-0005-0000-0000-0000B7050000}"/>
    <cellStyle name="ColumnHeader" xfId="179" xr:uid="{00000000-0005-0000-0000-0000B8050000}"/>
    <cellStyle name="ColumnHeaderNormal" xfId="180" xr:uid="{00000000-0005-0000-0000-0000B9050000}"/>
    <cellStyle name="ColumnHeading" xfId="3410" xr:uid="{00000000-0005-0000-0000-0000BA050000}"/>
    <cellStyle name="Comma  - Style1" xfId="758" xr:uid="{00000000-0005-0000-0000-0000BB050000}"/>
    <cellStyle name="Comma  - Style2" xfId="759" xr:uid="{00000000-0005-0000-0000-0000BC050000}"/>
    <cellStyle name="Comma  - Style3" xfId="760" xr:uid="{00000000-0005-0000-0000-0000BD050000}"/>
    <cellStyle name="Comma  - Style4" xfId="761" xr:uid="{00000000-0005-0000-0000-0000BE050000}"/>
    <cellStyle name="Comma  - Style5" xfId="762" xr:uid="{00000000-0005-0000-0000-0000BF050000}"/>
    <cellStyle name="Comma [0]_rli 2005 cencosud respaldos" xfId="763" xr:uid="{00000000-0005-0000-0000-0000C0050000}"/>
    <cellStyle name="Comma [00]" xfId="764" xr:uid="{00000000-0005-0000-0000-0000C1050000}"/>
    <cellStyle name="Comma 0.0" xfId="765" xr:uid="{00000000-0005-0000-0000-0000C2050000}"/>
    <cellStyle name="Comma 0.00" xfId="766" xr:uid="{00000000-0005-0000-0000-0000C3050000}"/>
    <cellStyle name="Comma 0.000" xfId="767" xr:uid="{00000000-0005-0000-0000-0000C4050000}"/>
    <cellStyle name="Comma 2" xfId="181" xr:uid="{00000000-0005-0000-0000-0000C5050000}"/>
    <cellStyle name="Comma 3" xfId="182" xr:uid="{00000000-0005-0000-0000-0000C6050000}"/>
    <cellStyle name="Comma 4" xfId="183" xr:uid="{00000000-0005-0000-0000-0000C7050000}"/>
    <cellStyle name="Comma 5" xfId="184" xr:uid="{00000000-0005-0000-0000-0000C8050000}"/>
    <cellStyle name="Comma 5 10" xfId="2268" xr:uid="{00000000-0005-0000-0000-0000C9050000}"/>
    <cellStyle name="Comma 5 11" xfId="2479" xr:uid="{00000000-0005-0000-0000-0000CA050000}"/>
    <cellStyle name="Comma 5 2" xfId="768" xr:uid="{00000000-0005-0000-0000-0000CB050000}"/>
    <cellStyle name="Comma 5 3" xfId="1384" xr:uid="{00000000-0005-0000-0000-0000CC050000}"/>
    <cellStyle name="Comma 5 4" xfId="1553" xr:uid="{00000000-0005-0000-0000-0000CD050000}"/>
    <cellStyle name="Comma 5 5" xfId="478" xr:uid="{00000000-0005-0000-0000-0000CE050000}"/>
    <cellStyle name="Comma 5 6" xfId="1638" xr:uid="{00000000-0005-0000-0000-0000CF050000}"/>
    <cellStyle name="Comma 5 7" xfId="909" xr:uid="{00000000-0005-0000-0000-0000D0050000}"/>
    <cellStyle name="Comma 5 8" xfId="1813" xr:uid="{00000000-0005-0000-0000-0000D1050000}"/>
    <cellStyle name="Comma 5 9" xfId="2049" xr:uid="{00000000-0005-0000-0000-0000D2050000}"/>
    <cellStyle name="Comma 6" xfId="185" xr:uid="{00000000-0005-0000-0000-0000D3050000}"/>
    <cellStyle name="Comma_048 Tax Basis Balance Sheet actualizar Dic-2002" xfId="769" xr:uid="{00000000-0005-0000-0000-0000D4050000}"/>
    <cellStyle name="Comma0" xfId="186" xr:uid="{00000000-0005-0000-0000-0000D5050000}"/>
    <cellStyle name="Comma0 - Modelo1" xfId="187" xr:uid="{00000000-0005-0000-0000-0000D6050000}"/>
    <cellStyle name="Comma0 - Style1" xfId="188" xr:uid="{00000000-0005-0000-0000-0000D7050000}"/>
    <cellStyle name="Comma0 10" xfId="2032" xr:uid="{00000000-0005-0000-0000-0000D8050000}"/>
    <cellStyle name="Comma0 11" xfId="2251" xr:uid="{00000000-0005-0000-0000-0000D9050000}"/>
    <cellStyle name="Comma0 12" xfId="2463" xr:uid="{00000000-0005-0000-0000-0000DA050000}"/>
    <cellStyle name="Comma0 13" xfId="3265" xr:uid="{00000000-0005-0000-0000-0000DB050000}"/>
    <cellStyle name="Comma0 14" xfId="3134" xr:uid="{00000000-0005-0000-0000-0000DC050000}"/>
    <cellStyle name="Comma0 2" xfId="770" xr:uid="{00000000-0005-0000-0000-0000DD050000}"/>
    <cellStyle name="Comma0 2 10" xfId="2229" xr:uid="{00000000-0005-0000-0000-0000DE050000}"/>
    <cellStyle name="Comma0 2 11" xfId="2443" xr:uid="{00000000-0005-0000-0000-0000DF050000}"/>
    <cellStyle name="Comma0 2 2" xfId="773" xr:uid="{00000000-0005-0000-0000-0000E0050000}"/>
    <cellStyle name="Comma0 2 3" xfId="1389" xr:uid="{00000000-0005-0000-0000-0000E1050000}"/>
    <cellStyle name="Comma0 2 4" xfId="1548" xr:uid="{00000000-0005-0000-0000-0000E2050000}"/>
    <cellStyle name="Comma0 2 5" xfId="1321" xr:uid="{00000000-0005-0000-0000-0000E3050000}"/>
    <cellStyle name="Comma0 2 6" xfId="1622" xr:uid="{00000000-0005-0000-0000-0000E4050000}"/>
    <cellStyle name="Comma0 2 7" xfId="799" xr:uid="{00000000-0005-0000-0000-0000E5050000}"/>
    <cellStyle name="Comma0 2 8" xfId="1774" xr:uid="{00000000-0005-0000-0000-0000E6050000}"/>
    <cellStyle name="Comma0 2 9" xfId="2010" xr:uid="{00000000-0005-0000-0000-0000E7050000}"/>
    <cellStyle name="Comma0 3" xfId="774" xr:uid="{00000000-0005-0000-0000-0000E8050000}"/>
    <cellStyle name="Comma0 4" xfId="1386" xr:uid="{00000000-0005-0000-0000-0000E9050000}"/>
    <cellStyle name="Comma0 5" xfId="1551" xr:uid="{00000000-0005-0000-0000-0000EA050000}"/>
    <cellStyle name="Comma0 6" xfId="473" xr:uid="{00000000-0005-0000-0000-0000EB050000}"/>
    <cellStyle name="Comma0 7" xfId="1629" xr:uid="{00000000-0005-0000-0000-0000EC050000}"/>
    <cellStyle name="Comma0 8" xfId="858" xr:uid="{00000000-0005-0000-0000-0000ED050000}"/>
    <cellStyle name="Comma0 9" xfId="1796" xr:uid="{00000000-0005-0000-0000-0000EE050000}"/>
    <cellStyle name="Comma0_Resumen Gcias-IGMP 06-2002 BIOSIDUS" xfId="775" xr:uid="{00000000-0005-0000-0000-0000EF050000}"/>
    <cellStyle name="Comma1 - Modelo2" xfId="189" xr:uid="{00000000-0005-0000-0000-0000F0050000}"/>
    <cellStyle name="Comma1 - Style2" xfId="190" xr:uid="{00000000-0005-0000-0000-0000F1050000}"/>
    <cellStyle name="Company" xfId="3411" xr:uid="{00000000-0005-0000-0000-0000F2050000}"/>
    <cellStyle name="Company Name" xfId="778" xr:uid="{00000000-0005-0000-0000-0000F3050000}"/>
    <cellStyle name="Copied" xfId="191" xr:uid="{00000000-0005-0000-0000-0000F4050000}"/>
    <cellStyle name="Corpo" xfId="3412" xr:uid="{00000000-0005-0000-0000-0000F5050000}"/>
    <cellStyle name="Corpo 2" xfId="3413" xr:uid="{00000000-0005-0000-0000-0000F6050000}"/>
    <cellStyle name="Corpo_Información a revelar sobre combinaciones de negocios" xfId="3414" xr:uid="{00000000-0005-0000-0000-0000F7050000}"/>
    <cellStyle name="COST1" xfId="192" xr:uid="{00000000-0005-0000-0000-0000F8050000}"/>
    <cellStyle name="CUADRO - Style1" xfId="193" xr:uid="{00000000-0005-0000-0000-0000F9050000}"/>
    <cellStyle name="CUERPO - Style2" xfId="194" xr:uid="{00000000-0005-0000-0000-0000FA050000}"/>
    <cellStyle name="CurRatio" xfId="3415" xr:uid="{00000000-0005-0000-0000-0000FB050000}"/>
    <cellStyle name="Currency [0]_1995" xfId="3416" xr:uid="{00000000-0005-0000-0000-0000FC050000}"/>
    <cellStyle name="Currency [00]" xfId="779" xr:uid="{00000000-0005-0000-0000-0000FD050000}"/>
    <cellStyle name="Currency 0.0" xfId="780" xr:uid="{00000000-0005-0000-0000-0000FE050000}"/>
    <cellStyle name="Currency 0.00" xfId="781" xr:uid="{00000000-0005-0000-0000-0000FF050000}"/>
    <cellStyle name="Currency 0.000" xfId="782" xr:uid="{00000000-0005-0000-0000-000000060000}"/>
    <cellStyle name="Currency_1995" xfId="3417" xr:uid="{00000000-0005-0000-0000-000001060000}"/>
    <cellStyle name="Currency0" xfId="195" xr:uid="{00000000-0005-0000-0000-000002060000}"/>
    <cellStyle name="Currency0 10" xfId="1974" xr:uid="{00000000-0005-0000-0000-000003060000}"/>
    <cellStyle name="Currency0 11" xfId="2198" xr:uid="{00000000-0005-0000-0000-000004060000}"/>
    <cellStyle name="Currency0 12" xfId="2413" xr:uid="{00000000-0005-0000-0000-000005060000}"/>
    <cellStyle name="Currency0 2" xfId="783" xr:uid="{00000000-0005-0000-0000-000006060000}"/>
    <cellStyle name="Currency0 3" xfId="785" xr:uid="{00000000-0005-0000-0000-000007060000}"/>
    <cellStyle name="Currency0 4" xfId="1400" xr:uid="{00000000-0005-0000-0000-000008060000}"/>
    <cellStyle name="Currency0 5" xfId="1536" xr:uid="{00000000-0005-0000-0000-000009060000}"/>
    <cellStyle name="Currency0 6" xfId="1336" xr:uid="{00000000-0005-0000-0000-00000A060000}"/>
    <cellStyle name="Currency0 7" xfId="1607" xr:uid="{00000000-0005-0000-0000-00000B060000}"/>
    <cellStyle name="Currency0 8" xfId="688" xr:uid="{00000000-0005-0000-0000-00000C060000}"/>
    <cellStyle name="Currency0 9" xfId="1737" xr:uid="{00000000-0005-0000-0000-00000D060000}"/>
    <cellStyle name="Dan" xfId="786" xr:uid="{00000000-0005-0000-0000-00000E060000}"/>
    <cellStyle name="Dane wejściowe" xfId="196" xr:uid="{00000000-0005-0000-0000-00000F060000}"/>
    <cellStyle name="Dane wyjściowe" xfId="197" xr:uid="{00000000-0005-0000-0000-000010060000}"/>
    <cellStyle name="Date" xfId="788" xr:uid="{00000000-0005-0000-0000-000011060000}"/>
    <cellStyle name="Date 2" xfId="789" xr:uid="{00000000-0005-0000-0000-000012060000}"/>
    <cellStyle name="Date 3" xfId="790" xr:uid="{00000000-0005-0000-0000-000013060000}"/>
    <cellStyle name="Date Short" xfId="791" xr:uid="{00000000-0005-0000-0000-000014060000}"/>
    <cellStyle name="Date_Norte Provision al 12-2003" xfId="792" xr:uid="{00000000-0005-0000-0000-000015060000}"/>
    <cellStyle name="Debit" xfId="793" xr:uid="{00000000-0005-0000-0000-000016060000}"/>
    <cellStyle name="Debit 2" xfId="794" xr:uid="{00000000-0005-0000-0000-000017060000}"/>
    <cellStyle name="Debit 3" xfId="795" xr:uid="{00000000-0005-0000-0000-000018060000}"/>
    <cellStyle name="DELTA" xfId="796" xr:uid="{00000000-0005-0000-0000-000019060000}"/>
    <cellStyle name="DELTA 2" xfId="797" xr:uid="{00000000-0005-0000-0000-00001A060000}"/>
    <cellStyle name="DELTA 3" xfId="798" xr:uid="{00000000-0005-0000-0000-00001B060000}"/>
    <cellStyle name="Dia" xfId="198" xr:uid="{00000000-0005-0000-0000-00001C060000}"/>
    <cellStyle name="Dia 2" xfId="800" xr:uid="{00000000-0005-0000-0000-00001D060000}"/>
    <cellStyle name="Dia 3" xfId="801" xr:uid="{00000000-0005-0000-0000-00001E060000}"/>
    <cellStyle name="Diseño" xfId="199" xr:uid="{00000000-0005-0000-0000-00001F060000}"/>
    <cellStyle name="Diseño 10" xfId="1836" xr:uid="{00000000-0005-0000-0000-000020060000}"/>
    <cellStyle name="Diseño 11" xfId="2067" xr:uid="{00000000-0005-0000-0000-000021060000}"/>
    <cellStyle name="Diseño 12" xfId="3264" xr:uid="{00000000-0005-0000-0000-000022060000}"/>
    <cellStyle name="Diseño 13" xfId="3263" xr:uid="{00000000-0005-0000-0000-000023060000}"/>
    <cellStyle name="Diseño 2" xfId="802" xr:uid="{00000000-0005-0000-0000-000024060000}"/>
    <cellStyle name="Diseño 3" xfId="1420" xr:uid="{00000000-0005-0000-0000-000025060000}"/>
    <cellStyle name="Diseño 4" xfId="1514" xr:uid="{00000000-0005-0000-0000-000026060000}"/>
    <cellStyle name="Diseño 5" xfId="1373" xr:uid="{00000000-0005-0000-0000-000027060000}"/>
    <cellStyle name="Diseño 6" xfId="1564" xr:uid="{00000000-0005-0000-0000-000028060000}"/>
    <cellStyle name="Diseño 7" xfId="510" xr:uid="{00000000-0005-0000-0000-000029060000}"/>
    <cellStyle name="Diseño 8" xfId="1653" xr:uid="{00000000-0005-0000-0000-00002A060000}"/>
    <cellStyle name="Diseño 9" xfId="970" xr:uid="{00000000-0005-0000-0000-00002B060000}"/>
    <cellStyle name="Dobre" xfId="200" xr:uid="{00000000-0005-0000-0000-00002C060000}"/>
    <cellStyle name="Emphasis 1" xfId="3418" xr:uid="{00000000-0005-0000-0000-00002D060000}"/>
    <cellStyle name="Emphasis 2" xfId="3419" xr:uid="{00000000-0005-0000-0000-00002E060000}"/>
    <cellStyle name="Emphasis 3" xfId="3420" xr:uid="{00000000-0005-0000-0000-00002F060000}"/>
    <cellStyle name="Encabez1" xfId="201" xr:uid="{00000000-0005-0000-0000-000030060000}"/>
    <cellStyle name="Encabez1 2" xfId="805" xr:uid="{00000000-0005-0000-0000-000031060000}"/>
    <cellStyle name="Encabez1 3" xfId="806" xr:uid="{00000000-0005-0000-0000-000032060000}"/>
    <cellStyle name="Encabez2" xfId="202" xr:uid="{00000000-0005-0000-0000-000033060000}"/>
    <cellStyle name="Encabez2 2" xfId="808" xr:uid="{00000000-0005-0000-0000-000034060000}"/>
    <cellStyle name="Encabez2 3" xfId="809" xr:uid="{00000000-0005-0000-0000-000035060000}"/>
    <cellStyle name="Encabezado 1" xfId="203" xr:uid="{00000000-0005-0000-0000-000036060000}"/>
    <cellStyle name="Encabezado 2" xfId="204" xr:uid="{00000000-0005-0000-0000-000037060000}"/>
    <cellStyle name="Encabezado 4 10" xfId="1391" xr:uid="{00000000-0005-0000-0000-000038060000}"/>
    <cellStyle name="Encabezado 4 11" xfId="1546" xr:uid="{00000000-0005-0000-0000-000039060000}"/>
    <cellStyle name="Encabezado 4 12" xfId="1324" xr:uid="{00000000-0005-0000-0000-00003A060000}"/>
    <cellStyle name="Encabezado 4 13" xfId="1620" xr:uid="{00000000-0005-0000-0000-00003B060000}"/>
    <cellStyle name="Encabezado 4 14" xfId="784" xr:uid="{00000000-0005-0000-0000-00003C060000}"/>
    <cellStyle name="Encabezado 4 15" xfId="1771" xr:uid="{00000000-0005-0000-0000-00003D060000}"/>
    <cellStyle name="Encabezado 4 16" xfId="2008" xr:uid="{00000000-0005-0000-0000-00003E060000}"/>
    <cellStyle name="Encabezado 4 2" xfId="205" xr:uid="{00000000-0005-0000-0000-00003F060000}"/>
    <cellStyle name="Encabezado 4 2 10" xfId="771" xr:uid="{00000000-0005-0000-0000-000040060000}"/>
    <cellStyle name="Encabezado 4 2 11" xfId="1767" xr:uid="{00000000-0005-0000-0000-000041060000}"/>
    <cellStyle name="Encabezado 4 2 12" xfId="2004" xr:uid="{00000000-0005-0000-0000-000042060000}"/>
    <cellStyle name="Encabezado 4 2 2" xfId="811" xr:uid="{00000000-0005-0000-0000-000043060000}"/>
    <cellStyle name="Encabezado 4 2 2 10" xfId="1761" xr:uid="{00000000-0005-0000-0000-000044060000}"/>
    <cellStyle name="Encabezado 4 2 2 11" xfId="1998" xr:uid="{00000000-0005-0000-0000-000045060000}"/>
    <cellStyle name="Encabezado 4 2 2 2" xfId="812" xr:uid="{00000000-0005-0000-0000-000046060000}"/>
    <cellStyle name="Encabezado 4 2 2 3" xfId="1430" xr:uid="{00000000-0005-0000-0000-000047060000}"/>
    <cellStyle name="Encabezado 4 2 2 4" xfId="1497" xr:uid="{00000000-0005-0000-0000-000048060000}"/>
    <cellStyle name="Encabezado 4 2 2 5" xfId="1393" xr:uid="{00000000-0005-0000-0000-000049060000}"/>
    <cellStyle name="Encabezado 4 2 2 6" xfId="1544" xr:uid="{00000000-0005-0000-0000-00004A060000}"/>
    <cellStyle name="Encabezado 4 2 2 7" xfId="1327" xr:uid="{00000000-0005-0000-0000-00004B060000}"/>
    <cellStyle name="Encabezado 4 2 2 8" xfId="1616" xr:uid="{00000000-0005-0000-0000-00004C060000}"/>
    <cellStyle name="Encabezado 4 2 2 9" xfId="741" xr:uid="{00000000-0005-0000-0000-00004D060000}"/>
    <cellStyle name="Encabezado 4 2 3" xfId="813" xr:uid="{00000000-0005-0000-0000-00004E060000}"/>
    <cellStyle name="Encabezado 4 2 4" xfId="1429" xr:uid="{00000000-0005-0000-0000-00004F060000}"/>
    <cellStyle name="Encabezado 4 2 5" xfId="1498" xr:uid="{00000000-0005-0000-0000-000050060000}"/>
    <cellStyle name="Encabezado 4 2 6" xfId="1392" xr:uid="{00000000-0005-0000-0000-000051060000}"/>
    <cellStyle name="Encabezado 4 2 7" xfId="1545" xr:uid="{00000000-0005-0000-0000-000052060000}"/>
    <cellStyle name="Encabezado 4 2 8" xfId="1325" xr:uid="{00000000-0005-0000-0000-000053060000}"/>
    <cellStyle name="Encabezado 4 2 9" xfId="1619" xr:uid="{00000000-0005-0000-0000-000054060000}"/>
    <cellStyle name="Encabezado 4 3" xfId="206" xr:uid="{00000000-0005-0000-0000-000055060000}"/>
    <cellStyle name="Encabezado 4 3 10" xfId="706" xr:uid="{00000000-0005-0000-0000-000056060000}"/>
    <cellStyle name="Encabezado 4 3 11" xfId="1750" xr:uid="{00000000-0005-0000-0000-000057060000}"/>
    <cellStyle name="Encabezado 4 3 12" xfId="1987" xr:uid="{00000000-0005-0000-0000-000058060000}"/>
    <cellStyle name="Encabezado 4 3 2" xfId="814" xr:uid="{00000000-0005-0000-0000-000059060000}"/>
    <cellStyle name="Encabezado 4 3 2 10" xfId="1749" xr:uid="{00000000-0005-0000-0000-00005A060000}"/>
    <cellStyle name="Encabezado 4 3 2 11" xfId="1986" xr:uid="{00000000-0005-0000-0000-00005B060000}"/>
    <cellStyle name="Encabezado 4 3 2 2" xfId="815" xr:uid="{00000000-0005-0000-0000-00005C060000}"/>
    <cellStyle name="Encabezado 4 3 2 3" xfId="1433" xr:uid="{00000000-0005-0000-0000-00005D060000}"/>
    <cellStyle name="Encabezado 4 3 2 4" xfId="1494" xr:uid="{00000000-0005-0000-0000-00005E060000}"/>
    <cellStyle name="Encabezado 4 3 2 5" xfId="1396" xr:uid="{00000000-0005-0000-0000-00005F060000}"/>
    <cellStyle name="Encabezado 4 3 2 6" xfId="1540" xr:uid="{00000000-0005-0000-0000-000060060000}"/>
    <cellStyle name="Encabezado 4 3 2 7" xfId="1332" xr:uid="{00000000-0005-0000-0000-000061060000}"/>
    <cellStyle name="Encabezado 4 3 2 8" xfId="1611" xr:uid="{00000000-0005-0000-0000-000062060000}"/>
    <cellStyle name="Encabezado 4 3 2 9" xfId="705" xr:uid="{00000000-0005-0000-0000-000063060000}"/>
    <cellStyle name="Encabezado 4 3 3" xfId="816" xr:uid="{00000000-0005-0000-0000-000064060000}"/>
    <cellStyle name="Encabezado 4 3 4" xfId="1432" xr:uid="{00000000-0005-0000-0000-000065060000}"/>
    <cellStyle name="Encabezado 4 3 5" xfId="1495" xr:uid="{00000000-0005-0000-0000-000066060000}"/>
    <cellStyle name="Encabezado 4 3 6" xfId="1395" xr:uid="{00000000-0005-0000-0000-000067060000}"/>
    <cellStyle name="Encabezado 4 3 7" xfId="1541" xr:uid="{00000000-0005-0000-0000-000068060000}"/>
    <cellStyle name="Encabezado 4 3 8" xfId="1331" xr:uid="{00000000-0005-0000-0000-000069060000}"/>
    <cellStyle name="Encabezado 4 3 9" xfId="1612" xr:uid="{00000000-0005-0000-0000-00006A060000}"/>
    <cellStyle name="Encabezado 4 4" xfId="207" xr:uid="{00000000-0005-0000-0000-00006B060000}"/>
    <cellStyle name="Encabezado 4 5" xfId="208" xr:uid="{00000000-0005-0000-0000-00006C060000}"/>
    <cellStyle name="Encabezado 4 6" xfId="209" xr:uid="{00000000-0005-0000-0000-00006D060000}"/>
    <cellStyle name="Encabezado 4 7" xfId="810" xr:uid="{00000000-0005-0000-0000-00006E060000}"/>
    <cellStyle name="Encabezado 4 8" xfId="1428" xr:uid="{00000000-0005-0000-0000-00006F060000}"/>
    <cellStyle name="Encabezado 4 9" xfId="1499" xr:uid="{00000000-0005-0000-0000-000070060000}"/>
    <cellStyle name="Ênfase1" xfId="3421" xr:uid="{00000000-0005-0000-0000-000071060000}"/>
    <cellStyle name="Ênfase2" xfId="3422" xr:uid="{00000000-0005-0000-0000-000072060000}"/>
    <cellStyle name="Ênfase3" xfId="3423" xr:uid="{00000000-0005-0000-0000-000073060000}"/>
    <cellStyle name="Ênfase4" xfId="3424" xr:uid="{00000000-0005-0000-0000-000074060000}"/>
    <cellStyle name="Ênfase5" xfId="3425" xr:uid="{00000000-0005-0000-0000-000075060000}"/>
    <cellStyle name="Ênfase6" xfId="3426" xr:uid="{00000000-0005-0000-0000-000076060000}"/>
    <cellStyle name="Énfasis1 10" xfId="1407" xr:uid="{00000000-0005-0000-0000-000077060000}"/>
    <cellStyle name="Énfasis1 11" xfId="1529" xr:uid="{00000000-0005-0000-0000-000078060000}"/>
    <cellStyle name="Énfasis1 12" xfId="1351" xr:uid="{00000000-0005-0000-0000-000079060000}"/>
    <cellStyle name="Énfasis1 13" xfId="1590" xr:uid="{00000000-0005-0000-0000-00007A060000}"/>
    <cellStyle name="Énfasis1 14" xfId="624" xr:uid="{00000000-0005-0000-0000-00007B060000}"/>
    <cellStyle name="Énfasis1 15" xfId="1715" xr:uid="{00000000-0005-0000-0000-00007C060000}"/>
    <cellStyle name="Énfasis1 16" xfId="1954" xr:uid="{00000000-0005-0000-0000-00007D060000}"/>
    <cellStyle name="Énfasis1 2" xfId="210" xr:uid="{00000000-0005-0000-0000-00007E060000}"/>
    <cellStyle name="Énfasis1 2 10" xfId="616" xr:uid="{00000000-0005-0000-0000-00007F060000}"/>
    <cellStyle name="Énfasis1 2 11" xfId="1707" xr:uid="{00000000-0005-0000-0000-000080060000}"/>
    <cellStyle name="Énfasis1 2 12" xfId="1946" xr:uid="{00000000-0005-0000-0000-000081060000}"/>
    <cellStyle name="Énfasis1 2 2" xfId="821" xr:uid="{00000000-0005-0000-0000-000082060000}"/>
    <cellStyle name="Énfasis1 2 2 10" xfId="1706" xr:uid="{00000000-0005-0000-0000-000083060000}"/>
    <cellStyle name="Énfasis1 2 2 11" xfId="1945" xr:uid="{00000000-0005-0000-0000-000084060000}"/>
    <cellStyle name="Énfasis1 2 2 2" xfId="822" xr:uid="{00000000-0005-0000-0000-000085060000}"/>
    <cellStyle name="Énfasis1 2 2 3" xfId="1440" xr:uid="{00000000-0005-0000-0000-000086060000}"/>
    <cellStyle name="Énfasis1 2 2 4" xfId="1482" xr:uid="{00000000-0005-0000-0000-000087060000}"/>
    <cellStyle name="Énfasis1 2 2 5" xfId="1409" xr:uid="{00000000-0005-0000-0000-000088060000}"/>
    <cellStyle name="Énfasis1 2 2 6" xfId="1527" xr:uid="{00000000-0005-0000-0000-000089060000}"/>
    <cellStyle name="Énfasis1 2 2 7" xfId="1355" xr:uid="{00000000-0005-0000-0000-00008A060000}"/>
    <cellStyle name="Énfasis1 2 2 8" xfId="1586" xr:uid="{00000000-0005-0000-0000-00008B060000}"/>
    <cellStyle name="Énfasis1 2 2 9" xfId="615" xr:uid="{00000000-0005-0000-0000-00008C060000}"/>
    <cellStyle name="Énfasis1 2 3" xfId="823" xr:uid="{00000000-0005-0000-0000-00008D060000}"/>
    <cellStyle name="Énfasis1 2 4" xfId="1439" xr:uid="{00000000-0005-0000-0000-00008E060000}"/>
    <cellStyle name="Énfasis1 2 5" xfId="1483" xr:uid="{00000000-0005-0000-0000-00008F060000}"/>
    <cellStyle name="Énfasis1 2 6" xfId="1408" xr:uid="{00000000-0005-0000-0000-000090060000}"/>
    <cellStyle name="Énfasis1 2 7" xfId="1528" xr:uid="{00000000-0005-0000-0000-000091060000}"/>
    <cellStyle name="Énfasis1 2 8" xfId="1354" xr:uid="{00000000-0005-0000-0000-000092060000}"/>
    <cellStyle name="Énfasis1 2 9" xfId="1587" xr:uid="{00000000-0005-0000-0000-000093060000}"/>
    <cellStyle name="Énfasis1 3" xfId="211" xr:uid="{00000000-0005-0000-0000-000094060000}"/>
    <cellStyle name="Énfasis1 3 10" xfId="539" xr:uid="{00000000-0005-0000-0000-000095060000}"/>
    <cellStyle name="Énfasis1 3 11" xfId="1664" xr:uid="{00000000-0005-0000-0000-000096060000}"/>
    <cellStyle name="Énfasis1 3 12" xfId="1042" xr:uid="{00000000-0005-0000-0000-000097060000}"/>
    <cellStyle name="Énfasis1 3 2" xfId="824" xr:uid="{00000000-0005-0000-0000-000098060000}"/>
    <cellStyle name="Énfasis1 3 2 10" xfId="1661" xr:uid="{00000000-0005-0000-0000-000099060000}"/>
    <cellStyle name="Énfasis1 3 2 11" xfId="1032" xr:uid="{00000000-0005-0000-0000-00009A060000}"/>
    <cellStyle name="Énfasis1 3 2 2" xfId="825" xr:uid="{00000000-0005-0000-0000-00009B060000}"/>
    <cellStyle name="Énfasis1 3 2 3" xfId="1443" xr:uid="{00000000-0005-0000-0000-00009C060000}"/>
    <cellStyle name="Énfasis1 3 2 4" xfId="1474" xr:uid="{00000000-0005-0000-0000-00009D060000}"/>
    <cellStyle name="Énfasis1 3 2 5" xfId="1417" xr:uid="{00000000-0005-0000-0000-00009E060000}"/>
    <cellStyle name="Énfasis1 3 2 6" xfId="1519" xr:uid="{00000000-0005-0000-0000-00009F060000}"/>
    <cellStyle name="Énfasis1 3 2 7" xfId="1368" xr:uid="{00000000-0005-0000-0000-0000A0060000}"/>
    <cellStyle name="Énfasis1 3 2 8" xfId="1569" xr:uid="{00000000-0005-0000-0000-0000A1060000}"/>
    <cellStyle name="Énfasis1 3 2 9" xfId="529" xr:uid="{00000000-0005-0000-0000-0000A2060000}"/>
    <cellStyle name="Énfasis1 3 3" xfId="826" xr:uid="{00000000-0005-0000-0000-0000A3060000}"/>
    <cellStyle name="Énfasis1 3 4" xfId="1442" xr:uid="{00000000-0005-0000-0000-0000A4060000}"/>
    <cellStyle name="Énfasis1 3 5" xfId="1475" xr:uid="{00000000-0005-0000-0000-0000A5060000}"/>
    <cellStyle name="Énfasis1 3 6" xfId="1416" xr:uid="{00000000-0005-0000-0000-0000A6060000}"/>
    <cellStyle name="Énfasis1 3 7" xfId="1520" xr:uid="{00000000-0005-0000-0000-0000A7060000}"/>
    <cellStyle name="Énfasis1 3 8" xfId="1367" xr:uid="{00000000-0005-0000-0000-0000A8060000}"/>
    <cellStyle name="Énfasis1 3 9" xfId="1570" xr:uid="{00000000-0005-0000-0000-0000A9060000}"/>
    <cellStyle name="Énfasis1 4" xfId="212" xr:uid="{00000000-0005-0000-0000-0000AA060000}"/>
    <cellStyle name="Énfasis1 5" xfId="213" xr:uid="{00000000-0005-0000-0000-0000AB060000}"/>
    <cellStyle name="Énfasis1 6" xfId="214" xr:uid="{00000000-0005-0000-0000-0000AC060000}"/>
    <cellStyle name="Énfasis1 7" xfId="820" xr:uid="{00000000-0005-0000-0000-0000AD060000}"/>
    <cellStyle name="Énfasis1 8" xfId="1438" xr:uid="{00000000-0005-0000-0000-0000AE060000}"/>
    <cellStyle name="Énfasis1 9" xfId="1484" xr:uid="{00000000-0005-0000-0000-0000AF060000}"/>
    <cellStyle name="Énfasis2 10" xfId="1431" xr:uid="{00000000-0005-0000-0000-0000B0060000}"/>
    <cellStyle name="Énfasis2 11" xfId="1496" xr:uid="{00000000-0005-0000-0000-0000B1060000}"/>
    <cellStyle name="Énfasis2 12" xfId="1394" xr:uid="{00000000-0005-0000-0000-0000B2060000}"/>
    <cellStyle name="Énfasis2 13" xfId="1542" xr:uid="{00000000-0005-0000-0000-0000B3060000}"/>
    <cellStyle name="Énfasis2 14" xfId="1330" xr:uid="{00000000-0005-0000-0000-0000B4060000}"/>
    <cellStyle name="Énfasis2 15" xfId="1613" xr:uid="{00000000-0005-0000-0000-0000B5060000}"/>
    <cellStyle name="Énfasis2 16" xfId="708" xr:uid="{00000000-0005-0000-0000-0000B6060000}"/>
    <cellStyle name="Énfasis2 2" xfId="215" xr:uid="{00000000-0005-0000-0000-0000B7060000}"/>
    <cellStyle name="Énfasis2 2 10" xfId="1333" xr:uid="{00000000-0005-0000-0000-0000B8060000}"/>
    <cellStyle name="Énfasis2 2 11" xfId="1610" xr:uid="{00000000-0005-0000-0000-0000B9060000}"/>
    <cellStyle name="Énfasis2 2 12" xfId="704" xr:uid="{00000000-0005-0000-0000-0000BA060000}"/>
    <cellStyle name="Énfasis2 2 2" xfId="831" xr:uid="{00000000-0005-0000-0000-0000BB060000}"/>
    <cellStyle name="Énfasis2 2 2 10" xfId="1609" xr:uid="{00000000-0005-0000-0000-0000BC060000}"/>
    <cellStyle name="Énfasis2 2 2 11" xfId="692" xr:uid="{00000000-0005-0000-0000-0000BD060000}"/>
    <cellStyle name="Énfasis2 2 2 2" xfId="832" xr:uid="{00000000-0005-0000-0000-0000BE060000}"/>
    <cellStyle name="Énfasis2 2 2 3" xfId="1450" xr:uid="{00000000-0005-0000-0000-0000BF060000}"/>
    <cellStyle name="Énfasis2 2 2 4" xfId="1462" xr:uid="{00000000-0005-0000-0000-0000C0060000}"/>
    <cellStyle name="Énfasis2 2 2 5" xfId="1435" xr:uid="{00000000-0005-0000-0000-0000C1060000}"/>
    <cellStyle name="Énfasis2 2 2 6" xfId="1492" xr:uid="{00000000-0005-0000-0000-0000C2060000}"/>
    <cellStyle name="Énfasis2 2 2 7" xfId="1398" xr:uid="{00000000-0005-0000-0000-0000C3060000}"/>
    <cellStyle name="Énfasis2 2 2 8" xfId="1538" xr:uid="{00000000-0005-0000-0000-0000C4060000}"/>
    <cellStyle name="Énfasis2 2 2 9" xfId="1334" xr:uid="{00000000-0005-0000-0000-0000C5060000}"/>
    <cellStyle name="Énfasis2 2 3" xfId="833" xr:uid="{00000000-0005-0000-0000-0000C6060000}"/>
    <cellStyle name="Énfasis2 2 4" xfId="1449" xr:uid="{00000000-0005-0000-0000-0000C7060000}"/>
    <cellStyle name="Énfasis2 2 5" xfId="1463" xr:uid="{00000000-0005-0000-0000-0000C8060000}"/>
    <cellStyle name="Énfasis2 2 6" xfId="1434" xr:uid="{00000000-0005-0000-0000-0000C9060000}"/>
    <cellStyle name="Énfasis2 2 7" xfId="1493" xr:uid="{00000000-0005-0000-0000-0000CA060000}"/>
    <cellStyle name="Énfasis2 2 8" xfId="1397" xr:uid="{00000000-0005-0000-0000-0000CB060000}"/>
    <cellStyle name="Énfasis2 2 9" xfId="1539" xr:uid="{00000000-0005-0000-0000-0000CC060000}"/>
    <cellStyle name="Énfasis2 3" xfId="216" xr:uid="{00000000-0005-0000-0000-0000CD060000}"/>
    <cellStyle name="Énfasis2 3 10" xfId="1390" xr:uid="{00000000-0005-0000-0000-0000CE060000}"/>
    <cellStyle name="Énfasis2 3 11" xfId="1547" xr:uid="{00000000-0005-0000-0000-0000CF060000}"/>
    <cellStyle name="Énfasis2 3 12" xfId="1322" xr:uid="{00000000-0005-0000-0000-0000D0060000}"/>
    <cellStyle name="Énfasis2 3 2" xfId="834" xr:uid="{00000000-0005-0000-0000-0000D1060000}"/>
    <cellStyle name="Énfasis2 3 2 10" xfId="1524" xr:uid="{00000000-0005-0000-0000-0000D2060000}"/>
    <cellStyle name="Énfasis2 3 2 11" xfId="1361" xr:uid="{00000000-0005-0000-0000-0000D3060000}"/>
    <cellStyle name="Énfasis2 3 2 2" xfId="835" xr:uid="{00000000-0005-0000-0000-0000D4060000}"/>
    <cellStyle name="Énfasis2 3 2 3" xfId="1453" xr:uid="{00000000-0005-0000-0000-0000D5060000}"/>
    <cellStyle name="Énfasis2 3 2 4" xfId="1454" xr:uid="{00000000-0005-0000-0000-0000D6060000}"/>
    <cellStyle name="Énfasis2 3 2 5" xfId="1451" xr:uid="{00000000-0005-0000-0000-0000D7060000}"/>
    <cellStyle name="Énfasis2 3 2 6" xfId="1459" xr:uid="{00000000-0005-0000-0000-0000D8060000}"/>
    <cellStyle name="Énfasis2 3 2 7" xfId="1441" xr:uid="{00000000-0005-0000-0000-0000D9060000}"/>
    <cellStyle name="Énfasis2 3 2 8" xfId="1479" xr:uid="{00000000-0005-0000-0000-0000DA060000}"/>
    <cellStyle name="Énfasis2 3 2 9" xfId="1412" xr:uid="{00000000-0005-0000-0000-0000DB060000}"/>
    <cellStyle name="Énfasis2 3 3" xfId="836" xr:uid="{00000000-0005-0000-0000-0000DC060000}"/>
    <cellStyle name="Énfasis2 3 4" xfId="1452" xr:uid="{00000000-0005-0000-0000-0000DD060000}"/>
    <cellStyle name="Énfasis2 3 5" xfId="1455" xr:uid="{00000000-0005-0000-0000-0000DE060000}"/>
    <cellStyle name="Énfasis2 3 6" xfId="1447" xr:uid="{00000000-0005-0000-0000-0000DF060000}"/>
    <cellStyle name="Énfasis2 3 7" xfId="1465" xr:uid="{00000000-0005-0000-0000-0000E0060000}"/>
    <cellStyle name="Énfasis2 3 8" xfId="1427" xr:uid="{00000000-0005-0000-0000-0000E1060000}"/>
    <cellStyle name="Énfasis2 3 9" xfId="1500" xr:uid="{00000000-0005-0000-0000-0000E2060000}"/>
    <cellStyle name="Énfasis2 4" xfId="217" xr:uid="{00000000-0005-0000-0000-0000E3060000}"/>
    <cellStyle name="Énfasis2 5" xfId="218" xr:uid="{00000000-0005-0000-0000-0000E4060000}"/>
    <cellStyle name="Énfasis2 6" xfId="219" xr:uid="{00000000-0005-0000-0000-0000E5060000}"/>
    <cellStyle name="Énfasis2 7" xfId="830" xr:uid="{00000000-0005-0000-0000-0000E6060000}"/>
    <cellStyle name="Énfasis2 8" xfId="1448" xr:uid="{00000000-0005-0000-0000-0000E7060000}"/>
    <cellStyle name="Énfasis2 9" xfId="1464" xr:uid="{00000000-0005-0000-0000-0000E8060000}"/>
    <cellStyle name="Énfasis3 10" xfId="1469" xr:uid="{00000000-0005-0000-0000-0000E9060000}"/>
    <cellStyle name="Énfasis3 11" xfId="1423" xr:uid="{00000000-0005-0000-0000-0000EA060000}"/>
    <cellStyle name="Énfasis3 12" xfId="1509" xr:uid="{00000000-0005-0000-0000-0000EB060000}"/>
    <cellStyle name="Énfasis3 13" xfId="1378" xr:uid="{00000000-0005-0000-0000-0000EC060000}"/>
    <cellStyle name="Énfasis3 14" xfId="1559" xr:uid="{00000000-0005-0000-0000-0000ED060000}"/>
    <cellStyle name="Énfasis3 15" xfId="491" xr:uid="{00000000-0005-0000-0000-0000EE060000}"/>
    <cellStyle name="Énfasis3 16" xfId="1648" xr:uid="{00000000-0005-0000-0000-0000EF060000}"/>
    <cellStyle name="Énfasis3 2" xfId="220" xr:uid="{00000000-0005-0000-0000-0000F0060000}"/>
    <cellStyle name="Énfasis3 2 10" xfId="1565" xr:uid="{00000000-0005-0000-0000-0000F1060000}"/>
    <cellStyle name="Énfasis3 2 11" xfId="511" xr:uid="{00000000-0005-0000-0000-0000F2060000}"/>
    <cellStyle name="Énfasis3 2 12" xfId="1657" xr:uid="{00000000-0005-0000-0000-0000F3060000}"/>
    <cellStyle name="Énfasis3 2 2" xfId="841" xr:uid="{00000000-0005-0000-0000-0000F4060000}"/>
    <cellStyle name="Énfasis3 2 2 10" xfId="521" xr:uid="{00000000-0005-0000-0000-0000F5060000}"/>
    <cellStyle name="Énfasis3 2 2 11" xfId="1660" xr:uid="{00000000-0005-0000-0000-0000F6060000}"/>
    <cellStyle name="Énfasis3 2 2 2" xfId="842" xr:uid="{00000000-0005-0000-0000-0000F7060000}"/>
    <cellStyle name="Énfasis3 2 2 3" xfId="1458" xr:uid="{00000000-0005-0000-0000-0000F8060000}"/>
    <cellStyle name="Énfasis3 2 2 4" xfId="1444" xr:uid="{00000000-0005-0000-0000-0000F9060000}"/>
    <cellStyle name="Énfasis3 2 2 5" xfId="1473" xr:uid="{00000000-0005-0000-0000-0000FA060000}"/>
    <cellStyle name="Énfasis3 2 2 6" xfId="1418" xr:uid="{00000000-0005-0000-0000-0000FB060000}"/>
    <cellStyle name="Énfasis3 2 2 7" xfId="1518" xr:uid="{00000000-0005-0000-0000-0000FC060000}"/>
    <cellStyle name="Énfasis3 2 2 8" xfId="1369" xr:uid="{00000000-0005-0000-0000-0000FD060000}"/>
    <cellStyle name="Énfasis3 2 2 9" xfId="1568" xr:uid="{00000000-0005-0000-0000-0000FE060000}"/>
    <cellStyle name="Énfasis3 2 3" xfId="843" xr:uid="{00000000-0005-0000-0000-0000FF060000}"/>
    <cellStyle name="Énfasis3 2 4" xfId="1457" xr:uid="{00000000-0005-0000-0000-000000070000}"/>
    <cellStyle name="Énfasis3 2 5" xfId="1445" xr:uid="{00000000-0005-0000-0000-000001070000}"/>
    <cellStyle name="Énfasis3 2 6" xfId="1472" xr:uid="{00000000-0005-0000-0000-000002070000}"/>
    <cellStyle name="Énfasis3 2 7" xfId="1419" xr:uid="{00000000-0005-0000-0000-000003070000}"/>
    <cellStyle name="Énfasis3 2 8" xfId="1515" xr:uid="{00000000-0005-0000-0000-000004070000}"/>
    <cellStyle name="Énfasis3 2 9" xfId="1372" xr:uid="{00000000-0005-0000-0000-000005070000}"/>
    <cellStyle name="Énfasis3 3" xfId="221" xr:uid="{00000000-0005-0000-0000-000006070000}"/>
    <cellStyle name="Énfasis3 3 10" xfId="1594" xr:uid="{00000000-0005-0000-0000-000007070000}"/>
    <cellStyle name="Énfasis3 3 11" xfId="644" xr:uid="{00000000-0005-0000-0000-000008070000}"/>
    <cellStyle name="Énfasis3 3 12" xfId="1721" xr:uid="{00000000-0005-0000-0000-000009070000}"/>
    <cellStyle name="Énfasis3 3 2" xfId="844" xr:uid="{00000000-0005-0000-0000-00000A070000}"/>
    <cellStyle name="Énfasis3 3 2 10" xfId="674" xr:uid="{00000000-0005-0000-0000-00000B070000}"/>
    <cellStyle name="Énfasis3 3 2 11" xfId="1730" xr:uid="{00000000-0005-0000-0000-00000C070000}"/>
    <cellStyle name="Énfasis3 3 2 2" xfId="845" xr:uid="{00000000-0005-0000-0000-00000D070000}"/>
    <cellStyle name="Énfasis3 3 2 3" xfId="1461" xr:uid="{00000000-0005-0000-0000-00000E070000}"/>
    <cellStyle name="Énfasis3 3 2 4" xfId="1436" xr:uid="{00000000-0005-0000-0000-00000F070000}"/>
    <cellStyle name="Énfasis3 3 2 5" xfId="1489" xr:uid="{00000000-0005-0000-0000-000010070000}"/>
    <cellStyle name="Énfasis3 3 2 6" xfId="1402" xr:uid="{00000000-0005-0000-0000-000011070000}"/>
    <cellStyle name="Énfasis3 3 2 7" xfId="1534" xr:uid="{00000000-0005-0000-0000-000012070000}"/>
    <cellStyle name="Énfasis3 3 2 8" xfId="1341" xr:uid="{00000000-0005-0000-0000-000013070000}"/>
    <cellStyle name="Énfasis3 3 2 9" xfId="1600" xr:uid="{00000000-0005-0000-0000-000014070000}"/>
    <cellStyle name="Énfasis3 3 3" xfId="846" xr:uid="{00000000-0005-0000-0000-000015070000}"/>
    <cellStyle name="Énfasis3 3 4" xfId="1460" xr:uid="{00000000-0005-0000-0000-000016070000}"/>
    <cellStyle name="Énfasis3 3 5" xfId="1437" xr:uid="{00000000-0005-0000-0000-000017070000}"/>
    <cellStyle name="Énfasis3 3 6" xfId="1485" xr:uid="{00000000-0005-0000-0000-000018070000}"/>
    <cellStyle name="Énfasis3 3 7" xfId="1406" xr:uid="{00000000-0005-0000-0000-000019070000}"/>
    <cellStyle name="Énfasis3 3 8" xfId="1530" xr:uid="{00000000-0005-0000-0000-00001A070000}"/>
    <cellStyle name="Énfasis3 3 9" xfId="1347" xr:uid="{00000000-0005-0000-0000-00001B070000}"/>
    <cellStyle name="Énfasis3 4" xfId="222" xr:uid="{00000000-0005-0000-0000-00001C070000}"/>
    <cellStyle name="Énfasis3 5" xfId="223" xr:uid="{00000000-0005-0000-0000-00001D070000}"/>
    <cellStyle name="Énfasis3 6" xfId="224" xr:uid="{00000000-0005-0000-0000-00001E070000}"/>
    <cellStyle name="Énfasis3 7" xfId="840" xr:uid="{00000000-0005-0000-0000-00001F070000}"/>
    <cellStyle name="Énfasis3 8" xfId="1456" xr:uid="{00000000-0005-0000-0000-000020070000}"/>
    <cellStyle name="Énfasis3 9" xfId="1446" xr:uid="{00000000-0005-0000-0000-000021070000}"/>
    <cellStyle name="Énfasis4 10" xfId="1504" xr:uid="{00000000-0005-0000-0000-000022070000}"/>
    <cellStyle name="Énfasis4 11" xfId="1383" xr:uid="{00000000-0005-0000-0000-000023070000}"/>
    <cellStyle name="Énfasis4 12" xfId="1554" xr:uid="{00000000-0005-0000-0000-000024070000}"/>
    <cellStyle name="Énfasis4 13" xfId="479" xr:uid="{00000000-0005-0000-0000-000025070000}"/>
    <cellStyle name="Énfasis4 14" xfId="1641" xr:uid="{00000000-0005-0000-0000-000026070000}"/>
    <cellStyle name="Énfasis4 15" xfId="918" xr:uid="{00000000-0005-0000-0000-000027070000}"/>
    <cellStyle name="Énfasis4 16" xfId="1817" xr:uid="{00000000-0005-0000-0000-000028070000}"/>
    <cellStyle name="Énfasis4 2" xfId="225" xr:uid="{00000000-0005-0000-0000-000029070000}"/>
    <cellStyle name="Énfasis4 2 10" xfId="1646" xr:uid="{00000000-0005-0000-0000-00002A070000}"/>
    <cellStyle name="Énfasis4 2 11" xfId="937" xr:uid="{00000000-0005-0000-0000-00002B070000}"/>
    <cellStyle name="Énfasis4 2 12" xfId="1824" xr:uid="{00000000-0005-0000-0000-00002C070000}"/>
    <cellStyle name="Énfasis4 2 2" xfId="851" xr:uid="{00000000-0005-0000-0000-00002D070000}"/>
    <cellStyle name="Énfasis4 2 2 10" xfId="938" xr:uid="{00000000-0005-0000-0000-00002E070000}"/>
    <cellStyle name="Énfasis4 2 2 11" xfId="1825" xr:uid="{00000000-0005-0000-0000-00002F070000}"/>
    <cellStyle name="Énfasis4 2 2 2" xfId="852" xr:uid="{00000000-0005-0000-0000-000030070000}"/>
    <cellStyle name="Énfasis4 2 2 3" xfId="1468" xr:uid="{00000000-0005-0000-0000-000031070000}"/>
    <cellStyle name="Énfasis4 2 2 4" xfId="1424" xr:uid="{00000000-0005-0000-0000-000032070000}"/>
    <cellStyle name="Énfasis4 2 2 5" xfId="1508" xr:uid="{00000000-0005-0000-0000-000033070000}"/>
    <cellStyle name="Énfasis4 2 2 6" xfId="1379" xr:uid="{00000000-0005-0000-0000-000034070000}"/>
    <cellStyle name="Énfasis4 2 2 7" xfId="1558" xr:uid="{00000000-0005-0000-0000-000035070000}"/>
    <cellStyle name="Énfasis4 2 2 8" xfId="490" xr:uid="{00000000-0005-0000-0000-000036070000}"/>
    <cellStyle name="Énfasis4 2 2 9" xfId="1647" xr:uid="{00000000-0005-0000-0000-000037070000}"/>
    <cellStyle name="Énfasis4 2 3" xfId="853" xr:uid="{00000000-0005-0000-0000-000038070000}"/>
    <cellStyle name="Énfasis4 2 4" xfId="1467" xr:uid="{00000000-0005-0000-0000-000039070000}"/>
    <cellStyle name="Énfasis4 2 5" xfId="1425" xr:uid="{00000000-0005-0000-0000-00003A070000}"/>
    <cellStyle name="Énfasis4 2 6" xfId="1507" xr:uid="{00000000-0005-0000-0000-00003B070000}"/>
    <cellStyle name="Énfasis4 2 7" xfId="1380" xr:uid="{00000000-0005-0000-0000-00003C070000}"/>
    <cellStyle name="Énfasis4 2 8" xfId="1557" xr:uid="{00000000-0005-0000-0000-00003D070000}"/>
    <cellStyle name="Énfasis4 2 9" xfId="489" xr:uid="{00000000-0005-0000-0000-00003E070000}"/>
    <cellStyle name="Énfasis4 3" xfId="226" xr:uid="{00000000-0005-0000-0000-00003F070000}"/>
    <cellStyle name="Énfasis4 3 10" xfId="1649" xr:uid="{00000000-0005-0000-0000-000040070000}"/>
    <cellStyle name="Énfasis4 3 11" xfId="941" xr:uid="{00000000-0005-0000-0000-000041070000}"/>
    <cellStyle name="Énfasis4 3 12" xfId="1826" xr:uid="{00000000-0005-0000-0000-000042070000}"/>
    <cellStyle name="Énfasis4 3 2" xfId="854" xr:uid="{00000000-0005-0000-0000-000043070000}"/>
    <cellStyle name="Énfasis4 3 2 10" xfId="968" xr:uid="{00000000-0005-0000-0000-000044070000}"/>
    <cellStyle name="Énfasis4 3 2 11" xfId="1835" xr:uid="{00000000-0005-0000-0000-000045070000}"/>
    <cellStyle name="Énfasis4 3 2 2" xfId="855" xr:uid="{00000000-0005-0000-0000-000046070000}"/>
    <cellStyle name="Énfasis4 3 2 3" xfId="1471" xr:uid="{00000000-0005-0000-0000-000047070000}"/>
    <cellStyle name="Énfasis4 3 2 4" xfId="1421" xr:uid="{00000000-0005-0000-0000-000048070000}"/>
    <cellStyle name="Énfasis4 3 2 5" xfId="1513" xr:uid="{00000000-0005-0000-0000-000049070000}"/>
    <cellStyle name="Énfasis4 3 2 6" xfId="1374" xr:uid="{00000000-0005-0000-0000-00004A070000}"/>
    <cellStyle name="Énfasis4 3 2 7" xfId="1563" xr:uid="{00000000-0005-0000-0000-00004B070000}"/>
    <cellStyle name="Énfasis4 3 2 8" xfId="509" xr:uid="{00000000-0005-0000-0000-00004C070000}"/>
    <cellStyle name="Énfasis4 3 2 9" xfId="1652" xr:uid="{00000000-0005-0000-0000-00004D070000}"/>
    <cellStyle name="Énfasis4 3 3" xfId="856" xr:uid="{00000000-0005-0000-0000-00004E070000}"/>
    <cellStyle name="Énfasis4 3 4" xfId="1470" xr:uid="{00000000-0005-0000-0000-00004F070000}"/>
    <cellStyle name="Énfasis4 3 5" xfId="1422" xr:uid="{00000000-0005-0000-0000-000050070000}"/>
    <cellStyle name="Énfasis4 3 6" xfId="1510" xr:uid="{00000000-0005-0000-0000-000051070000}"/>
    <cellStyle name="Énfasis4 3 7" xfId="1377" xr:uid="{00000000-0005-0000-0000-000052070000}"/>
    <cellStyle name="Énfasis4 3 8" xfId="1560" xr:uid="{00000000-0005-0000-0000-000053070000}"/>
    <cellStyle name="Énfasis4 3 9" xfId="499" xr:uid="{00000000-0005-0000-0000-000054070000}"/>
    <cellStyle name="Énfasis4 4" xfId="227" xr:uid="{00000000-0005-0000-0000-000055070000}"/>
    <cellStyle name="Énfasis4 5" xfId="228" xr:uid="{00000000-0005-0000-0000-000056070000}"/>
    <cellStyle name="Énfasis4 6" xfId="229" xr:uid="{00000000-0005-0000-0000-000057070000}"/>
    <cellStyle name="Énfasis4 7" xfId="850" xr:uid="{00000000-0005-0000-0000-000058070000}"/>
    <cellStyle name="Énfasis4 8" xfId="1466" xr:uid="{00000000-0005-0000-0000-000059070000}"/>
    <cellStyle name="Énfasis4 9" xfId="1426" xr:uid="{00000000-0005-0000-0000-00005A070000}"/>
    <cellStyle name="Énfasis5 10" xfId="1521" xr:uid="{00000000-0005-0000-0000-00005B070000}"/>
    <cellStyle name="Énfasis5 11" xfId="1366" xr:uid="{00000000-0005-0000-0000-00005C070000}"/>
    <cellStyle name="Énfasis5 12" xfId="1571" xr:uid="{00000000-0005-0000-0000-00005D070000}"/>
    <cellStyle name="Énfasis5 13" xfId="543" xr:uid="{00000000-0005-0000-0000-00005E070000}"/>
    <cellStyle name="Énfasis5 14" xfId="1671" xr:uid="{00000000-0005-0000-0000-00005F070000}"/>
    <cellStyle name="Énfasis5 15" xfId="1148" xr:uid="{00000000-0005-0000-0000-000060070000}"/>
    <cellStyle name="Énfasis5 16" xfId="1882" xr:uid="{00000000-0005-0000-0000-000061070000}"/>
    <cellStyle name="Énfasis5 2" xfId="230" xr:uid="{00000000-0005-0000-0000-000062070000}"/>
    <cellStyle name="Énfasis5 2 10" xfId="1674" xr:uid="{00000000-0005-0000-0000-000063070000}"/>
    <cellStyle name="Énfasis5 2 11" xfId="1177" xr:uid="{00000000-0005-0000-0000-000064070000}"/>
    <cellStyle name="Énfasis5 2 12" xfId="1889" xr:uid="{00000000-0005-0000-0000-000065070000}"/>
    <cellStyle name="Énfasis5 2 2" xfId="861" xr:uid="{00000000-0005-0000-0000-000066070000}"/>
    <cellStyle name="Énfasis5 2 2 10" xfId="1193" xr:uid="{00000000-0005-0000-0000-000067070000}"/>
    <cellStyle name="Énfasis5 2 2 11" xfId="1899" xr:uid="{00000000-0005-0000-0000-000068070000}"/>
    <cellStyle name="Énfasis5 2 2 2" xfId="862" xr:uid="{00000000-0005-0000-0000-000069070000}"/>
    <cellStyle name="Énfasis5 2 2 3" xfId="1478" xr:uid="{00000000-0005-0000-0000-00006A070000}"/>
    <cellStyle name="Énfasis5 2 2 4" xfId="1413" xr:uid="{00000000-0005-0000-0000-00006B070000}"/>
    <cellStyle name="Énfasis5 2 2 5" xfId="1523" xr:uid="{00000000-0005-0000-0000-00006C070000}"/>
    <cellStyle name="Énfasis5 2 2 6" xfId="1364" xr:uid="{00000000-0005-0000-0000-00006D070000}"/>
    <cellStyle name="Énfasis5 2 2 7" xfId="1573" xr:uid="{00000000-0005-0000-0000-00006E070000}"/>
    <cellStyle name="Énfasis5 2 2 8" xfId="545" xr:uid="{00000000-0005-0000-0000-00006F070000}"/>
    <cellStyle name="Énfasis5 2 2 9" xfId="1675" xr:uid="{00000000-0005-0000-0000-000070070000}"/>
    <cellStyle name="Énfasis5 2 3" xfId="863" xr:uid="{00000000-0005-0000-0000-000071070000}"/>
    <cellStyle name="Énfasis5 2 4" xfId="1477" xr:uid="{00000000-0005-0000-0000-000072070000}"/>
    <cellStyle name="Énfasis5 2 5" xfId="1414" xr:uid="{00000000-0005-0000-0000-000073070000}"/>
    <cellStyle name="Énfasis5 2 6" xfId="1522" xr:uid="{00000000-0005-0000-0000-000074070000}"/>
    <cellStyle name="Énfasis5 2 7" xfId="1365" xr:uid="{00000000-0005-0000-0000-000075070000}"/>
    <cellStyle name="Énfasis5 2 8" xfId="1572" xr:uid="{00000000-0005-0000-0000-000076070000}"/>
    <cellStyle name="Énfasis5 2 9" xfId="544" xr:uid="{00000000-0005-0000-0000-000077070000}"/>
    <cellStyle name="Énfasis5 3" xfId="231" xr:uid="{00000000-0005-0000-0000-000078070000}"/>
    <cellStyle name="Énfasis5 3 10" xfId="1701" xr:uid="{00000000-0005-0000-0000-000079070000}"/>
    <cellStyle name="Énfasis5 3 11" xfId="1305" xr:uid="{00000000-0005-0000-0000-00007A070000}"/>
    <cellStyle name="Énfasis5 3 12" xfId="1940" xr:uid="{00000000-0005-0000-0000-00007B070000}"/>
    <cellStyle name="Énfasis5 3 2" xfId="864" xr:uid="{00000000-0005-0000-0000-00007C070000}"/>
    <cellStyle name="Énfasis5 3 2 10" xfId="1944" xr:uid="{00000000-0005-0000-0000-00007D070000}"/>
    <cellStyle name="Énfasis5 3 2 11" xfId="2171" xr:uid="{00000000-0005-0000-0000-00007E070000}"/>
    <cellStyle name="Énfasis5 3 2 2" xfId="865" xr:uid="{00000000-0005-0000-0000-00007F070000}"/>
    <cellStyle name="Énfasis5 3 2 3" xfId="1481" xr:uid="{00000000-0005-0000-0000-000080070000}"/>
    <cellStyle name="Énfasis5 3 2 4" xfId="1410" xr:uid="{00000000-0005-0000-0000-000081070000}"/>
    <cellStyle name="Énfasis5 3 2 5" xfId="1526" xr:uid="{00000000-0005-0000-0000-000082070000}"/>
    <cellStyle name="Énfasis5 3 2 6" xfId="1356" xr:uid="{00000000-0005-0000-0000-000083070000}"/>
    <cellStyle name="Énfasis5 3 2 7" xfId="1585" xr:uid="{00000000-0005-0000-0000-000084070000}"/>
    <cellStyle name="Énfasis5 3 2 8" xfId="614" xr:uid="{00000000-0005-0000-0000-000085070000}"/>
    <cellStyle name="Énfasis5 3 2 9" xfId="1705" xr:uid="{00000000-0005-0000-0000-000086070000}"/>
    <cellStyle name="Énfasis5 3 3" xfId="866" xr:uid="{00000000-0005-0000-0000-000087070000}"/>
    <cellStyle name="Énfasis5 3 4" xfId="1480" xr:uid="{00000000-0005-0000-0000-000088070000}"/>
    <cellStyle name="Énfasis5 3 5" xfId="1411" xr:uid="{00000000-0005-0000-0000-000089070000}"/>
    <cellStyle name="Énfasis5 3 6" xfId="1525" xr:uid="{00000000-0005-0000-0000-00008A070000}"/>
    <cellStyle name="Énfasis5 3 7" xfId="1357" xr:uid="{00000000-0005-0000-0000-00008B070000}"/>
    <cellStyle name="Énfasis5 3 8" xfId="1584" xr:uid="{00000000-0005-0000-0000-00008C070000}"/>
    <cellStyle name="Énfasis5 3 9" xfId="610" xr:uid="{00000000-0005-0000-0000-00008D070000}"/>
    <cellStyle name="Énfasis5 4" xfId="232" xr:uid="{00000000-0005-0000-0000-00008E070000}"/>
    <cellStyle name="Énfasis5 5" xfId="233" xr:uid="{00000000-0005-0000-0000-00008F070000}"/>
    <cellStyle name="Énfasis5 6" xfId="234" xr:uid="{00000000-0005-0000-0000-000090070000}"/>
    <cellStyle name="Énfasis5 7" xfId="860" xr:uid="{00000000-0005-0000-0000-000091070000}"/>
    <cellStyle name="Énfasis5 8" xfId="1476" xr:uid="{00000000-0005-0000-0000-000092070000}"/>
    <cellStyle name="Énfasis5 9" xfId="1415" xr:uid="{00000000-0005-0000-0000-000093070000}"/>
    <cellStyle name="Énfasis6 10" xfId="1531" xr:uid="{00000000-0005-0000-0000-000094070000}"/>
    <cellStyle name="Énfasis6 11" xfId="1346" xr:uid="{00000000-0005-0000-0000-000095070000}"/>
    <cellStyle name="Énfasis6 12" xfId="1595" xr:uid="{00000000-0005-0000-0000-000096070000}"/>
    <cellStyle name="Énfasis6 13" xfId="662" xr:uid="{00000000-0005-0000-0000-000097070000}"/>
    <cellStyle name="Énfasis6 14" xfId="1725" xr:uid="{00000000-0005-0000-0000-000098070000}"/>
    <cellStyle name="Énfasis6 15" xfId="1963" xr:uid="{00000000-0005-0000-0000-000099070000}"/>
    <cellStyle name="Énfasis6 16" xfId="2187" xr:uid="{00000000-0005-0000-0000-00009A070000}"/>
    <cellStyle name="Énfasis6 2" xfId="235" xr:uid="{00000000-0005-0000-0000-00009B070000}"/>
    <cellStyle name="Énfasis6 2 10" xfId="1726" xr:uid="{00000000-0005-0000-0000-00009C070000}"/>
    <cellStyle name="Énfasis6 2 11" xfId="1964" xr:uid="{00000000-0005-0000-0000-00009D070000}"/>
    <cellStyle name="Énfasis6 2 12" xfId="2188" xr:uid="{00000000-0005-0000-0000-00009E070000}"/>
    <cellStyle name="Énfasis6 2 2" xfId="871" xr:uid="{00000000-0005-0000-0000-00009F070000}"/>
    <cellStyle name="Énfasis6 2 2 10" xfId="1965" xr:uid="{00000000-0005-0000-0000-0000A0070000}"/>
    <cellStyle name="Énfasis6 2 2 11" xfId="2189" xr:uid="{00000000-0005-0000-0000-0000A1070000}"/>
    <cellStyle name="Énfasis6 2 2 2" xfId="872" xr:uid="{00000000-0005-0000-0000-0000A2070000}"/>
    <cellStyle name="Énfasis6 2 2 3" xfId="1488" xr:uid="{00000000-0005-0000-0000-0000A3070000}"/>
    <cellStyle name="Énfasis6 2 2 4" xfId="1403" xr:uid="{00000000-0005-0000-0000-0000A4070000}"/>
    <cellStyle name="Énfasis6 2 2 5" xfId="1533" xr:uid="{00000000-0005-0000-0000-0000A5070000}"/>
    <cellStyle name="Énfasis6 2 2 6" xfId="1344" xr:uid="{00000000-0005-0000-0000-0000A6070000}"/>
    <cellStyle name="Énfasis6 2 2 7" xfId="1597" xr:uid="{00000000-0005-0000-0000-0000A7070000}"/>
    <cellStyle name="Énfasis6 2 2 8" xfId="664" xr:uid="{00000000-0005-0000-0000-0000A8070000}"/>
    <cellStyle name="Énfasis6 2 2 9" xfId="1727" xr:uid="{00000000-0005-0000-0000-0000A9070000}"/>
    <cellStyle name="Énfasis6 2 3" xfId="873" xr:uid="{00000000-0005-0000-0000-0000AA070000}"/>
    <cellStyle name="Énfasis6 2 4" xfId="1487" xr:uid="{00000000-0005-0000-0000-0000AB070000}"/>
    <cellStyle name="Énfasis6 2 5" xfId="1404" xr:uid="{00000000-0005-0000-0000-0000AC070000}"/>
    <cellStyle name="Énfasis6 2 6" xfId="1532" xr:uid="{00000000-0005-0000-0000-0000AD070000}"/>
    <cellStyle name="Énfasis6 2 7" xfId="1345" xr:uid="{00000000-0005-0000-0000-0000AE070000}"/>
    <cellStyle name="Énfasis6 2 8" xfId="1596" xr:uid="{00000000-0005-0000-0000-0000AF070000}"/>
    <cellStyle name="Énfasis6 2 9" xfId="663" xr:uid="{00000000-0005-0000-0000-0000B0070000}"/>
    <cellStyle name="Énfasis6 3" xfId="236" xr:uid="{00000000-0005-0000-0000-0000B1070000}"/>
    <cellStyle name="Énfasis6 3 10" xfId="1736" xr:uid="{00000000-0005-0000-0000-0000B2070000}"/>
    <cellStyle name="Énfasis6 3 11" xfId="1973" xr:uid="{00000000-0005-0000-0000-0000B3070000}"/>
    <cellStyle name="Énfasis6 3 12" xfId="2197" xr:uid="{00000000-0005-0000-0000-0000B4070000}"/>
    <cellStyle name="Énfasis6 3 2" xfId="874" xr:uid="{00000000-0005-0000-0000-0000B5070000}"/>
    <cellStyle name="Énfasis6 3 2 10" xfId="1975" xr:uid="{00000000-0005-0000-0000-0000B6070000}"/>
    <cellStyle name="Énfasis6 3 2 11" xfId="2199" xr:uid="{00000000-0005-0000-0000-0000B7070000}"/>
    <cellStyle name="Énfasis6 3 2 2" xfId="875" xr:uid="{00000000-0005-0000-0000-0000B8070000}"/>
    <cellStyle name="Énfasis6 3 2 3" xfId="1491" xr:uid="{00000000-0005-0000-0000-0000B9070000}"/>
    <cellStyle name="Énfasis6 3 2 4" xfId="1399" xr:uid="{00000000-0005-0000-0000-0000BA070000}"/>
    <cellStyle name="Énfasis6 3 2 5" xfId="1537" xr:uid="{00000000-0005-0000-0000-0000BB070000}"/>
    <cellStyle name="Énfasis6 3 2 6" xfId="1335" xr:uid="{00000000-0005-0000-0000-0000BC070000}"/>
    <cellStyle name="Énfasis6 3 2 7" xfId="1608" xr:uid="{00000000-0005-0000-0000-0000BD070000}"/>
    <cellStyle name="Énfasis6 3 2 8" xfId="689" xr:uid="{00000000-0005-0000-0000-0000BE070000}"/>
    <cellStyle name="Énfasis6 3 2 9" xfId="1738" xr:uid="{00000000-0005-0000-0000-0000BF070000}"/>
    <cellStyle name="Énfasis6 3 3" xfId="876" xr:uid="{00000000-0005-0000-0000-0000C0070000}"/>
    <cellStyle name="Énfasis6 3 4" xfId="1490" xr:uid="{00000000-0005-0000-0000-0000C1070000}"/>
    <cellStyle name="Énfasis6 3 5" xfId="1401" xr:uid="{00000000-0005-0000-0000-0000C2070000}"/>
    <cellStyle name="Énfasis6 3 6" xfId="1535" xr:uid="{00000000-0005-0000-0000-0000C3070000}"/>
    <cellStyle name="Énfasis6 3 7" xfId="1337" xr:uid="{00000000-0005-0000-0000-0000C4070000}"/>
    <cellStyle name="Énfasis6 3 8" xfId="1606" xr:uid="{00000000-0005-0000-0000-0000C5070000}"/>
    <cellStyle name="Énfasis6 3 9" xfId="687" xr:uid="{00000000-0005-0000-0000-0000C6070000}"/>
    <cellStyle name="Énfasis6 4" xfId="237" xr:uid="{00000000-0005-0000-0000-0000C7070000}"/>
    <cellStyle name="Énfasis6 5" xfId="238" xr:uid="{00000000-0005-0000-0000-0000C8070000}"/>
    <cellStyle name="Énfasis6 6" xfId="239" xr:uid="{00000000-0005-0000-0000-0000C9070000}"/>
    <cellStyle name="Énfasis6 7" xfId="870" xr:uid="{00000000-0005-0000-0000-0000CA070000}"/>
    <cellStyle name="Énfasis6 8" xfId="1486" xr:uid="{00000000-0005-0000-0000-0000CB070000}"/>
    <cellStyle name="Énfasis6 9" xfId="1405" xr:uid="{00000000-0005-0000-0000-0000CC070000}"/>
    <cellStyle name="Enter Currency (0)" xfId="880" xr:uid="{00000000-0005-0000-0000-0000CD070000}"/>
    <cellStyle name="Enter Currency (2)" xfId="881" xr:uid="{00000000-0005-0000-0000-0000CE070000}"/>
    <cellStyle name="Enter Units (0)" xfId="882" xr:uid="{00000000-0005-0000-0000-0000CF070000}"/>
    <cellStyle name="Enter Units (1)" xfId="883" xr:uid="{00000000-0005-0000-0000-0000D0070000}"/>
    <cellStyle name="Enter Units (2)" xfId="884" xr:uid="{00000000-0005-0000-0000-0000D1070000}"/>
    <cellStyle name="Entered" xfId="240" xr:uid="{00000000-0005-0000-0000-0000D2070000}"/>
    <cellStyle name="Entrada 10" xfId="1549" xr:uid="{00000000-0005-0000-0000-0000D3070000}"/>
    <cellStyle name="Entrada 11" xfId="1320" xr:uid="{00000000-0005-0000-0000-0000D4070000}"/>
    <cellStyle name="Entrada 12" xfId="1623" xr:uid="{00000000-0005-0000-0000-0000D5070000}"/>
    <cellStyle name="Entrada 13" xfId="807" xr:uid="{00000000-0005-0000-0000-0000D6070000}"/>
    <cellStyle name="Entrada 14" xfId="1778" xr:uid="{00000000-0005-0000-0000-0000D7070000}"/>
    <cellStyle name="Entrada 15" xfId="2014" xr:uid="{00000000-0005-0000-0000-0000D8070000}"/>
    <cellStyle name="Entrada 16" xfId="2233" xr:uid="{00000000-0005-0000-0000-0000D9070000}"/>
    <cellStyle name="Entrada 2" xfId="241" xr:uid="{00000000-0005-0000-0000-0000DA070000}"/>
    <cellStyle name="Entrada 2 10" xfId="1787" xr:uid="{00000000-0005-0000-0000-0000DB070000}"/>
    <cellStyle name="Entrada 2 11" xfId="2023" xr:uid="{00000000-0005-0000-0000-0000DC070000}"/>
    <cellStyle name="Entrada 2 12" xfId="2242" xr:uid="{00000000-0005-0000-0000-0000DD070000}"/>
    <cellStyle name="Entrada 2 2" xfId="886" xr:uid="{00000000-0005-0000-0000-0000DE070000}"/>
    <cellStyle name="Entrada 2 2 10" xfId="2038" xr:uid="{00000000-0005-0000-0000-0000DF070000}"/>
    <cellStyle name="Entrada 2 2 11" xfId="2257" xr:uid="{00000000-0005-0000-0000-0000E0070000}"/>
    <cellStyle name="Entrada 2 2 2" xfId="887" xr:uid="{00000000-0005-0000-0000-0000E1070000}"/>
    <cellStyle name="Entrada 2 2 3" xfId="1503" xr:uid="{00000000-0005-0000-0000-0000E2070000}"/>
    <cellStyle name="Entrada 2 2 4" xfId="1385" xr:uid="{00000000-0005-0000-0000-0000E3070000}"/>
    <cellStyle name="Entrada 2 2 5" xfId="1552" xr:uid="{00000000-0005-0000-0000-0000E4070000}"/>
    <cellStyle name="Entrada 2 2 6" xfId="477" xr:uid="{00000000-0005-0000-0000-0000E5070000}"/>
    <cellStyle name="Entrada 2 2 7" xfId="1633" xr:uid="{00000000-0005-0000-0000-0000E6070000}"/>
    <cellStyle name="Entrada 2 2 8" xfId="878" xr:uid="{00000000-0005-0000-0000-0000E7070000}"/>
    <cellStyle name="Entrada 2 2 9" xfId="1802" xr:uid="{00000000-0005-0000-0000-0000E8070000}"/>
    <cellStyle name="Entrada 2 3" xfId="888" xr:uid="{00000000-0005-0000-0000-0000E9070000}"/>
    <cellStyle name="Entrada 2 4" xfId="1502" xr:uid="{00000000-0005-0000-0000-0000EA070000}"/>
    <cellStyle name="Entrada 2 5" xfId="1387" xr:uid="{00000000-0005-0000-0000-0000EB070000}"/>
    <cellStyle name="Entrada 2 6" xfId="1550" xr:uid="{00000000-0005-0000-0000-0000EC070000}"/>
    <cellStyle name="Entrada 2 7" xfId="470" xr:uid="{00000000-0005-0000-0000-0000ED070000}"/>
    <cellStyle name="Entrada 2 8" xfId="1626" xr:uid="{00000000-0005-0000-0000-0000EE070000}"/>
    <cellStyle name="Entrada 2 9" xfId="829" xr:uid="{00000000-0005-0000-0000-0000EF070000}"/>
    <cellStyle name="Entrada 3" xfId="242" xr:uid="{00000000-0005-0000-0000-0000F0070000}"/>
    <cellStyle name="Entrada 3 10" xfId="1818" xr:uid="{00000000-0005-0000-0000-0000F1070000}"/>
    <cellStyle name="Entrada 3 11" xfId="2053" xr:uid="{00000000-0005-0000-0000-0000F2070000}"/>
    <cellStyle name="Entrada 3 12" xfId="2272" xr:uid="{00000000-0005-0000-0000-0000F3070000}"/>
    <cellStyle name="Entrada 3 2" xfId="889" xr:uid="{00000000-0005-0000-0000-0000F4070000}"/>
    <cellStyle name="Entrada 3 2 10" xfId="2058" xr:uid="{00000000-0005-0000-0000-0000F5070000}"/>
    <cellStyle name="Entrada 3 2 11" xfId="2277" xr:uid="{00000000-0005-0000-0000-0000F6070000}"/>
    <cellStyle name="Entrada 3 2 2" xfId="890" xr:uid="{00000000-0005-0000-0000-0000F7070000}"/>
    <cellStyle name="Entrada 3 2 3" xfId="1506" xr:uid="{00000000-0005-0000-0000-0000F8070000}"/>
    <cellStyle name="Entrada 3 2 4" xfId="1381" xr:uid="{00000000-0005-0000-0000-0000F9070000}"/>
    <cellStyle name="Entrada 3 2 5" xfId="1556" xr:uid="{00000000-0005-0000-0000-0000FA070000}"/>
    <cellStyle name="Entrada 3 2 6" xfId="481" xr:uid="{00000000-0005-0000-0000-0000FB070000}"/>
    <cellStyle name="Entrada 3 2 7" xfId="1645" xr:uid="{00000000-0005-0000-0000-0000FC070000}"/>
    <cellStyle name="Entrada 3 2 8" xfId="931" xr:uid="{00000000-0005-0000-0000-0000FD070000}"/>
    <cellStyle name="Entrada 3 2 9" xfId="1823" xr:uid="{00000000-0005-0000-0000-0000FE070000}"/>
    <cellStyle name="Entrada 3 3" xfId="891" xr:uid="{00000000-0005-0000-0000-0000FF070000}"/>
    <cellStyle name="Entrada 3 4" xfId="1505" xr:uid="{00000000-0005-0000-0000-000000080000}"/>
    <cellStyle name="Entrada 3 5" xfId="1382" xr:uid="{00000000-0005-0000-0000-000001080000}"/>
    <cellStyle name="Entrada 3 6" xfId="1555" xr:uid="{00000000-0005-0000-0000-000002080000}"/>
    <cellStyle name="Entrada 3 7" xfId="480" xr:uid="{00000000-0005-0000-0000-000003080000}"/>
    <cellStyle name="Entrada 3 8" xfId="1642" xr:uid="{00000000-0005-0000-0000-000004080000}"/>
    <cellStyle name="Entrada 3 9" xfId="921" xr:uid="{00000000-0005-0000-0000-000005080000}"/>
    <cellStyle name="Entrada 4" xfId="243" xr:uid="{00000000-0005-0000-0000-000006080000}"/>
    <cellStyle name="Entrada 5" xfId="244" xr:uid="{00000000-0005-0000-0000-000007080000}"/>
    <cellStyle name="Entrada 6" xfId="245" xr:uid="{00000000-0005-0000-0000-000008080000}"/>
    <cellStyle name="Entrada 7" xfId="885" xr:uid="{00000000-0005-0000-0000-000009080000}"/>
    <cellStyle name="Entrada 8" xfId="1501" xr:uid="{00000000-0005-0000-0000-00000A080000}"/>
    <cellStyle name="Entrada 9" xfId="1388" xr:uid="{00000000-0005-0000-0000-00000B080000}"/>
    <cellStyle name="Estilo 1" xfId="246" xr:uid="{00000000-0005-0000-0000-00000C080000}"/>
    <cellStyle name="Estilo 1 10" xfId="945" xr:uid="{00000000-0005-0000-0000-00000D080000}"/>
    <cellStyle name="Estilo 1 11" xfId="1830" xr:uid="{00000000-0005-0000-0000-00000E080000}"/>
    <cellStyle name="Estilo 1 12" xfId="2062" xr:uid="{00000000-0005-0000-0000-00000F080000}"/>
    <cellStyle name="Estilo 1 13" xfId="2281" xr:uid="{00000000-0005-0000-0000-000010080000}"/>
    <cellStyle name="Estilo 1 14" xfId="3070" xr:uid="{00000000-0005-0000-0000-000011080000}"/>
    <cellStyle name="Estilo 1 15" xfId="3273" xr:uid="{00000000-0005-0000-0000-000012080000}"/>
    <cellStyle name="Estilo 1 2" xfId="895" xr:uid="{00000000-0005-0000-0000-000013080000}"/>
    <cellStyle name="Estilo 1 2 10" xfId="2066" xr:uid="{00000000-0005-0000-0000-000014080000}"/>
    <cellStyle name="Estilo 1 2 11" xfId="2285" xr:uid="{00000000-0005-0000-0000-000015080000}"/>
    <cellStyle name="Estilo 1 2 2" xfId="896" xr:uid="{00000000-0005-0000-0000-000016080000}"/>
    <cellStyle name="Estilo 1 2 3" xfId="1512" xr:uid="{00000000-0005-0000-0000-000017080000}"/>
    <cellStyle name="Estilo 1 2 4" xfId="1375" xr:uid="{00000000-0005-0000-0000-000018080000}"/>
    <cellStyle name="Estilo 1 2 5" xfId="1562" xr:uid="{00000000-0005-0000-0000-000019080000}"/>
    <cellStyle name="Estilo 1 2 6" xfId="501" xr:uid="{00000000-0005-0000-0000-00001A080000}"/>
    <cellStyle name="Estilo 1 2 7" xfId="1651" xr:uid="{00000000-0005-0000-0000-00001B080000}"/>
    <cellStyle name="Estilo 1 2 8" xfId="967" xr:uid="{00000000-0005-0000-0000-00001C080000}"/>
    <cellStyle name="Estilo 1 2 9" xfId="1834" xr:uid="{00000000-0005-0000-0000-00001D080000}"/>
    <cellStyle name="Estilo 1 3" xfId="897" xr:uid="{00000000-0005-0000-0000-00001E080000}"/>
    <cellStyle name="Estilo 1 4" xfId="898" xr:uid="{00000000-0005-0000-0000-00001F080000}"/>
    <cellStyle name="Estilo 1 5" xfId="1511" xr:uid="{00000000-0005-0000-0000-000020080000}"/>
    <cellStyle name="Estilo 1 6" xfId="1376" xr:uid="{00000000-0005-0000-0000-000021080000}"/>
    <cellStyle name="Estilo 1 7" xfId="1561" xr:uid="{00000000-0005-0000-0000-000022080000}"/>
    <cellStyle name="Estilo 1 8" xfId="500" xr:uid="{00000000-0005-0000-0000-000023080000}"/>
    <cellStyle name="Estilo 1 9" xfId="1650" xr:uid="{00000000-0005-0000-0000-000024080000}"/>
    <cellStyle name="Estilo 1_31-12-2011 Notas IFRS CENCOSUD" xfId="247" xr:uid="{00000000-0005-0000-0000-000025080000}"/>
    <cellStyle name="Estilo 1_Informe Segmentos Regionales Marzo 2010 2" xfId="3500" xr:uid="{00000000-0005-0000-0000-000026080000}"/>
    <cellStyle name="Estilo 1_Nota Juicios y Contingencias 06-12 Chile" xfId="3505" xr:uid="{00000000-0005-0000-0000-000027080000}"/>
    <cellStyle name="Estilo 2" xfId="248" xr:uid="{00000000-0005-0000-0000-000028080000}"/>
    <cellStyle name="Euro" xfId="249" xr:uid="{00000000-0005-0000-0000-000029080000}"/>
    <cellStyle name="Euro 10" xfId="1000" xr:uid="{00000000-0005-0000-0000-00002A080000}"/>
    <cellStyle name="Euro 11" xfId="1845" xr:uid="{00000000-0005-0000-0000-00002B080000}"/>
    <cellStyle name="Euro 12" xfId="2076" xr:uid="{00000000-0005-0000-0000-00002C080000}"/>
    <cellStyle name="Euro 13" xfId="2294" xr:uid="{00000000-0005-0000-0000-00002D080000}"/>
    <cellStyle name="Euro 2" xfId="900" xr:uid="{00000000-0005-0000-0000-00002E080000}"/>
    <cellStyle name="Euro 2 10" xfId="2077" xr:uid="{00000000-0005-0000-0000-00002F080000}"/>
    <cellStyle name="Euro 2 11" xfId="2295" xr:uid="{00000000-0005-0000-0000-000030080000}"/>
    <cellStyle name="Euro 2 2" xfId="901" xr:uid="{00000000-0005-0000-0000-000031080000}"/>
    <cellStyle name="Euro 2 3" xfId="1517" xr:uid="{00000000-0005-0000-0000-000032080000}"/>
    <cellStyle name="Euro 2 4" xfId="1370" xr:uid="{00000000-0005-0000-0000-000033080000}"/>
    <cellStyle name="Euro 2 5" xfId="1567" xr:uid="{00000000-0005-0000-0000-000034080000}"/>
    <cellStyle name="Euro 2 6" xfId="520" xr:uid="{00000000-0005-0000-0000-000035080000}"/>
    <cellStyle name="Euro 2 7" xfId="1659" xr:uid="{00000000-0005-0000-0000-000036080000}"/>
    <cellStyle name="Euro 2 8" xfId="1004" xr:uid="{00000000-0005-0000-0000-000037080000}"/>
    <cellStyle name="Euro 2 9" xfId="1846" xr:uid="{00000000-0005-0000-0000-000038080000}"/>
    <cellStyle name="Euro 3" xfId="902" xr:uid="{00000000-0005-0000-0000-000039080000}"/>
    <cellStyle name="Euro 4" xfId="903" xr:uid="{00000000-0005-0000-0000-00003A080000}"/>
    <cellStyle name="Euro 5" xfId="1516" xr:uid="{00000000-0005-0000-0000-00003B080000}"/>
    <cellStyle name="Euro 6" xfId="1371" xr:uid="{00000000-0005-0000-0000-00003C080000}"/>
    <cellStyle name="Euro 7" xfId="1566" xr:uid="{00000000-0005-0000-0000-00003D080000}"/>
    <cellStyle name="Euro 8" xfId="519" xr:uid="{00000000-0005-0000-0000-00003E080000}"/>
    <cellStyle name="Euro 9" xfId="1658" xr:uid="{00000000-0005-0000-0000-00003F080000}"/>
    <cellStyle name="Euro_Carátula IFRS Foster Diciembre 2009" xfId="904" xr:uid="{00000000-0005-0000-0000-000040080000}"/>
    <cellStyle name="Explanatory Text" xfId="250" xr:uid="{00000000-0005-0000-0000-000041080000}"/>
    <cellStyle name="F2" xfId="251" xr:uid="{00000000-0005-0000-0000-000042080000}"/>
    <cellStyle name="F2 2" xfId="907" xr:uid="{00000000-0005-0000-0000-000043080000}"/>
    <cellStyle name="F2 3" xfId="908" xr:uid="{00000000-0005-0000-0000-000044080000}"/>
    <cellStyle name="F3" xfId="252" xr:uid="{00000000-0005-0000-0000-000045080000}"/>
    <cellStyle name="F3 2" xfId="910" xr:uid="{00000000-0005-0000-0000-000046080000}"/>
    <cellStyle name="F3 3" xfId="911" xr:uid="{00000000-0005-0000-0000-000047080000}"/>
    <cellStyle name="F4" xfId="253" xr:uid="{00000000-0005-0000-0000-000048080000}"/>
    <cellStyle name="F4 2" xfId="913" xr:uid="{00000000-0005-0000-0000-000049080000}"/>
    <cellStyle name="F4 3" xfId="914" xr:uid="{00000000-0005-0000-0000-00004A080000}"/>
    <cellStyle name="F5" xfId="254" xr:uid="{00000000-0005-0000-0000-00004B080000}"/>
    <cellStyle name="F5 2" xfId="916" xr:uid="{00000000-0005-0000-0000-00004C080000}"/>
    <cellStyle name="F5 3" xfId="917" xr:uid="{00000000-0005-0000-0000-00004D080000}"/>
    <cellStyle name="F6" xfId="255" xr:uid="{00000000-0005-0000-0000-00004E080000}"/>
    <cellStyle name="F6 2" xfId="919" xr:uid="{00000000-0005-0000-0000-00004F080000}"/>
    <cellStyle name="F6 3" xfId="920" xr:uid="{00000000-0005-0000-0000-000050080000}"/>
    <cellStyle name="F7" xfId="256" xr:uid="{00000000-0005-0000-0000-000051080000}"/>
    <cellStyle name="F7 2" xfId="922" xr:uid="{00000000-0005-0000-0000-000052080000}"/>
    <cellStyle name="F7 3" xfId="923" xr:uid="{00000000-0005-0000-0000-000053080000}"/>
    <cellStyle name="F8" xfId="257" xr:uid="{00000000-0005-0000-0000-000054080000}"/>
    <cellStyle name="F8 - Estilo5" xfId="3427" xr:uid="{00000000-0005-0000-0000-000055080000}"/>
    <cellStyle name="F8 2" xfId="925" xr:uid="{00000000-0005-0000-0000-000056080000}"/>
    <cellStyle name="F8 3" xfId="926" xr:uid="{00000000-0005-0000-0000-000057080000}"/>
    <cellStyle name="F8_201003 Consolidación Brasil en cuenta homologada" xfId="3428" xr:uid="{00000000-0005-0000-0000-000058080000}"/>
    <cellStyle name="Fecha" xfId="258" xr:uid="{00000000-0005-0000-0000-000059080000}"/>
    <cellStyle name="FECHA 10" xfId="2433" xr:uid="{00000000-0005-0000-0000-00005A080000}"/>
    <cellStyle name="FECHA 11" xfId="2637" xr:uid="{00000000-0005-0000-0000-00005B080000}"/>
    <cellStyle name="FECHA 2" xfId="927" xr:uid="{00000000-0005-0000-0000-00005C080000}"/>
    <cellStyle name="FECHA 3" xfId="1543" xr:uid="{00000000-0005-0000-0000-00005D080000}"/>
    <cellStyle name="FECHA 4" xfId="1328" xr:uid="{00000000-0005-0000-0000-00005E080000}"/>
    <cellStyle name="FECHA 5" xfId="1615" xr:uid="{00000000-0005-0000-0000-00005F080000}"/>
    <cellStyle name="FECHA 6" xfId="740" xr:uid="{00000000-0005-0000-0000-000060080000}"/>
    <cellStyle name="FECHA 7" xfId="1760" xr:uid="{00000000-0005-0000-0000-000061080000}"/>
    <cellStyle name="FECHA 8" xfId="1997" xr:uid="{00000000-0005-0000-0000-000062080000}"/>
    <cellStyle name="FECHA 9" xfId="2219" xr:uid="{00000000-0005-0000-0000-000063080000}"/>
    <cellStyle name="Fijo" xfId="259" xr:uid="{00000000-0005-0000-0000-000064080000}"/>
    <cellStyle name="Fijo 2" xfId="929" xr:uid="{00000000-0005-0000-0000-000065080000}"/>
    <cellStyle name="Fijo 3" xfId="930" xr:uid="{00000000-0005-0000-0000-000066080000}"/>
    <cellStyle name="Financiero" xfId="260" xr:uid="{00000000-0005-0000-0000-000067080000}"/>
    <cellStyle name="Financiero 2" xfId="932" xr:uid="{00000000-0005-0000-0000-000068080000}"/>
    <cellStyle name="Financiero 3" xfId="933" xr:uid="{00000000-0005-0000-0000-000069080000}"/>
    <cellStyle name="Fixed" xfId="934" xr:uid="{00000000-0005-0000-0000-00006A080000}"/>
    <cellStyle name="Fixed 2" xfId="935" xr:uid="{00000000-0005-0000-0000-00006B080000}"/>
    <cellStyle name="Fixed 3" xfId="936" xr:uid="{00000000-0005-0000-0000-00006C080000}"/>
    <cellStyle name="forms" xfId="261" xr:uid="{00000000-0005-0000-0000-00006D080000}"/>
    <cellStyle name="Good" xfId="262" xr:uid="{00000000-0005-0000-0000-00006E080000}"/>
    <cellStyle name="Grey" xfId="263" xr:uid="{00000000-0005-0000-0000-00006F080000}"/>
    <cellStyle name="Grey 2" xfId="939" xr:uid="{00000000-0005-0000-0000-000070080000}"/>
    <cellStyle name="Grey 3" xfId="940" xr:uid="{00000000-0005-0000-0000-000071080000}"/>
    <cellStyle name="Header1" xfId="264" xr:uid="{00000000-0005-0000-0000-000072080000}"/>
    <cellStyle name="Header2" xfId="265" xr:uid="{00000000-0005-0000-0000-000073080000}"/>
    <cellStyle name="Heading" xfId="943" xr:uid="{00000000-0005-0000-0000-000074080000}"/>
    <cellStyle name="Heading 1" xfId="266" xr:uid="{00000000-0005-0000-0000-000075080000}"/>
    <cellStyle name="Heading 2" xfId="267" xr:uid="{00000000-0005-0000-0000-000076080000}"/>
    <cellStyle name="Heading 3" xfId="268" xr:uid="{00000000-0005-0000-0000-000077080000}"/>
    <cellStyle name="Heading 4" xfId="269" xr:uid="{00000000-0005-0000-0000-000078080000}"/>
    <cellStyle name="Heading No Underline" xfId="948" xr:uid="{00000000-0005-0000-0000-000079080000}"/>
    <cellStyle name="Heading No Underline 2" xfId="949" xr:uid="{00000000-0005-0000-0000-00007A080000}"/>
    <cellStyle name="Heading No Underline 3" xfId="950" xr:uid="{00000000-0005-0000-0000-00007B080000}"/>
    <cellStyle name="Heading With Underline" xfId="951" xr:uid="{00000000-0005-0000-0000-00007C080000}"/>
    <cellStyle name="Heading With Underline 2" xfId="952" xr:uid="{00000000-0005-0000-0000-00007D080000}"/>
    <cellStyle name="Heading With Underline 3" xfId="953" xr:uid="{00000000-0005-0000-0000-00007E080000}"/>
    <cellStyle name="Heading_DDJJ Disco 2002 Rectificativa" xfId="954" xr:uid="{00000000-0005-0000-0000-00007F080000}"/>
    <cellStyle name="Hipervínculo 2" xfId="3491" xr:uid="{00000000-0005-0000-0000-000080080000}"/>
    <cellStyle name="HK$#,##0" xfId="3429" xr:uid="{00000000-0005-0000-0000-000081080000}"/>
    <cellStyle name="HK$#,##0.00" xfId="3430" xr:uid="{00000000-0005-0000-0000-000082080000}"/>
    <cellStyle name="Hyperlink_Anexo at 2005 Jumbo Adm Temuco(25 abril)" xfId="955" xr:uid="{00000000-0005-0000-0000-000083080000}"/>
    <cellStyle name="IEF" xfId="270" xr:uid="{00000000-0005-0000-0000-000084080000}"/>
    <cellStyle name="Impsat" xfId="956" xr:uid="{00000000-0005-0000-0000-000085080000}"/>
    <cellStyle name="Impsat 2" xfId="957" xr:uid="{00000000-0005-0000-0000-000086080000}"/>
    <cellStyle name="Impsat 3" xfId="958" xr:uid="{00000000-0005-0000-0000-000087080000}"/>
    <cellStyle name="Incorrecto 10" xfId="1683" xr:uid="{00000000-0005-0000-0000-000088080000}"/>
    <cellStyle name="Incorrecto 11" xfId="1252" xr:uid="{00000000-0005-0000-0000-000089080000}"/>
    <cellStyle name="Incorrecto 12" xfId="1915" xr:uid="{00000000-0005-0000-0000-00008A080000}"/>
    <cellStyle name="Incorrecto 13" xfId="2143" xr:uid="{00000000-0005-0000-0000-00008B080000}"/>
    <cellStyle name="Incorrecto 14" xfId="2362" xr:uid="{00000000-0005-0000-0000-00008C080000}"/>
    <cellStyle name="Incorrecto 15" xfId="2566" xr:uid="{00000000-0005-0000-0000-00008D080000}"/>
    <cellStyle name="Incorrecto 16" xfId="2765" xr:uid="{00000000-0005-0000-0000-00008E080000}"/>
    <cellStyle name="Incorrecto 2" xfId="271" xr:uid="{00000000-0005-0000-0000-00008F080000}"/>
    <cellStyle name="Incorrecto 2 10" xfId="2365" xr:uid="{00000000-0005-0000-0000-000090080000}"/>
    <cellStyle name="Incorrecto 2 11" xfId="2569" xr:uid="{00000000-0005-0000-0000-000091080000}"/>
    <cellStyle name="Incorrecto 2 12" xfId="2768" xr:uid="{00000000-0005-0000-0000-000092080000}"/>
    <cellStyle name="Incorrecto 2 2" xfId="960" xr:uid="{00000000-0005-0000-0000-000093080000}"/>
    <cellStyle name="Incorrecto 2 2 10" xfId="2570" xr:uid="{00000000-0005-0000-0000-000094080000}"/>
    <cellStyle name="Incorrecto 2 2 11" xfId="2769" xr:uid="{00000000-0005-0000-0000-000095080000}"/>
    <cellStyle name="Incorrecto 2 2 2" xfId="961" xr:uid="{00000000-0005-0000-0000-000096080000}"/>
    <cellStyle name="Incorrecto 2 2 3" xfId="1578" xr:uid="{00000000-0005-0000-0000-000097080000}"/>
    <cellStyle name="Incorrecto 2 2 4" xfId="562" xr:uid="{00000000-0005-0000-0000-000098080000}"/>
    <cellStyle name="Incorrecto 2 2 5" xfId="1685" xr:uid="{00000000-0005-0000-0000-000099080000}"/>
    <cellStyle name="Incorrecto 2 2 6" xfId="1254" xr:uid="{00000000-0005-0000-0000-00009A080000}"/>
    <cellStyle name="Incorrecto 2 2 7" xfId="1919" xr:uid="{00000000-0005-0000-0000-00009B080000}"/>
    <cellStyle name="Incorrecto 2 2 8" xfId="2147" xr:uid="{00000000-0005-0000-0000-00009C080000}"/>
    <cellStyle name="Incorrecto 2 2 9" xfId="2366" xr:uid="{00000000-0005-0000-0000-00009D080000}"/>
    <cellStyle name="Incorrecto 2 3" xfId="962" xr:uid="{00000000-0005-0000-0000-00009E080000}"/>
    <cellStyle name="Incorrecto 2 4" xfId="1577" xr:uid="{00000000-0005-0000-0000-00009F080000}"/>
    <cellStyle name="Incorrecto 2 5" xfId="561" xr:uid="{00000000-0005-0000-0000-0000A0080000}"/>
    <cellStyle name="Incorrecto 2 6" xfId="1684" xr:uid="{00000000-0005-0000-0000-0000A1080000}"/>
    <cellStyle name="Incorrecto 2 7" xfId="1253" xr:uid="{00000000-0005-0000-0000-0000A2080000}"/>
    <cellStyle name="Incorrecto 2 8" xfId="1918" xr:uid="{00000000-0005-0000-0000-0000A3080000}"/>
    <cellStyle name="Incorrecto 2 9" xfId="2146" xr:uid="{00000000-0005-0000-0000-0000A4080000}"/>
    <cellStyle name="Incorrecto 3" xfId="272" xr:uid="{00000000-0005-0000-0000-0000A5080000}"/>
    <cellStyle name="Incorrecto 3 10" xfId="2374" xr:uid="{00000000-0005-0000-0000-0000A6080000}"/>
    <cellStyle name="Incorrecto 3 11" xfId="2577" xr:uid="{00000000-0005-0000-0000-0000A7080000}"/>
    <cellStyle name="Incorrecto 3 12" xfId="2776" xr:uid="{00000000-0005-0000-0000-0000A8080000}"/>
    <cellStyle name="Incorrecto 3 2" xfId="963" xr:uid="{00000000-0005-0000-0000-0000A9080000}"/>
    <cellStyle name="Incorrecto 3 2 10" xfId="2583" xr:uid="{00000000-0005-0000-0000-0000AA080000}"/>
    <cellStyle name="Incorrecto 3 2 11" xfId="2782" xr:uid="{00000000-0005-0000-0000-0000AB080000}"/>
    <cellStyle name="Incorrecto 3 2 2" xfId="964" xr:uid="{00000000-0005-0000-0000-0000AC080000}"/>
    <cellStyle name="Incorrecto 3 2 3" xfId="1580" xr:uid="{00000000-0005-0000-0000-0000AD080000}"/>
    <cellStyle name="Incorrecto 3 2 4" xfId="590" xr:uid="{00000000-0005-0000-0000-0000AE080000}"/>
    <cellStyle name="Incorrecto 3 2 5" xfId="1693" xr:uid="{00000000-0005-0000-0000-0000AF080000}"/>
    <cellStyle name="Incorrecto 3 2 6" xfId="1284" xr:uid="{00000000-0005-0000-0000-0000B0080000}"/>
    <cellStyle name="Incorrecto 3 2 7" xfId="1932" xr:uid="{00000000-0005-0000-0000-0000B1080000}"/>
    <cellStyle name="Incorrecto 3 2 8" xfId="2160" xr:uid="{00000000-0005-0000-0000-0000B2080000}"/>
    <cellStyle name="Incorrecto 3 2 9" xfId="2380" xr:uid="{00000000-0005-0000-0000-0000B3080000}"/>
    <cellStyle name="Incorrecto 3 3" xfId="965" xr:uid="{00000000-0005-0000-0000-0000B4080000}"/>
    <cellStyle name="Incorrecto 3 4" xfId="1579" xr:uid="{00000000-0005-0000-0000-0000B5080000}"/>
    <cellStyle name="Incorrecto 3 5" xfId="572" xr:uid="{00000000-0005-0000-0000-0000B6080000}"/>
    <cellStyle name="Incorrecto 3 6" xfId="1689" xr:uid="{00000000-0005-0000-0000-0000B7080000}"/>
    <cellStyle name="Incorrecto 3 7" xfId="1265" xr:uid="{00000000-0005-0000-0000-0000B8080000}"/>
    <cellStyle name="Incorrecto 3 8" xfId="1926" xr:uid="{00000000-0005-0000-0000-0000B9080000}"/>
    <cellStyle name="Incorrecto 3 9" xfId="2154" xr:uid="{00000000-0005-0000-0000-0000BA080000}"/>
    <cellStyle name="Incorrecto 4" xfId="273" xr:uid="{00000000-0005-0000-0000-0000BB080000}"/>
    <cellStyle name="Incorrecto 5" xfId="274" xr:uid="{00000000-0005-0000-0000-0000BC080000}"/>
    <cellStyle name="Incorrecto 6" xfId="275" xr:uid="{00000000-0005-0000-0000-0000BD080000}"/>
    <cellStyle name="Incorrecto 7" xfId="959" xr:uid="{00000000-0005-0000-0000-0000BE080000}"/>
    <cellStyle name="Incorrecto 8" xfId="1576" xr:uid="{00000000-0005-0000-0000-0000BF080000}"/>
    <cellStyle name="Incorrecto 9" xfId="553" xr:uid="{00000000-0005-0000-0000-0000C0080000}"/>
    <cellStyle name="Indent" xfId="969" xr:uid="{00000000-0005-0000-0000-0000C1080000}"/>
    <cellStyle name="Input" xfId="276" xr:uid="{00000000-0005-0000-0000-0000C2080000}"/>
    <cellStyle name="Input [yellow]" xfId="277" xr:uid="{00000000-0005-0000-0000-0000C3080000}"/>
    <cellStyle name="Input [yellow] 2" xfId="972" xr:uid="{00000000-0005-0000-0000-0000C4080000}"/>
    <cellStyle name="Input [yellow] 3" xfId="973" xr:uid="{00000000-0005-0000-0000-0000C5080000}"/>
    <cellStyle name="Input Cells" xfId="278" xr:uid="{00000000-0005-0000-0000-0000C6080000}"/>
    <cellStyle name="Input_Analisis PLS (Modificado 8)3" xfId="279" xr:uid="{00000000-0005-0000-0000-0000C7080000}"/>
    <cellStyle name="InputPct" xfId="3431" xr:uid="{00000000-0005-0000-0000-0000C8080000}"/>
    <cellStyle name="Integer" xfId="3432" xr:uid="{00000000-0005-0000-0000-0000C9080000}"/>
    <cellStyle name="Item" xfId="3433" xr:uid="{00000000-0005-0000-0000-0000CA080000}"/>
    <cellStyle name="ItemTypeClass" xfId="3434" xr:uid="{00000000-0005-0000-0000-0000CB080000}"/>
    <cellStyle name="Komórka połączona" xfId="280" xr:uid="{00000000-0005-0000-0000-0000CC080000}"/>
    <cellStyle name="Komórka zaznaczona" xfId="281" xr:uid="{00000000-0005-0000-0000-0000CD080000}"/>
    <cellStyle name="l]_x000d__x000a_Path=M:\RIOCEN01_x000d__x000a_Name=Carlos Emilio Brousse_x000d__x000a_DDEApps=nsf,nsg,nsh,ntf,ns2,ors,org_x000d__x000a_SmartIcons=Todos_x000d__x000a_" xfId="282" xr:uid="{00000000-0005-0000-0000-0000CE080000}"/>
    <cellStyle name="l]_x000d__x000a_Path=M:\RIOCEN01_x000d__x000a_Name=Carlos Emilio Brousse_x000d__x000a_DDEApps=nsf,nsg,nsh,ntf,ns2,ors,org_x000d__x000a_SmartIcons=Todos_x000d__x000a_ 2" xfId="3012" xr:uid="{00000000-0005-0000-0000-0000CF080000}"/>
    <cellStyle name="l]_x000d__x000a_Path=M:\RIOCEN01_x000d__x000a_Name=Carlos Emilio Brousse_x000d__x000a_DDEApps=nsf,nsg,nsh,ntf,ns2,ors,org_x000d__x000a_SmartIcons=Todos_x000d__x000a_ 3" xfId="3281" xr:uid="{00000000-0005-0000-0000-0000D0080000}"/>
    <cellStyle name="Linha" xfId="3435" xr:uid="{00000000-0005-0000-0000-0000D1080000}"/>
    <cellStyle name="Link Currency (0)" xfId="976" xr:uid="{00000000-0005-0000-0000-0000D2080000}"/>
    <cellStyle name="Link Currency (2)" xfId="977" xr:uid="{00000000-0005-0000-0000-0000D3080000}"/>
    <cellStyle name="Link Units (0)" xfId="978" xr:uid="{00000000-0005-0000-0000-0000D4080000}"/>
    <cellStyle name="Link Units (1)" xfId="979" xr:uid="{00000000-0005-0000-0000-0000D5080000}"/>
    <cellStyle name="Link Units (2)" xfId="980" xr:uid="{00000000-0005-0000-0000-0000D6080000}"/>
    <cellStyle name="Linked Cell" xfId="283" xr:uid="{00000000-0005-0000-0000-0000D7080000}"/>
    <cellStyle name="Linked Cells" xfId="284" xr:uid="{00000000-0005-0000-0000-0000D8080000}"/>
    <cellStyle name="LinkedData" xfId="285" xr:uid="{00000000-0005-0000-0000-0000D9080000}"/>
    <cellStyle name="M" xfId="3436" xr:uid="{00000000-0005-0000-0000-0000DA080000}"/>
    <cellStyle name="MainHead" xfId="982" xr:uid="{00000000-0005-0000-0000-0000DB080000}"/>
    <cellStyle name="MainHead 2" xfId="983" xr:uid="{00000000-0005-0000-0000-0000DC080000}"/>
    <cellStyle name="MainHead 3" xfId="984" xr:uid="{00000000-0005-0000-0000-0000DD080000}"/>
    <cellStyle name="Millares" xfId="286" builtinId="3"/>
    <cellStyle name="Millares [0]" xfId="3507" builtinId="6"/>
    <cellStyle name="Millares 2" xfId="287" xr:uid="{00000000-0005-0000-0000-0000E0080000}"/>
    <cellStyle name="Millares 2 10" xfId="2808" xr:uid="{00000000-0005-0000-0000-0000E1080000}"/>
    <cellStyle name="Millares 2 11" xfId="2990" xr:uid="{00000000-0005-0000-0000-0000E2080000}"/>
    <cellStyle name="Millares 2 2" xfId="985" xr:uid="{00000000-0005-0000-0000-0000E3080000}"/>
    <cellStyle name="Millares 2 3" xfId="1602" xr:uid="{00000000-0005-0000-0000-0000E4080000}"/>
    <cellStyle name="Millares 2 4" xfId="683" xr:uid="{00000000-0005-0000-0000-0000E5080000}"/>
    <cellStyle name="Millares 2 5" xfId="1732" xr:uid="{00000000-0005-0000-0000-0000E6080000}"/>
    <cellStyle name="Millares 2 6" xfId="1969" xr:uid="{00000000-0005-0000-0000-0000E7080000}"/>
    <cellStyle name="Millares 2 7" xfId="2193" xr:uid="{00000000-0005-0000-0000-0000E8080000}"/>
    <cellStyle name="Millares 2 8" xfId="2409" xr:uid="{00000000-0005-0000-0000-0000E9080000}"/>
    <cellStyle name="Millares 2 9" xfId="2614" xr:uid="{00000000-0005-0000-0000-0000EA080000}"/>
    <cellStyle name="Millares 3" xfId="3340" xr:uid="{00000000-0005-0000-0000-0000EB080000}"/>
    <cellStyle name="Millares 3 10" xfId="2809" xr:uid="{00000000-0005-0000-0000-0000EC080000}"/>
    <cellStyle name="Millares 3 11" xfId="2991" xr:uid="{00000000-0005-0000-0000-0000ED080000}"/>
    <cellStyle name="Millares 3 2" xfId="986" xr:uid="{00000000-0005-0000-0000-0000EE080000}"/>
    <cellStyle name="Millares 3 3" xfId="1603" xr:uid="{00000000-0005-0000-0000-0000EF080000}"/>
    <cellStyle name="Millares 3 4" xfId="684" xr:uid="{00000000-0005-0000-0000-0000F0080000}"/>
    <cellStyle name="Millares 3 5" xfId="1733" xr:uid="{00000000-0005-0000-0000-0000F1080000}"/>
    <cellStyle name="Millares 3 6" xfId="1970" xr:uid="{00000000-0005-0000-0000-0000F2080000}"/>
    <cellStyle name="Millares 3 7" xfId="2194" xr:uid="{00000000-0005-0000-0000-0000F3080000}"/>
    <cellStyle name="Millares 3 8" xfId="2410" xr:uid="{00000000-0005-0000-0000-0000F4080000}"/>
    <cellStyle name="Millares 3 9" xfId="2615" xr:uid="{00000000-0005-0000-0000-0000F5080000}"/>
    <cellStyle name="Millares 4" xfId="987" xr:uid="{00000000-0005-0000-0000-0000F6080000}"/>
    <cellStyle name="Millares 5" xfId="988" xr:uid="{00000000-0005-0000-0000-0000F7080000}"/>
    <cellStyle name="Millares 6" xfId="989" xr:uid="{00000000-0005-0000-0000-0000F8080000}"/>
    <cellStyle name="Millares 7" xfId="3437" xr:uid="{00000000-0005-0000-0000-0000F9080000}"/>
    <cellStyle name="Millares 8" xfId="3438" xr:uid="{00000000-0005-0000-0000-0000FA080000}"/>
    <cellStyle name="Millares 9" xfId="3439" xr:uid="{00000000-0005-0000-0000-0000FB080000}"/>
    <cellStyle name="Milliers [0]_!!!GO" xfId="288" xr:uid="{00000000-0005-0000-0000-0000FC080000}"/>
    <cellStyle name="Milliers_!!!GO" xfId="289" xr:uid="{00000000-0005-0000-0000-0000FD080000}"/>
    <cellStyle name="Moeda [0]_AF Reports - 0699 Brasil" xfId="990" xr:uid="{00000000-0005-0000-0000-0000FE080000}"/>
    <cellStyle name="Moeda_AF Reports - 0699 Brasil" xfId="991" xr:uid="{00000000-0005-0000-0000-0000FF080000}"/>
    <cellStyle name="Moneda0" xfId="290" xr:uid="{00000000-0005-0000-0000-000000090000}"/>
    <cellStyle name="Monétaire [0]_!!!GO" xfId="291" xr:uid="{00000000-0005-0000-0000-000001090000}"/>
    <cellStyle name="Monétaire_!!!GO" xfId="292" xr:uid="{00000000-0005-0000-0000-000002090000}"/>
    <cellStyle name="Monetario" xfId="293" xr:uid="{00000000-0005-0000-0000-000003090000}"/>
    <cellStyle name="Monetario 2" xfId="993" xr:uid="{00000000-0005-0000-0000-000004090000}"/>
    <cellStyle name="Monetario 3" xfId="994" xr:uid="{00000000-0005-0000-0000-000005090000}"/>
    <cellStyle name="Monetario0" xfId="294" xr:uid="{00000000-0005-0000-0000-000006090000}"/>
    <cellStyle name="Monetario0 10" xfId="2640" xr:uid="{00000000-0005-0000-0000-000007090000}"/>
    <cellStyle name="Monetario0 11" xfId="2833" xr:uid="{00000000-0005-0000-0000-000008090000}"/>
    <cellStyle name="Monetario0 12" xfId="3014" xr:uid="{00000000-0005-0000-0000-000009090000}"/>
    <cellStyle name="Monetario0 2" xfId="995" xr:uid="{00000000-0005-0000-0000-00000A090000}"/>
    <cellStyle name="Monetario0 3" xfId="997" xr:uid="{00000000-0005-0000-0000-00000B090000}"/>
    <cellStyle name="Monetario0 4" xfId="1618" xr:uid="{00000000-0005-0000-0000-00000C090000}"/>
    <cellStyle name="Monetario0 5" xfId="750" xr:uid="{00000000-0005-0000-0000-00000D090000}"/>
    <cellStyle name="Monetario0 6" xfId="1764" xr:uid="{00000000-0005-0000-0000-00000E090000}"/>
    <cellStyle name="Monetario0 7" xfId="2001" xr:uid="{00000000-0005-0000-0000-00000F090000}"/>
    <cellStyle name="Monetario0 8" xfId="2222" xr:uid="{00000000-0005-0000-0000-000010090000}"/>
    <cellStyle name="Monetario0 9" xfId="2436" xr:uid="{00000000-0005-0000-0000-000011090000}"/>
    <cellStyle name="Nagłówek 1" xfId="295" xr:uid="{00000000-0005-0000-0000-000012090000}"/>
    <cellStyle name="Nagłówek 2" xfId="296" xr:uid="{00000000-0005-0000-0000-000013090000}"/>
    <cellStyle name="Nagłówek 3" xfId="297" xr:uid="{00000000-0005-0000-0000-000014090000}"/>
    <cellStyle name="Nagłówek 4" xfId="298" xr:uid="{00000000-0005-0000-0000-000015090000}"/>
    <cellStyle name="Neutra" xfId="3440" xr:uid="{00000000-0005-0000-0000-000016090000}"/>
    <cellStyle name="Neutral 10" xfId="2656" xr:uid="{00000000-0005-0000-0000-000017090000}"/>
    <cellStyle name="Neutral 11" xfId="2849" xr:uid="{00000000-0005-0000-0000-000018090000}"/>
    <cellStyle name="Neutral 12" xfId="3029" xr:uid="{00000000-0005-0000-0000-000019090000}"/>
    <cellStyle name="Neutral 2" xfId="1001" xr:uid="{00000000-0005-0000-0000-00001A090000}"/>
    <cellStyle name="Neutral 2 10" xfId="2850" xr:uid="{00000000-0005-0000-0000-00001B090000}"/>
    <cellStyle name="Neutral 2 11" xfId="3030" xr:uid="{00000000-0005-0000-0000-00001C090000}"/>
    <cellStyle name="Neutral 2 2" xfId="1002" xr:uid="{00000000-0005-0000-0000-00001D090000}"/>
    <cellStyle name="Neutral 2 3" xfId="1625" xr:uid="{00000000-0005-0000-0000-00001E090000}"/>
    <cellStyle name="Neutral 2 4" xfId="828" xr:uid="{00000000-0005-0000-0000-00001F090000}"/>
    <cellStyle name="Neutral 2 5" xfId="1786" xr:uid="{00000000-0005-0000-0000-000020090000}"/>
    <cellStyle name="Neutral 2 6" xfId="2022" xr:uid="{00000000-0005-0000-0000-000021090000}"/>
    <cellStyle name="Neutral 2 7" xfId="2241" xr:uid="{00000000-0005-0000-0000-000022090000}"/>
    <cellStyle name="Neutral 2 8" xfId="2454" xr:uid="{00000000-0005-0000-0000-000023090000}"/>
    <cellStyle name="Neutral 2 9" xfId="2657" xr:uid="{00000000-0005-0000-0000-000024090000}"/>
    <cellStyle name="Neutral 3" xfId="1003" xr:uid="{00000000-0005-0000-0000-000025090000}"/>
    <cellStyle name="Neutral 4" xfId="1624" xr:uid="{00000000-0005-0000-0000-000026090000}"/>
    <cellStyle name="Neutral 5" xfId="827" xr:uid="{00000000-0005-0000-0000-000027090000}"/>
    <cellStyle name="Neutral 6" xfId="1785" xr:uid="{00000000-0005-0000-0000-000028090000}"/>
    <cellStyle name="Neutral 7" xfId="2021" xr:uid="{00000000-0005-0000-0000-000029090000}"/>
    <cellStyle name="Neutral 8" xfId="2240" xr:uid="{00000000-0005-0000-0000-00002A090000}"/>
    <cellStyle name="Neutral 9" xfId="2453" xr:uid="{00000000-0005-0000-0000-00002B090000}"/>
    <cellStyle name="Neutralne" xfId="299" xr:uid="{00000000-0005-0000-0000-00002C090000}"/>
    <cellStyle name="no dec" xfId="300" xr:uid="{00000000-0005-0000-0000-00002D090000}"/>
    <cellStyle name="no dec 2" xfId="1006" xr:uid="{00000000-0005-0000-0000-00002E090000}"/>
    <cellStyle name="no dec 3" xfId="1007" xr:uid="{00000000-0005-0000-0000-00002F090000}"/>
    <cellStyle name="No-definido" xfId="301" xr:uid="{00000000-0005-0000-0000-000030090000}"/>
    <cellStyle name="No-definido 2" xfId="1009" xr:uid="{00000000-0005-0000-0000-000031090000}"/>
    <cellStyle name="No-definido 3" xfId="1010" xr:uid="{00000000-0005-0000-0000-000032090000}"/>
    <cellStyle name="Normal" xfId="0" builtinId="0"/>
    <cellStyle name="Normal - Style1" xfId="302" xr:uid="{00000000-0005-0000-0000-000034090000}"/>
    <cellStyle name="Normal - Style1 10" xfId="2869" xr:uid="{00000000-0005-0000-0000-000035090000}"/>
    <cellStyle name="Normal - Style1 11" xfId="3044" xr:uid="{00000000-0005-0000-0000-000036090000}"/>
    <cellStyle name="Normal - Style1 2" xfId="1011" xr:uid="{00000000-0005-0000-0000-000037090000}"/>
    <cellStyle name="Normal - Style1 3" xfId="1634" xr:uid="{00000000-0005-0000-0000-000038090000}"/>
    <cellStyle name="Normal - Style1 4" xfId="894" xr:uid="{00000000-0005-0000-0000-000039090000}"/>
    <cellStyle name="Normal - Style1 5" xfId="1808" xr:uid="{00000000-0005-0000-0000-00003A090000}"/>
    <cellStyle name="Normal - Style1 6" xfId="2044" xr:uid="{00000000-0005-0000-0000-00003B090000}"/>
    <cellStyle name="Normal - Style1 7" xfId="2263" xr:uid="{00000000-0005-0000-0000-00003C090000}"/>
    <cellStyle name="Normal - Style1 8" xfId="2474" xr:uid="{00000000-0005-0000-0000-00003D090000}"/>
    <cellStyle name="Normal - Style1 9" xfId="2676" xr:uid="{00000000-0005-0000-0000-00003E090000}"/>
    <cellStyle name="Normal 10" xfId="3490" xr:uid="{00000000-0005-0000-0000-00003F090000}"/>
    <cellStyle name="Normal 12" xfId="303" xr:uid="{00000000-0005-0000-0000-000040090000}"/>
    <cellStyle name="Normal 14" xfId="3488" xr:uid="{00000000-0005-0000-0000-000041090000}"/>
    <cellStyle name="Normal 18" xfId="3262" xr:uid="{00000000-0005-0000-0000-000042090000}"/>
    <cellStyle name="Normal 18 2" xfId="3497" xr:uid="{00000000-0005-0000-0000-000043090000}"/>
    <cellStyle name="Normal 2" xfId="304" xr:uid="{00000000-0005-0000-0000-000044090000}"/>
    <cellStyle name="Normal 2 10" xfId="2476" xr:uid="{00000000-0005-0000-0000-000045090000}"/>
    <cellStyle name="Normal 2 11" xfId="2678" xr:uid="{00000000-0005-0000-0000-000046090000}"/>
    <cellStyle name="Normal 2 12" xfId="2871" xr:uid="{00000000-0005-0000-0000-000047090000}"/>
    <cellStyle name="Normal 2 13" xfId="3046" xr:uid="{00000000-0005-0000-0000-000048090000}"/>
    <cellStyle name="Normal 2 14" xfId="2993" xr:uid="{00000000-0005-0000-0000-000049090000}"/>
    <cellStyle name="Normal 2 14 2" xfId="3480" xr:uid="{00000000-0005-0000-0000-00004A090000}"/>
    <cellStyle name="Normal 2 15" xfId="3283" xr:uid="{00000000-0005-0000-0000-00004B090000}"/>
    <cellStyle name="Normal 2 16" xfId="3492" xr:uid="{00000000-0005-0000-0000-00004C090000}"/>
    <cellStyle name="Normal 2 17" xfId="3501" xr:uid="{00000000-0005-0000-0000-00004D090000}"/>
    <cellStyle name="Normal 2 17 2" xfId="3508" xr:uid="{C693C097-C0CD-4BFB-8509-D6B38B3D9290}"/>
    <cellStyle name="Normal 2 2" xfId="305" xr:uid="{00000000-0005-0000-0000-00004E090000}"/>
    <cellStyle name="Normal 2 2 10" xfId="2679" xr:uid="{00000000-0005-0000-0000-00004F090000}"/>
    <cellStyle name="Normal 2 2 11" xfId="2872" xr:uid="{00000000-0005-0000-0000-000050090000}"/>
    <cellStyle name="Normal 2 2 12" xfId="3047" xr:uid="{00000000-0005-0000-0000-000051090000}"/>
    <cellStyle name="Normal 2 2 13" xfId="2992" xr:uid="{00000000-0005-0000-0000-000052090000}"/>
    <cellStyle name="Normal 2 2 14" xfId="3285" xr:uid="{00000000-0005-0000-0000-000053090000}"/>
    <cellStyle name="Normal 2 2 2" xfId="1013" xr:uid="{00000000-0005-0000-0000-000054090000}"/>
    <cellStyle name="Normal 2 2 2 10" xfId="2873" xr:uid="{00000000-0005-0000-0000-000055090000}"/>
    <cellStyle name="Normal 2 2 2 11" xfId="3048" xr:uid="{00000000-0005-0000-0000-000056090000}"/>
    <cellStyle name="Normal 2 2 2 2" xfId="1014" xr:uid="{00000000-0005-0000-0000-000057090000}"/>
    <cellStyle name="Normal 2 2 2 3" xfId="1637" xr:uid="{00000000-0005-0000-0000-000058090000}"/>
    <cellStyle name="Normal 2 2 2 4" xfId="906" xr:uid="{00000000-0005-0000-0000-000059090000}"/>
    <cellStyle name="Normal 2 2 2 5" xfId="1812" xr:uid="{00000000-0005-0000-0000-00005A090000}"/>
    <cellStyle name="Normal 2 2 2 6" xfId="2048" xr:uid="{00000000-0005-0000-0000-00005B090000}"/>
    <cellStyle name="Normal 2 2 2 7" xfId="2267" xr:uid="{00000000-0005-0000-0000-00005C090000}"/>
    <cellStyle name="Normal 2 2 2 8" xfId="2478" xr:uid="{00000000-0005-0000-0000-00005D090000}"/>
    <cellStyle name="Normal 2 2 2 9" xfId="2680" xr:uid="{00000000-0005-0000-0000-00005E090000}"/>
    <cellStyle name="Normal 2 2 3" xfId="1015" xr:uid="{00000000-0005-0000-0000-00005F090000}"/>
    <cellStyle name="Normal 2 2 4" xfId="1636" xr:uid="{00000000-0005-0000-0000-000060090000}"/>
    <cellStyle name="Normal 2 2 5" xfId="905" xr:uid="{00000000-0005-0000-0000-000061090000}"/>
    <cellStyle name="Normal 2 2 6" xfId="1811" xr:uid="{00000000-0005-0000-0000-000062090000}"/>
    <cellStyle name="Normal 2 2 7" xfId="2047" xr:uid="{00000000-0005-0000-0000-000063090000}"/>
    <cellStyle name="Normal 2 2 8" xfId="2266" xr:uid="{00000000-0005-0000-0000-000064090000}"/>
    <cellStyle name="Normal 2 2 9" xfId="2477" xr:uid="{00000000-0005-0000-0000-000065090000}"/>
    <cellStyle name="Normal 2 3" xfId="306" xr:uid="{00000000-0005-0000-0000-000066090000}"/>
    <cellStyle name="Normal 2 3 10" xfId="2681" xr:uid="{00000000-0005-0000-0000-000067090000}"/>
    <cellStyle name="Normal 2 3 11" xfId="2874" xr:uid="{00000000-0005-0000-0000-000068090000}"/>
    <cellStyle name="Normal 2 3 12" xfId="3049" xr:uid="{00000000-0005-0000-0000-000069090000}"/>
    <cellStyle name="Normal 2 3 13" xfId="2989" xr:uid="{00000000-0005-0000-0000-00006A090000}"/>
    <cellStyle name="Normal 2 3 14" xfId="3286" xr:uid="{00000000-0005-0000-0000-00006B090000}"/>
    <cellStyle name="Normal 2 3 15" xfId="3494" xr:uid="{00000000-0005-0000-0000-00006C090000}"/>
    <cellStyle name="Normal 2 3 16" xfId="3502" xr:uid="{00000000-0005-0000-0000-00006D090000}"/>
    <cellStyle name="Normal 2 3 16 2" xfId="3509" xr:uid="{5B31C72E-1915-46D1-B9D0-2941793756A8}"/>
    <cellStyle name="Normal 2 3 2" xfId="1016" xr:uid="{00000000-0005-0000-0000-00006E090000}"/>
    <cellStyle name="Normal 2 3 2 10" xfId="2875" xr:uid="{00000000-0005-0000-0000-00006F090000}"/>
    <cellStyle name="Normal 2 3 2 11" xfId="3050" xr:uid="{00000000-0005-0000-0000-000070090000}"/>
    <cellStyle name="Normal 2 3 2 2" xfId="1017" xr:uid="{00000000-0005-0000-0000-000071090000}"/>
    <cellStyle name="Normal 2 3 2 3" xfId="1640" xr:uid="{00000000-0005-0000-0000-000072090000}"/>
    <cellStyle name="Normal 2 3 2 4" xfId="915" xr:uid="{00000000-0005-0000-0000-000073090000}"/>
    <cellStyle name="Normal 2 3 2 5" xfId="1815" xr:uid="{00000000-0005-0000-0000-000074090000}"/>
    <cellStyle name="Normal 2 3 2 6" xfId="2051" xr:uid="{00000000-0005-0000-0000-000075090000}"/>
    <cellStyle name="Normal 2 3 2 7" xfId="2270" xr:uid="{00000000-0005-0000-0000-000076090000}"/>
    <cellStyle name="Normal 2 3 2 8" xfId="2481" xr:uid="{00000000-0005-0000-0000-000077090000}"/>
    <cellStyle name="Normal 2 3 2 9" xfId="2682" xr:uid="{00000000-0005-0000-0000-000078090000}"/>
    <cellStyle name="Normal 2 3 3" xfId="1018" xr:uid="{00000000-0005-0000-0000-000079090000}"/>
    <cellStyle name="Normal 2 3 4" xfId="1639" xr:uid="{00000000-0005-0000-0000-00007A090000}"/>
    <cellStyle name="Normal 2 3 5" xfId="912" xr:uid="{00000000-0005-0000-0000-00007B090000}"/>
    <cellStyle name="Normal 2 3 6" xfId="1814" xr:uid="{00000000-0005-0000-0000-00007C090000}"/>
    <cellStyle name="Normal 2 3 7" xfId="2050" xr:uid="{00000000-0005-0000-0000-00007D090000}"/>
    <cellStyle name="Normal 2 3 8" xfId="2269" xr:uid="{00000000-0005-0000-0000-00007E090000}"/>
    <cellStyle name="Normal 2 3 9" xfId="2480" xr:uid="{00000000-0005-0000-0000-00007F090000}"/>
    <cellStyle name="Normal 2 3_31-12-2011 Notas IFRS CENCOSUD" xfId="307" xr:uid="{00000000-0005-0000-0000-000080090000}"/>
    <cellStyle name="Normal 2 4" xfId="1012" xr:uid="{00000000-0005-0000-0000-000081090000}"/>
    <cellStyle name="Normal 2 5" xfId="1635" xr:uid="{00000000-0005-0000-0000-000082090000}"/>
    <cellStyle name="Normal 2 6" xfId="899" xr:uid="{00000000-0005-0000-0000-000083090000}"/>
    <cellStyle name="Normal 2 7" xfId="1810" xr:uid="{00000000-0005-0000-0000-000084090000}"/>
    <cellStyle name="Normal 2 8" xfId="2046" xr:uid="{00000000-0005-0000-0000-000085090000}"/>
    <cellStyle name="Normal 2 9" xfId="2265" xr:uid="{00000000-0005-0000-0000-000086090000}"/>
    <cellStyle name="Normal 2_201003 Consolidación Brasil en cuenta homologada" xfId="3441" xr:uid="{00000000-0005-0000-0000-000087090000}"/>
    <cellStyle name="Normal 2_Nota Juicios y Contingencias 06-12 Chile" xfId="308" xr:uid="{00000000-0005-0000-0000-000088090000}"/>
    <cellStyle name="Normal 21" xfId="3442" xr:uid="{00000000-0005-0000-0000-000089090000}"/>
    <cellStyle name="Normal 3" xfId="309" xr:uid="{00000000-0005-0000-0000-00008A090000}"/>
    <cellStyle name="Normal 3 10" xfId="2274" xr:uid="{00000000-0005-0000-0000-00008B090000}"/>
    <cellStyle name="Normal 3 11" xfId="2484" xr:uid="{00000000-0005-0000-0000-00008C090000}"/>
    <cellStyle name="Normal 3 12" xfId="2685" xr:uid="{00000000-0005-0000-0000-00008D090000}"/>
    <cellStyle name="Normal 3 13" xfId="2878" xr:uid="{00000000-0005-0000-0000-00008E090000}"/>
    <cellStyle name="Normal 3 14" xfId="3053" xr:uid="{00000000-0005-0000-0000-00008F090000}"/>
    <cellStyle name="Normal 3 15" xfId="2988" xr:uid="{00000000-0005-0000-0000-000090090000}"/>
    <cellStyle name="Normal 3 16" xfId="3288" xr:uid="{00000000-0005-0000-0000-000091090000}"/>
    <cellStyle name="Normal 3 16 2" xfId="3498" xr:uid="{00000000-0005-0000-0000-000092090000}"/>
    <cellStyle name="Normal 3 16 3" xfId="3504" xr:uid="{00000000-0005-0000-0000-000093090000}"/>
    <cellStyle name="Normal 3 16 3 2" xfId="3511" xr:uid="{A36969FD-5CB9-4505-BCC0-CE12F477542E}"/>
    <cellStyle name="Normal 3 16 4" xfId="3512" xr:uid="{2C29650B-1319-452F-B564-5F461AD38B02}"/>
    <cellStyle name="Normal 3 17" xfId="3495" xr:uid="{00000000-0005-0000-0000-000094090000}"/>
    <cellStyle name="Normal 3 18" xfId="3503" xr:uid="{00000000-0005-0000-0000-000095090000}"/>
    <cellStyle name="Normal 3 18 2" xfId="3510" xr:uid="{2236901B-98F0-4272-804D-46B4172EDE32}"/>
    <cellStyle name="Normal 3 2" xfId="1019" xr:uid="{00000000-0005-0000-0000-000096090000}"/>
    <cellStyle name="Normal 3 2 10" xfId="2879" xr:uid="{00000000-0005-0000-0000-000097090000}"/>
    <cellStyle name="Normal 3 2 11" xfId="3054" xr:uid="{00000000-0005-0000-0000-000098090000}"/>
    <cellStyle name="Normal 3 2 2" xfId="1020" xr:uid="{00000000-0005-0000-0000-000099090000}"/>
    <cellStyle name="Normal 3 2 3" xfId="1644" xr:uid="{00000000-0005-0000-0000-00009A090000}"/>
    <cellStyle name="Normal 3 2 4" xfId="928" xr:uid="{00000000-0005-0000-0000-00009B090000}"/>
    <cellStyle name="Normal 3 2 5" xfId="1821" xr:uid="{00000000-0005-0000-0000-00009C090000}"/>
    <cellStyle name="Normal 3 2 6" xfId="2056" xr:uid="{00000000-0005-0000-0000-00009D090000}"/>
    <cellStyle name="Normal 3 2 7" xfId="2275" xr:uid="{00000000-0005-0000-0000-00009E090000}"/>
    <cellStyle name="Normal 3 2 8" xfId="2485" xr:uid="{00000000-0005-0000-0000-00009F090000}"/>
    <cellStyle name="Normal 3 2 9" xfId="2686" xr:uid="{00000000-0005-0000-0000-0000A0090000}"/>
    <cellStyle name="Normal 3 3" xfId="1021" xr:uid="{00000000-0005-0000-0000-0000A1090000}"/>
    <cellStyle name="Normal 3 4" xfId="1022" xr:uid="{00000000-0005-0000-0000-0000A2090000}"/>
    <cellStyle name="Normal 3 5" xfId="1023" xr:uid="{00000000-0005-0000-0000-0000A3090000}"/>
    <cellStyle name="Normal 3 6" xfId="1643" xr:uid="{00000000-0005-0000-0000-0000A4090000}"/>
    <cellStyle name="Normal 3 7" xfId="924" xr:uid="{00000000-0005-0000-0000-0000A5090000}"/>
    <cellStyle name="Normal 3 8" xfId="1820" xr:uid="{00000000-0005-0000-0000-0000A6090000}"/>
    <cellStyle name="Normal 3 9" xfId="2055" xr:uid="{00000000-0005-0000-0000-0000A7090000}"/>
    <cellStyle name="Normal 3_30-06-2010 Notas IFRS CENCOSUD" xfId="310" xr:uid="{00000000-0005-0000-0000-0000A8090000}"/>
    <cellStyle name="Normal 3_NOTA 16 - Préstamos que Devengan Intereses (03)" xfId="3513" xr:uid="{5EDAC794-2508-4856-B811-A926778481A5}"/>
    <cellStyle name="Normal 3_NOTA 16 - Préstamos que Devengan Intereses (12)" xfId="311" xr:uid="{00000000-0005-0000-0000-0000AA090000}"/>
    <cellStyle name="Normal 3_Nota Tax IFRS con Paises final 05042010" xfId="312" xr:uid="{00000000-0005-0000-0000-0000AB090000}"/>
    <cellStyle name="Normal 30" xfId="3443" xr:uid="{00000000-0005-0000-0000-0000AC090000}"/>
    <cellStyle name="Normal 33" xfId="3489" xr:uid="{00000000-0005-0000-0000-0000AD090000}"/>
    <cellStyle name="Normal 38" xfId="3444" xr:uid="{00000000-0005-0000-0000-0000AE090000}"/>
    <cellStyle name="Normal 39" xfId="3445" xr:uid="{00000000-0005-0000-0000-0000AF090000}"/>
    <cellStyle name="Normal 4" xfId="313" xr:uid="{00000000-0005-0000-0000-0000B0090000}"/>
    <cellStyle name="Normal 4 2" xfId="1026" xr:uid="{00000000-0005-0000-0000-0000B1090000}"/>
    <cellStyle name="Normal 4 2 2" xfId="1027" xr:uid="{00000000-0005-0000-0000-0000B2090000}"/>
    <cellStyle name="Normal 41" xfId="3446" xr:uid="{00000000-0005-0000-0000-0000B3090000}"/>
    <cellStyle name="Normal 47" xfId="3447" xr:uid="{00000000-0005-0000-0000-0000B4090000}"/>
    <cellStyle name="Normal 5" xfId="314" xr:uid="{00000000-0005-0000-0000-0000B5090000}"/>
    <cellStyle name="Normal 5 10" xfId="2887" xr:uid="{00000000-0005-0000-0000-0000B6090000}"/>
    <cellStyle name="Normal 5 11" xfId="3062" xr:uid="{00000000-0005-0000-0000-0000B7090000}"/>
    <cellStyle name="Normal 5 2" xfId="1028" xr:uid="{00000000-0005-0000-0000-0000B8090000}"/>
    <cellStyle name="Normal 5 3" xfId="1654" xr:uid="{00000000-0005-0000-0000-0000B9090000}"/>
    <cellStyle name="Normal 5 4" xfId="971" xr:uid="{00000000-0005-0000-0000-0000BA090000}"/>
    <cellStyle name="Normal 5 5" xfId="1837" xr:uid="{00000000-0005-0000-0000-0000BB090000}"/>
    <cellStyle name="Normal 5 6" xfId="2068" xr:uid="{00000000-0005-0000-0000-0000BC090000}"/>
    <cellStyle name="Normal 5 7" xfId="2286" xr:uid="{00000000-0005-0000-0000-0000BD090000}"/>
    <cellStyle name="Normal 5 8" xfId="2493" xr:uid="{00000000-0005-0000-0000-0000BE090000}"/>
    <cellStyle name="Normal 5 9" xfId="2694" xr:uid="{00000000-0005-0000-0000-0000BF090000}"/>
    <cellStyle name="Normal 6" xfId="315" xr:uid="{00000000-0005-0000-0000-0000C0090000}"/>
    <cellStyle name="Normal 6 10" xfId="2890" xr:uid="{00000000-0005-0000-0000-0000C1090000}"/>
    <cellStyle name="Normal 6 11" xfId="3065" xr:uid="{00000000-0005-0000-0000-0000C2090000}"/>
    <cellStyle name="Normal 6 2" xfId="1029" xr:uid="{00000000-0005-0000-0000-0000C3090000}"/>
    <cellStyle name="Normal 6 3" xfId="1655" xr:uid="{00000000-0005-0000-0000-0000C4090000}"/>
    <cellStyle name="Normal 6 4" xfId="981" xr:uid="{00000000-0005-0000-0000-0000C5090000}"/>
    <cellStyle name="Normal 6 5" xfId="1840" xr:uid="{00000000-0005-0000-0000-0000C6090000}"/>
    <cellStyle name="Normal 6 6" xfId="2071" xr:uid="{00000000-0005-0000-0000-0000C7090000}"/>
    <cellStyle name="Normal 6 7" xfId="2289" xr:uid="{00000000-0005-0000-0000-0000C8090000}"/>
    <cellStyle name="Normal 6 8" xfId="2496" xr:uid="{00000000-0005-0000-0000-0000C9090000}"/>
    <cellStyle name="Normal 6 9" xfId="2697" xr:uid="{00000000-0005-0000-0000-0000CA090000}"/>
    <cellStyle name="Normal 7" xfId="316" xr:uid="{00000000-0005-0000-0000-0000CB090000}"/>
    <cellStyle name="Normal 7 10" xfId="2894" xr:uid="{00000000-0005-0000-0000-0000CC090000}"/>
    <cellStyle name="Normal 7 11" xfId="3069" xr:uid="{00000000-0005-0000-0000-0000CD090000}"/>
    <cellStyle name="Normal 7 12" xfId="3342" xr:uid="{00000000-0005-0000-0000-0000CE090000}"/>
    <cellStyle name="Normal 7 2" xfId="1030" xr:uid="{00000000-0005-0000-0000-0000CF090000}"/>
    <cellStyle name="Normal 7 3" xfId="1656" xr:uid="{00000000-0005-0000-0000-0000D0090000}"/>
    <cellStyle name="Normal 7 4" xfId="999" xr:uid="{00000000-0005-0000-0000-0000D1090000}"/>
    <cellStyle name="Normal 7 5" xfId="1844" xr:uid="{00000000-0005-0000-0000-0000D2090000}"/>
    <cellStyle name="Normal 7 6" xfId="2075" xr:uid="{00000000-0005-0000-0000-0000D3090000}"/>
    <cellStyle name="Normal 7 7" xfId="2293" xr:uid="{00000000-0005-0000-0000-0000D4090000}"/>
    <cellStyle name="Normal 7 8" xfId="2500" xr:uid="{00000000-0005-0000-0000-0000D5090000}"/>
    <cellStyle name="Normal 7 9" xfId="2701" xr:uid="{00000000-0005-0000-0000-0000D6090000}"/>
    <cellStyle name="Normal 8" xfId="451" xr:uid="{00000000-0005-0000-0000-0000D7090000}"/>
    <cellStyle name="Normal 8 2" xfId="3496" xr:uid="{00000000-0005-0000-0000-0000D8090000}"/>
    <cellStyle name="Normal 9" xfId="3339" xr:uid="{00000000-0005-0000-0000-0000D9090000}"/>
    <cellStyle name="Normal_2008-01-05-ifrs_model_informacyjny" xfId="317" xr:uid="{00000000-0005-0000-0000-0000DA090000}"/>
    <cellStyle name="Normal_Copia de 31-03-2010 Notas IFRS CENCOSUD" xfId="318" xr:uid="{00000000-0005-0000-0000-0000DB090000}"/>
    <cellStyle name="Normal_EEFF" xfId="3485" xr:uid="{00000000-0005-0000-0000-0000DC090000}"/>
    <cellStyle name="Normal_Hoja1" xfId="319" xr:uid="{00000000-0005-0000-0000-0000DD090000}"/>
    <cellStyle name="Normal_Informe Segmentos Regionales Diciembre 2009 2" xfId="3499" xr:uid="{00000000-0005-0000-0000-0000DE090000}"/>
    <cellStyle name="Normal_Informe Segmentos Regionales Junio 2010" xfId="3506" xr:uid="{00000000-0005-0000-0000-0000DF090000}"/>
    <cellStyle name="Normal_linkpresentacion" xfId="320" xr:uid="{00000000-0005-0000-0000-0000E0090000}"/>
    <cellStyle name="Normal_Nic 12" xfId="321" xr:uid="{00000000-0005-0000-0000-0000E1090000}"/>
    <cellStyle name="Normal_Nic 12_Notas IFRS CENCOSUD" xfId="322" xr:uid="{00000000-0005-0000-0000-0000E2090000}"/>
    <cellStyle name="Normal_Nic 40 2" xfId="3493" xr:uid="{00000000-0005-0000-0000-0000E3090000}"/>
    <cellStyle name="Normal_NOTA 16 - IAS 12 Activos por Impuestos Diferidos" xfId="323" xr:uid="{00000000-0005-0000-0000-0000E4090000}"/>
    <cellStyle name="Normal_SVS_Taxonomy_Notas_IAS-16_2008-05-14" xfId="324" xr:uid="{00000000-0005-0000-0000-0000E5090000}"/>
    <cellStyle name="Normal_SVS_Taxonomy_Notas_IAS-16_2008-05-14_NOTA ACTIVO FIJO MANUAL 2012 03" xfId="3487" xr:uid="{00000000-0005-0000-0000-0000E6090000}"/>
    <cellStyle name="Normal1" xfId="3448" xr:uid="{00000000-0005-0000-0000-0000E7090000}"/>
    <cellStyle name="Nota" xfId="3449" xr:uid="{00000000-0005-0000-0000-0000E8090000}"/>
    <cellStyle name="Nota 2" xfId="3450" xr:uid="{00000000-0005-0000-0000-0000E9090000}"/>
    <cellStyle name="NOTAS - Style3" xfId="325" xr:uid="{00000000-0005-0000-0000-0000EA090000}"/>
    <cellStyle name="Notas 10" xfId="1866" xr:uid="{00000000-0005-0000-0000-0000EB090000}"/>
    <cellStyle name="Notas 11" xfId="2097" xr:uid="{00000000-0005-0000-0000-0000EC090000}"/>
    <cellStyle name="Notas 12" xfId="2315" xr:uid="{00000000-0005-0000-0000-0000ED090000}"/>
    <cellStyle name="Notas 13" xfId="2520" xr:uid="{00000000-0005-0000-0000-0000EE090000}"/>
    <cellStyle name="Notas 14" xfId="2721" xr:uid="{00000000-0005-0000-0000-0000EF090000}"/>
    <cellStyle name="Notas 15" xfId="2914" xr:uid="{00000000-0005-0000-0000-0000F0090000}"/>
    <cellStyle name="Notas 16" xfId="3085" xr:uid="{00000000-0005-0000-0000-0000F1090000}"/>
    <cellStyle name="Notas 2" xfId="326" xr:uid="{00000000-0005-0000-0000-0000F2090000}"/>
    <cellStyle name="Notas 2 10" xfId="2727" xr:uid="{00000000-0005-0000-0000-0000F3090000}"/>
    <cellStyle name="Notas 2 11" xfId="2920" xr:uid="{00000000-0005-0000-0000-0000F4090000}"/>
    <cellStyle name="Notas 2 12" xfId="3091" xr:uid="{00000000-0005-0000-0000-0000F5090000}"/>
    <cellStyle name="Notas 2 2" xfId="1036" xr:uid="{00000000-0005-0000-0000-0000F6090000}"/>
    <cellStyle name="Notas 2 2 10" xfId="2926" xr:uid="{00000000-0005-0000-0000-0000F7090000}"/>
    <cellStyle name="Notas 2 2 11" xfId="3097" xr:uid="{00000000-0005-0000-0000-0000F8090000}"/>
    <cellStyle name="Notas 2 2 2" xfId="1037" xr:uid="{00000000-0005-0000-0000-0000F9090000}"/>
    <cellStyle name="Notas 2 2 3" xfId="1670" xr:uid="{00000000-0005-0000-0000-0000FA090000}"/>
    <cellStyle name="Notas 2 2 4" xfId="1133" xr:uid="{00000000-0005-0000-0000-0000FB090000}"/>
    <cellStyle name="Notas 2 2 5" xfId="1878" xr:uid="{00000000-0005-0000-0000-0000FC090000}"/>
    <cellStyle name="Notas 2 2 6" xfId="2109" xr:uid="{00000000-0005-0000-0000-0000FD090000}"/>
    <cellStyle name="Notas 2 2 7" xfId="2327" xr:uid="{00000000-0005-0000-0000-0000FE090000}"/>
    <cellStyle name="Notas 2 2 8" xfId="2532" xr:uid="{00000000-0005-0000-0000-0000FF090000}"/>
    <cellStyle name="Notas 2 2 9" xfId="2733" xr:uid="{00000000-0005-0000-0000-0000000A0000}"/>
    <cellStyle name="Notas 2 3" xfId="1038" xr:uid="{00000000-0005-0000-0000-0000010A0000}"/>
    <cellStyle name="Notas 2 4" xfId="1669" xr:uid="{00000000-0005-0000-0000-0000020A0000}"/>
    <cellStyle name="Notas 2 5" xfId="1118" xr:uid="{00000000-0005-0000-0000-0000030A0000}"/>
    <cellStyle name="Notas 2 6" xfId="1872" xr:uid="{00000000-0005-0000-0000-0000040A0000}"/>
    <cellStyle name="Notas 2 7" xfId="2103" xr:uid="{00000000-0005-0000-0000-0000050A0000}"/>
    <cellStyle name="Notas 2 8" xfId="2321" xr:uid="{00000000-0005-0000-0000-0000060A0000}"/>
    <cellStyle name="Notas 2 9" xfId="2526" xr:uid="{00000000-0005-0000-0000-0000070A0000}"/>
    <cellStyle name="Notas 3" xfId="327" xr:uid="{00000000-0005-0000-0000-0000080A0000}"/>
    <cellStyle name="Notas 3 10" xfId="2739" xr:uid="{00000000-0005-0000-0000-0000090A0000}"/>
    <cellStyle name="Notas 3 11" xfId="2932" xr:uid="{00000000-0005-0000-0000-00000A0A0000}"/>
    <cellStyle name="Notas 3 12" xfId="3103" xr:uid="{00000000-0005-0000-0000-00000B0A0000}"/>
    <cellStyle name="Notas 3 2" xfId="1039" xr:uid="{00000000-0005-0000-0000-00000C0A0000}"/>
    <cellStyle name="Notas 3 2 10" xfId="2933" xr:uid="{00000000-0005-0000-0000-00000D0A0000}"/>
    <cellStyle name="Notas 3 2 11" xfId="3104" xr:uid="{00000000-0005-0000-0000-00000E0A0000}"/>
    <cellStyle name="Notas 3 2 2" xfId="1040" xr:uid="{00000000-0005-0000-0000-00000F0A0000}"/>
    <cellStyle name="Notas 3 2 3" xfId="1673" xr:uid="{00000000-0005-0000-0000-0000100A0000}"/>
    <cellStyle name="Notas 3 2 4" xfId="1155" xr:uid="{00000000-0005-0000-0000-0000110A0000}"/>
    <cellStyle name="Notas 3 2 5" xfId="1886" xr:uid="{00000000-0005-0000-0000-0000120A0000}"/>
    <cellStyle name="Notas 3 2 6" xfId="2116" xr:uid="{00000000-0005-0000-0000-0000130A0000}"/>
    <cellStyle name="Notas 3 2 7" xfId="2334" xr:uid="{00000000-0005-0000-0000-0000140A0000}"/>
    <cellStyle name="Notas 3 2 8" xfId="2539" xr:uid="{00000000-0005-0000-0000-0000150A0000}"/>
    <cellStyle name="Notas 3 2 9" xfId="2740" xr:uid="{00000000-0005-0000-0000-0000160A0000}"/>
    <cellStyle name="Notas 3 3" xfId="1041" xr:uid="{00000000-0005-0000-0000-0000170A0000}"/>
    <cellStyle name="Notas 3 4" xfId="1672" xr:uid="{00000000-0005-0000-0000-0000180A0000}"/>
    <cellStyle name="Notas 3 5" xfId="1152" xr:uid="{00000000-0005-0000-0000-0000190A0000}"/>
    <cellStyle name="Notas 3 6" xfId="1885" xr:uid="{00000000-0005-0000-0000-00001A0A0000}"/>
    <cellStyle name="Notas 3 7" xfId="2115" xr:uid="{00000000-0005-0000-0000-00001B0A0000}"/>
    <cellStyle name="Notas 3 8" xfId="2333" xr:uid="{00000000-0005-0000-0000-00001C0A0000}"/>
    <cellStyle name="Notas 3 9" xfId="2538" xr:uid="{00000000-0005-0000-0000-00001D0A0000}"/>
    <cellStyle name="Notas 4" xfId="328" xr:uid="{00000000-0005-0000-0000-00001E0A0000}"/>
    <cellStyle name="Notas 5" xfId="329" xr:uid="{00000000-0005-0000-0000-00001F0A0000}"/>
    <cellStyle name="Notas 6" xfId="330" xr:uid="{00000000-0005-0000-0000-0000200A0000}"/>
    <cellStyle name="Notas 7" xfId="1035" xr:uid="{00000000-0005-0000-0000-0000210A0000}"/>
    <cellStyle name="Notas 8" xfId="1668" xr:uid="{00000000-0005-0000-0000-0000220A0000}"/>
    <cellStyle name="Notas 9" xfId="1084" xr:uid="{00000000-0005-0000-0000-0000230A0000}"/>
    <cellStyle name="Note" xfId="331" xr:uid="{00000000-0005-0000-0000-0000240A0000}"/>
    <cellStyle name="Number Bold" xfId="332" xr:uid="{00000000-0005-0000-0000-0000250A0000}"/>
    <cellStyle name="Number Normal" xfId="333" xr:uid="{00000000-0005-0000-0000-0000260A0000}"/>
    <cellStyle name="Obliczenia" xfId="334" xr:uid="{00000000-0005-0000-0000-0000270A0000}"/>
    <cellStyle name="Œ…‹æØ‚è [0.00]_!!!GO" xfId="335" xr:uid="{00000000-0005-0000-0000-0000280A0000}"/>
    <cellStyle name="Œ…‹æØ‚è_!!!GO" xfId="336" xr:uid="{00000000-0005-0000-0000-0000290A0000}"/>
    <cellStyle name="Output" xfId="337" xr:uid="{00000000-0005-0000-0000-00002A0A0000}"/>
    <cellStyle name="OUTPUT AMOUNTS" xfId="1047" xr:uid="{00000000-0005-0000-0000-00002B0A0000}"/>
    <cellStyle name="OUTPUT COLUMN HEADINGS" xfId="1048" xr:uid="{00000000-0005-0000-0000-00002C0A0000}"/>
    <cellStyle name="Output Labels" xfId="3451" xr:uid="{00000000-0005-0000-0000-00002D0A0000}"/>
    <cellStyle name="OUTPUT LINE ITEMS" xfId="1049" xr:uid="{00000000-0005-0000-0000-00002E0A0000}"/>
    <cellStyle name="OUTPUT REPORT HEADING" xfId="1050" xr:uid="{00000000-0005-0000-0000-00002F0A0000}"/>
    <cellStyle name="OUTPUT REPORT TITLE" xfId="1051" xr:uid="{00000000-0005-0000-0000-0000300A0000}"/>
    <cellStyle name="Output_201003 Consolidación Brasil en cuenta homologada" xfId="3452" xr:uid="{00000000-0005-0000-0000-0000310A0000}"/>
    <cellStyle name="pablo" xfId="338" xr:uid="{00000000-0005-0000-0000-0000320A0000}"/>
    <cellStyle name="per.style" xfId="339" xr:uid="{00000000-0005-0000-0000-0000330A0000}"/>
    <cellStyle name="Percen - Modelo1" xfId="340" xr:uid="{00000000-0005-0000-0000-0000340A0000}"/>
    <cellStyle name="Percent %" xfId="1052" xr:uid="{00000000-0005-0000-0000-0000350A0000}"/>
    <cellStyle name="Percent % Long Underline" xfId="1053" xr:uid="{00000000-0005-0000-0000-0000360A0000}"/>
    <cellStyle name="Percent (0)" xfId="1054" xr:uid="{00000000-0005-0000-0000-0000370A0000}"/>
    <cellStyle name="Percent (0) 2" xfId="1055" xr:uid="{00000000-0005-0000-0000-0000380A0000}"/>
    <cellStyle name="Percent (0) 3" xfId="1056" xr:uid="{00000000-0005-0000-0000-0000390A0000}"/>
    <cellStyle name="Percent [0]" xfId="1057" xr:uid="{00000000-0005-0000-0000-00003A0A0000}"/>
    <cellStyle name="Percent [00]" xfId="1058" xr:uid="{00000000-0005-0000-0000-00003B0A0000}"/>
    <cellStyle name="Percent [2]" xfId="341" xr:uid="{00000000-0005-0000-0000-00003C0A0000}"/>
    <cellStyle name="Percent [2] 10" xfId="2783" xr:uid="{00000000-0005-0000-0000-00003D0A0000}"/>
    <cellStyle name="Percent [2] 11" xfId="2971" xr:uid="{00000000-0005-0000-0000-00003E0A0000}"/>
    <cellStyle name="Percent [2] 12" xfId="3132" xr:uid="{00000000-0005-0000-0000-00003F0A0000}"/>
    <cellStyle name="Percent [2] 2" xfId="1059" xr:uid="{00000000-0005-0000-0000-0000400A0000}"/>
    <cellStyle name="Percent [2] 2 10" xfId="2972" xr:uid="{00000000-0005-0000-0000-0000410A0000}"/>
    <cellStyle name="Percent [2] 2 11" xfId="3133" xr:uid="{00000000-0005-0000-0000-0000420A0000}"/>
    <cellStyle name="Percent [2] 2 2" xfId="1060" xr:uid="{00000000-0005-0000-0000-0000430A0000}"/>
    <cellStyle name="Percent [2] 2 3" xfId="1695" xr:uid="{00000000-0005-0000-0000-0000440A0000}"/>
    <cellStyle name="Percent [2] 2 4" xfId="1286" xr:uid="{00000000-0005-0000-0000-0000450A0000}"/>
    <cellStyle name="Percent [2] 2 5" xfId="1934" xr:uid="{00000000-0005-0000-0000-0000460A0000}"/>
    <cellStyle name="Percent [2] 2 6" xfId="2162" xr:uid="{00000000-0005-0000-0000-0000470A0000}"/>
    <cellStyle name="Percent [2] 2 7" xfId="2382" xr:uid="{00000000-0005-0000-0000-0000480A0000}"/>
    <cellStyle name="Percent [2] 2 8" xfId="2585" xr:uid="{00000000-0005-0000-0000-0000490A0000}"/>
    <cellStyle name="Percent [2] 2 9" xfId="2784" xr:uid="{00000000-0005-0000-0000-00004A0A0000}"/>
    <cellStyle name="Percent [2] 3" xfId="1061" xr:uid="{00000000-0005-0000-0000-00004B0A0000}"/>
    <cellStyle name="Percent [2] 4" xfId="1694" xr:uid="{00000000-0005-0000-0000-00004C0A0000}"/>
    <cellStyle name="Percent [2] 5" xfId="1285" xr:uid="{00000000-0005-0000-0000-00004D0A0000}"/>
    <cellStyle name="Percent [2] 6" xfId="1933" xr:uid="{00000000-0005-0000-0000-00004E0A0000}"/>
    <cellStyle name="Percent [2] 7" xfId="2161" xr:uid="{00000000-0005-0000-0000-00004F0A0000}"/>
    <cellStyle name="Percent [2] 8" xfId="2381" xr:uid="{00000000-0005-0000-0000-0000500A0000}"/>
    <cellStyle name="Percent [2] 9" xfId="2584" xr:uid="{00000000-0005-0000-0000-0000510A0000}"/>
    <cellStyle name="Percent 0.0%" xfId="1062" xr:uid="{00000000-0005-0000-0000-0000520A0000}"/>
    <cellStyle name="Percent 0.0% Long Underline" xfId="1063" xr:uid="{00000000-0005-0000-0000-0000530A0000}"/>
    <cellStyle name="Percent 0.00%" xfId="1064" xr:uid="{00000000-0005-0000-0000-0000540A0000}"/>
    <cellStyle name="Percent 0.00% Long Underline" xfId="1065" xr:uid="{00000000-0005-0000-0000-0000550A0000}"/>
    <cellStyle name="Percent 0.000%" xfId="1066" xr:uid="{00000000-0005-0000-0000-0000560A0000}"/>
    <cellStyle name="Percent 0.000% Long Underline" xfId="1067" xr:uid="{00000000-0005-0000-0000-0000570A0000}"/>
    <cellStyle name="Percent 2" xfId="342" xr:uid="{00000000-0005-0000-0000-0000580A0000}"/>
    <cellStyle name="Percent 2 2" xfId="343" xr:uid="{00000000-0005-0000-0000-0000590A0000}"/>
    <cellStyle name="Percent 3" xfId="344" xr:uid="{00000000-0005-0000-0000-00005A0A0000}"/>
    <cellStyle name="Percent 3 2" xfId="345" xr:uid="{00000000-0005-0000-0000-00005B0A0000}"/>
    <cellStyle name="Percent 4" xfId="346" xr:uid="{00000000-0005-0000-0000-00005C0A0000}"/>
    <cellStyle name="PercentChange" xfId="3453" xr:uid="{00000000-0005-0000-0000-00005D0A0000}"/>
    <cellStyle name="PillarData" xfId="347" xr:uid="{00000000-0005-0000-0000-00005E0A0000}"/>
    <cellStyle name="PillarHeading" xfId="348" xr:uid="{00000000-0005-0000-0000-00005F0A0000}"/>
    <cellStyle name="PillarText" xfId="349" xr:uid="{00000000-0005-0000-0000-0000600A0000}"/>
    <cellStyle name="PillarTotal" xfId="350" xr:uid="{00000000-0005-0000-0000-0000610A0000}"/>
    <cellStyle name="Porcen - Modelo1" xfId="351" xr:uid="{00000000-0005-0000-0000-0000620A0000}"/>
    <cellStyle name="Porcentaje" xfId="3486" xr:uid="{00000000-0005-0000-0000-0000630A0000}"/>
    <cellStyle name="Porcentaje 2" xfId="1069" xr:uid="{00000000-0005-0000-0000-0000640A0000}"/>
    <cellStyle name="Porcentaje 3" xfId="1070" xr:uid="{00000000-0005-0000-0000-0000650A0000}"/>
    <cellStyle name="Porcentual 2" xfId="352" xr:uid="{00000000-0005-0000-0000-0000660A0000}"/>
    <cellStyle name="Porcentual 2 2" xfId="1072" xr:uid="{00000000-0005-0000-0000-0000670A0000}"/>
    <cellStyle name="Porcentual 2 3" xfId="3341" xr:uid="{00000000-0005-0000-0000-0000680A0000}"/>
    <cellStyle name="Porcentual 4" xfId="353" xr:uid="{00000000-0005-0000-0000-0000690A0000}"/>
    <cellStyle name="PrePop Currency (0)" xfId="1073" xr:uid="{00000000-0005-0000-0000-00006A0A0000}"/>
    <cellStyle name="PrePop Currency (2)" xfId="1074" xr:uid="{00000000-0005-0000-0000-00006B0A0000}"/>
    <cellStyle name="PrePop Units (0)" xfId="1075" xr:uid="{00000000-0005-0000-0000-00006C0A0000}"/>
    <cellStyle name="PrePop Units (1)" xfId="1076" xr:uid="{00000000-0005-0000-0000-00006D0A0000}"/>
    <cellStyle name="PrePop Units (2)" xfId="1077" xr:uid="{00000000-0005-0000-0000-00006E0A0000}"/>
    <cellStyle name="pricing" xfId="354" xr:uid="{00000000-0005-0000-0000-00006F0A0000}"/>
    <cellStyle name="PSChar" xfId="355" xr:uid="{00000000-0005-0000-0000-0000700A0000}"/>
    <cellStyle name="PSChar 2" xfId="1079" xr:uid="{00000000-0005-0000-0000-0000710A0000}"/>
    <cellStyle name="PSChar 3" xfId="1080" xr:uid="{00000000-0005-0000-0000-0000720A0000}"/>
    <cellStyle name="PSDate" xfId="356" xr:uid="{00000000-0005-0000-0000-0000730A0000}"/>
    <cellStyle name="PSDate 2" xfId="1082" xr:uid="{00000000-0005-0000-0000-0000740A0000}"/>
    <cellStyle name="PSDate 3" xfId="1083" xr:uid="{00000000-0005-0000-0000-0000750A0000}"/>
    <cellStyle name="PSDec" xfId="357" xr:uid="{00000000-0005-0000-0000-0000760A0000}"/>
    <cellStyle name="PSHeading" xfId="358" xr:uid="{00000000-0005-0000-0000-0000770A0000}"/>
    <cellStyle name="PSInt" xfId="359" xr:uid="{00000000-0005-0000-0000-0000780A0000}"/>
    <cellStyle name="PSSpacer" xfId="360" xr:uid="{00000000-0005-0000-0000-0000790A0000}"/>
    <cellStyle name="Punto" xfId="361" xr:uid="{00000000-0005-0000-0000-00007A0A0000}"/>
    <cellStyle name="Punto0" xfId="362" xr:uid="{00000000-0005-0000-0000-00007B0A0000}"/>
    <cellStyle name="Punto0 - Estilo6" xfId="3454" xr:uid="{00000000-0005-0000-0000-00007C0A0000}"/>
    <cellStyle name="Punto0 - Modelo2" xfId="363" xr:uid="{00000000-0005-0000-0000-00007D0A0000}"/>
    <cellStyle name="Punto0 2" xfId="1085" xr:uid="{00000000-0005-0000-0000-00007E0A0000}"/>
    <cellStyle name="Punto0 3" xfId="1086" xr:uid="{00000000-0005-0000-0000-00007F0A0000}"/>
    <cellStyle name="Punto1 - Modelo3" xfId="364" xr:uid="{00000000-0005-0000-0000-0000800A0000}"/>
    <cellStyle name="r" xfId="1087" xr:uid="{00000000-0005-0000-0000-0000810A0000}"/>
    <cellStyle name="RatioX" xfId="3455" xr:uid="{00000000-0005-0000-0000-0000820A0000}"/>
    <cellStyle name="rayita" xfId="1088" xr:uid="{00000000-0005-0000-0000-0000830A0000}"/>
    <cellStyle name="rayita 2" xfId="1089" xr:uid="{00000000-0005-0000-0000-0000840A0000}"/>
    <cellStyle name="rayita 3" xfId="1090" xr:uid="{00000000-0005-0000-0000-0000850A0000}"/>
    <cellStyle name="RE con decimales 0" xfId="1091" xr:uid="{00000000-0005-0000-0000-0000860A0000}"/>
    <cellStyle name="RE con decimales 0 2" xfId="1092" xr:uid="{00000000-0005-0000-0000-0000870A0000}"/>
    <cellStyle name="RE con decimales 0 3" xfId="1093" xr:uid="{00000000-0005-0000-0000-0000880A0000}"/>
    <cellStyle name="RE con decimales 2" xfId="1094" xr:uid="{00000000-0005-0000-0000-0000890A0000}"/>
    <cellStyle name="RE con decimales 2 2" xfId="1095" xr:uid="{00000000-0005-0000-0000-00008A0A0000}"/>
    <cellStyle name="RE con decimales 2 3" xfId="1096" xr:uid="{00000000-0005-0000-0000-00008B0A0000}"/>
    <cellStyle name="RE con decimales 4" xfId="1097" xr:uid="{00000000-0005-0000-0000-00008C0A0000}"/>
    <cellStyle name="RE con decimales 4 2" xfId="1098" xr:uid="{00000000-0005-0000-0000-00008D0A0000}"/>
    <cellStyle name="RE con decimales 4 3" xfId="1099" xr:uid="{00000000-0005-0000-0000-00008E0A0000}"/>
    <cellStyle name="RE sin decimales 0" xfId="1100" xr:uid="{00000000-0005-0000-0000-00008F0A0000}"/>
    <cellStyle name="RE sin decimales 0 2" xfId="1101" xr:uid="{00000000-0005-0000-0000-0000900A0000}"/>
    <cellStyle name="RE sin decimales 0 3" xfId="1102" xr:uid="{00000000-0005-0000-0000-0000910A0000}"/>
    <cellStyle name="RE sin decimales 2" xfId="1103" xr:uid="{00000000-0005-0000-0000-0000920A0000}"/>
    <cellStyle name="RE sin decimales 2 2" xfId="1104" xr:uid="{00000000-0005-0000-0000-0000930A0000}"/>
    <cellStyle name="RE sin decimales 2 3" xfId="1105" xr:uid="{00000000-0005-0000-0000-0000940A0000}"/>
    <cellStyle name="RE sin decimales 4" xfId="1106" xr:uid="{00000000-0005-0000-0000-0000950A0000}"/>
    <cellStyle name="RE sin decimales 4 2" xfId="1107" xr:uid="{00000000-0005-0000-0000-0000960A0000}"/>
    <cellStyle name="RE sin decimales 4 3" xfId="1108" xr:uid="{00000000-0005-0000-0000-0000970A0000}"/>
    <cellStyle name="RECUAD - Style4" xfId="365" xr:uid="{00000000-0005-0000-0000-0000980A0000}"/>
    <cellStyle name="Reporting Bold" xfId="366" xr:uid="{00000000-0005-0000-0000-0000990A0000}"/>
    <cellStyle name="Reporting Bold 14" xfId="367" xr:uid="{00000000-0005-0000-0000-00009A0A0000}"/>
    <cellStyle name="Reporting Normal" xfId="368" xr:uid="{00000000-0005-0000-0000-00009B0A0000}"/>
    <cellStyle name="RevList" xfId="369" xr:uid="{00000000-0005-0000-0000-00009C0A0000}"/>
    <cellStyle name="RM" xfId="370" xr:uid="{00000000-0005-0000-0000-00009D0A0000}"/>
    <cellStyle name="Saída" xfId="3456" xr:uid="{00000000-0005-0000-0000-00009E0A0000}"/>
    <cellStyle name="Salida 10" xfId="2203" xr:uid="{00000000-0005-0000-0000-00009F0A0000}"/>
    <cellStyle name="Salida 11" xfId="2417" xr:uid="{00000000-0005-0000-0000-0000A00A0000}"/>
    <cellStyle name="Salida 12" xfId="2621" xr:uid="{00000000-0005-0000-0000-0000A10A0000}"/>
    <cellStyle name="Salida 13" xfId="2815" xr:uid="{00000000-0005-0000-0000-0000A20A0000}"/>
    <cellStyle name="Salida 14" xfId="2997" xr:uid="{00000000-0005-0000-0000-0000A30A0000}"/>
    <cellStyle name="Salida 15" xfId="3148" xr:uid="{00000000-0005-0000-0000-0000A40A0000}"/>
    <cellStyle name="Salida 16" xfId="3266" xr:uid="{00000000-0005-0000-0000-0000A50A0000}"/>
    <cellStyle name="Salida 2" xfId="371" xr:uid="{00000000-0005-0000-0000-0000A60A0000}"/>
    <cellStyle name="Salida 2 10" xfId="2998" xr:uid="{00000000-0005-0000-0000-0000A70A0000}"/>
    <cellStyle name="Salida 2 11" xfId="3149" xr:uid="{00000000-0005-0000-0000-0000A80A0000}"/>
    <cellStyle name="Salida 2 12" xfId="3267" xr:uid="{00000000-0005-0000-0000-0000A90A0000}"/>
    <cellStyle name="Salida 2 2" xfId="1111" xr:uid="{00000000-0005-0000-0000-0000AA0A0000}"/>
    <cellStyle name="Salida 2 2 10" xfId="3150" xr:uid="{00000000-0005-0000-0000-0000AB0A0000}"/>
    <cellStyle name="Salida 2 2 11" xfId="3268" xr:uid="{00000000-0005-0000-0000-0000AC0A0000}"/>
    <cellStyle name="Salida 2 2 2" xfId="1112" xr:uid="{00000000-0005-0000-0000-0000AD0A0000}"/>
    <cellStyle name="Salida 2 2 3" xfId="1744" xr:uid="{00000000-0005-0000-0000-0000AE0A0000}"/>
    <cellStyle name="Salida 2 2 4" xfId="1981" xr:uid="{00000000-0005-0000-0000-0000AF0A0000}"/>
    <cellStyle name="Salida 2 2 5" xfId="2205" xr:uid="{00000000-0005-0000-0000-0000B00A0000}"/>
    <cellStyle name="Salida 2 2 6" xfId="2419" xr:uid="{00000000-0005-0000-0000-0000B10A0000}"/>
    <cellStyle name="Salida 2 2 7" xfId="2623" xr:uid="{00000000-0005-0000-0000-0000B20A0000}"/>
    <cellStyle name="Salida 2 2 8" xfId="2817" xr:uid="{00000000-0005-0000-0000-0000B30A0000}"/>
    <cellStyle name="Salida 2 2 9" xfId="2999" xr:uid="{00000000-0005-0000-0000-0000B40A0000}"/>
    <cellStyle name="Salida 2 3" xfId="1113" xr:uid="{00000000-0005-0000-0000-0000B50A0000}"/>
    <cellStyle name="Salida 2 4" xfId="1743" xr:uid="{00000000-0005-0000-0000-0000B60A0000}"/>
    <cellStyle name="Salida 2 5" xfId="1980" xr:uid="{00000000-0005-0000-0000-0000B70A0000}"/>
    <cellStyle name="Salida 2 6" xfId="2204" xr:uid="{00000000-0005-0000-0000-0000B80A0000}"/>
    <cellStyle name="Salida 2 7" xfId="2418" xr:uid="{00000000-0005-0000-0000-0000B90A0000}"/>
    <cellStyle name="Salida 2 8" xfId="2622" xr:uid="{00000000-0005-0000-0000-0000BA0A0000}"/>
    <cellStyle name="Salida 2 9" xfId="2816" xr:uid="{00000000-0005-0000-0000-0000BB0A0000}"/>
    <cellStyle name="Salida 3" xfId="372" xr:uid="{00000000-0005-0000-0000-0000BC0A0000}"/>
    <cellStyle name="Salida 3 10" xfId="3001" xr:uid="{00000000-0005-0000-0000-0000BD0A0000}"/>
    <cellStyle name="Salida 3 11" xfId="3152" xr:uid="{00000000-0005-0000-0000-0000BE0A0000}"/>
    <cellStyle name="Salida 3 12" xfId="3269" xr:uid="{00000000-0005-0000-0000-0000BF0A0000}"/>
    <cellStyle name="Salida 3 2" xfId="1114" xr:uid="{00000000-0005-0000-0000-0000C00A0000}"/>
    <cellStyle name="Salida 3 2 10" xfId="3153" xr:uid="{00000000-0005-0000-0000-0000C10A0000}"/>
    <cellStyle name="Salida 3 2 11" xfId="3270" xr:uid="{00000000-0005-0000-0000-0000C20A0000}"/>
    <cellStyle name="Salida 3 2 2" xfId="1115" xr:uid="{00000000-0005-0000-0000-0000C30A0000}"/>
    <cellStyle name="Salida 3 2 3" xfId="1747" xr:uid="{00000000-0005-0000-0000-0000C40A0000}"/>
    <cellStyle name="Salida 3 2 4" xfId="1984" xr:uid="{00000000-0005-0000-0000-0000C50A0000}"/>
    <cellStyle name="Salida 3 2 5" xfId="2208" xr:uid="{00000000-0005-0000-0000-0000C60A0000}"/>
    <cellStyle name="Salida 3 2 6" xfId="2422" xr:uid="{00000000-0005-0000-0000-0000C70A0000}"/>
    <cellStyle name="Salida 3 2 7" xfId="2626" xr:uid="{00000000-0005-0000-0000-0000C80A0000}"/>
    <cellStyle name="Salida 3 2 8" xfId="2820" xr:uid="{00000000-0005-0000-0000-0000C90A0000}"/>
    <cellStyle name="Salida 3 2 9" xfId="3002" xr:uid="{00000000-0005-0000-0000-0000CA0A0000}"/>
    <cellStyle name="Salida 3 3" xfId="1116" xr:uid="{00000000-0005-0000-0000-0000CB0A0000}"/>
    <cellStyle name="Salida 3 4" xfId="1746" xr:uid="{00000000-0005-0000-0000-0000CC0A0000}"/>
    <cellStyle name="Salida 3 5" xfId="1983" xr:uid="{00000000-0005-0000-0000-0000CD0A0000}"/>
    <cellStyle name="Salida 3 6" xfId="2207" xr:uid="{00000000-0005-0000-0000-0000CE0A0000}"/>
    <cellStyle name="Salida 3 7" xfId="2421" xr:uid="{00000000-0005-0000-0000-0000CF0A0000}"/>
    <cellStyle name="Salida 3 8" xfId="2625" xr:uid="{00000000-0005-0000-0000-0000D00A0000}"/>
    <cellStyle name="Salida 3 9" xfId="2819" xr:uid="{00000000-0005-0000-0000-0000D10A0000}"/>
    <cellStyle name="Salida 4" xfId="373" xr:uid="{00000000-0005-0000-0000-0000D20A0000}"/>
    <cellStyle name="Salida 5" xfId="374" xr:uid="{00000000-0005-0000-0000-0000D30A0000}"/>
    <cellStyle name="Salida 6" xfId="375" xr:uid="{00000000-0005-0000-0000-0000D40A0000}"/>
    <cellStyle name="Salida 7" xfId="1110" xr:uid="{00000000-0005-0000-0000-0000D50A0000}"/>
    <cellStyle name="Salida 8" xfId="1742" xr:uid="{00000000-0005-0000-0000-0000D60A0000}"/>
    <cellStyle name="Salida 9" xfId="1979" xr:uid="{00000000-0005-0000-0000-0000D70A0000}"/>
    <cellStyle name="SAPBEXaggData" xfId="376" xr:uid="{00000000-0005-0000-0000-0000D80A0000}"/>
    <cellStyle name="SAPBEXaggData 10" xfId="3155" xr:uid="{00000000-0005-0000-0000-0000D90A0000}"/>
    <cellStyle name="SAPBEXaggData 11" xfId="3271" xr:uid="{00000000-0005-0000-0000-0000DA0A0000}"/>
    <cellStyle name="SAPBEXaggData 2" xfId="1120" xr:uid="{00000000-0005-0000-0000-0000DB0A0000}"/>
    <cellStyle name="SAPBEXaggData 3" xfId="1751" xr:uid="{00000000-0005-0000-0000-0000DC0A0000}"/>
    <cellStyle name="SAPBEXaggData 4" xfId="1988" xr:uid="{00000000-0005-0000-0000-0000DD0A0000}"/>
    <cellStyle name="SAPBEXaggData 5" xfId="2210" xr:uid="{00000000-0005-0000-0000-0000DE0A0000}"/>
    <cellStyle name="SAPBEXaggData 6" xfId="2424" xr:uid="{00000000-0005-0000-0000-0000DF0A0000}"/>
    <cellStyle name="SAPBEXaggData 7" xfId="2628" xr:uid="{00000000-0005-0000-0000-0000E00A0000}"/>
    <cellStyle name="SAPBEXaggData 8" xfId="2822" xr:uid="{00000000-0005-0000-0000-0000E10A0000}"/>
    <cellStyle name="SAPBEXaggData 9" xfId="3004" xr:uid="{00000000-0005-0000-0000-0000E20A0000}"/>
    <cellStyle name="SAPBEXaggDataEmph" xfId="377" xr:uid="{00000000-0005-0000-0000-0000E30A0000}"/>
    <cellStyle name="SAPBEXaggDataEmph 10" xfId="3005" xr:uid="{00000000-0005-0000-0000-0000E40A0000}"/>
    <cellStyle name="SAPBEXaggDataEmph 11" xfId="3156" xr:uid="{00000000-0005-0000-0000-0000E50A0000}"/>
    <cellStyle name="SAPBEXaggDataEmph 12" xfId="3272" xr:uid="{00000000-0005-0000-0000-0000E60A0000}"/>
    <cellStyle name="SAPBEXaggDataEmph 2" xfId="1121" xr:uid="{00000000-0005-0000-0000-0000E70A0000}"/>
    <cellStyle name="SAPBEXaggDataEmph 3" xfId="1123" xr:uid="{00000000-0005-0000-0000-0000E80A0000}"/>
    <cellStyle name="SAPBEXaggDataEmph 4" xfId="1752" xr:uid="{00000000-0005-0000-0000-0000E90A0000}"/>
    <cellStyle name="SAPBEXaggDataEmph 5" xfId="1989" xr:uid="{00000000-0005-0000-0000-0000EA0A0000}"/>
    <cellStyle name="SAPBEXaggDataEmph 6" xfId="2211" xr:uid="{00000000-0005-0000-0000-0000EB0A0000}"/>
    <cellStyle name="SAPBEXaggDataEmph 7" xfId="2425" xr:uid="{00000000-0005-0000-0000-0000EC0A0000}"/>
    <cellStyle name="SAPBEXaggDataEmph 8" xfId="2629" xr:uid="{00000000-0005-0000-0000-0000ED0A0000}"/>
    <cellStyle name="SAPBEXaggDataEmph 9" xfId="2823" xr:uid="{00000000-0005-0000-0000-0000EE0A0000}"/>
    <cellStyle name="SAPBEXaggExc1" xfId="1124" xr:uid="{00000000-0005-0000-0000-0000EF0A0000}"/>
    <cellStyle name="SAPBEXaggExc1Emph" xfId="1125" xr:uid="{00000000-0005-0000-0000-0000F00A0000}"/>
    <cellStyle name="SAPBEXaggExc2" xfId="1126" xr:uid="{00000000-0005-0000-0000-0000F10A0000}"/>
    <cellStyle name="SAPBEXaggExc2Emph" xfId="1127" xr:uid="{00000000-0005-0000-0000-0000F20A0000}"/>
    <cellStyle name="SAPBEXaggItem" xfId="378" xr:uid="{00000000-0005-0000-0000-0000F30A0000}"/>
    <cellStyle name="SAPBEXaggItem 10" xfId="3010" xr:uid="{00000000-0005-0000-0000-0000F40A0000}"/>
    <cellStyle name="SAPBEXaggItem 11" xfId="3161" xr:uid="{00000000-0005-0000-0000-0000F50A0000}"/>
    <cellStyle name="SAPBEXaggItem 12" xfId="3274" xr:uid="{00000000-0005-0000-0000-0000F60A0000}"/>
    <cellStyle name="SAPBEXaggItem 2" xfId="1128" xr:uid="{00000000-0005-0000-0000-0000F70A0000}"/>
    <cellStyle name="SAPBEXaggItem 3" xfId="1130" xr:uid="{00000000-0005-0000-0000-0000F80A0000}"/>
    <cellStyle name="SAPBEXaggItem 4" xfId="1758" xr:uid="{00000000-0005-0000-0000-0000F90A0000}"/>
    <cellStyle name="SAPBEXaggItem 5" xfId="1995" xr:uid="{00000000-0005-0000-0000-0000FA0A0000}"/>
    <cellStyle name="SAPBEXaggItem 6" xfId="2217" xr:uid="{00000000-0005-0000-0000-0000FB0A0000}"/>
    <cellStyle name="SAPBEXaggItem 7" xfId="2431" xr:uid="{00000000-0005-0000-0000-0000FC0A0000}"/>
    <cellStyle name="SAPBEXaggItem 8" xfId="2635" xr:uid="{00000000-0005-0000-0000-0000FD0A0000}"/>
    <cellStyle name="SAPBEXaggItem 9" xfId="2829" xr:uid="{00000000-0005-0000-0000-0000FE0A0000}"/>
    <cellStyle name="SAPBEXaggItemX" xfId="3457" xr:uid="{00000000-0005-0000-0000-0000FF0A0000}"/>
    <cellStyle name="SAPBEXbackground" xfId="1131" xr:uid="{00000000-0005-0000-0000-0000000B0000}"/>
    <cellStyle name="SAPBEXchaText" xfId="379" xr:uid="{00000000-0005-0000-0000-0000010B0000}"/>
    <cellStyle name="SAPBEXchaText 10" xfId="3013" xr:uid="{00000000-0005-0000-0000-0000020B0000}"/>
    <cellStyle name="SAPBEXchaText 11" xfId="3163" xr:uid="{00000000-0005-0000-0000-0000030B0000}"/>
    <cellStyle name="SAPBEXchaText 12" xfId="3275" xr:uid="{00000000-0005-0000-0000-0000040B0000}"/>
    <cellStyle name="SAPBEXchaText 2" xfId="1132" xr:uid="{00000000-0005-0000-0000-0000050B0000}"/>
    <cellStyle name="SAPBEXchaText 3" xfId="1134" xr:uid="{00000000-0005-0000-0000-0000060B0000}"/>
    <cellStyle name="SAPBEXchaText 4" xfId="1762" xr:uid="{00000000-0005-0000-0000-0000070B0000}"/>
    <cellStyle name="SAPBEXchaText 5" xfId="1999" xr:uid="{00000000-0005-0000-0000-0000080B0000}"/>
    <cellStyle name="SAPBEXchaText 6" xfId="2220" xr:uid="{00000000-0005-0000-0000-0000090B0000}"/>
    <cellStyle name="SAPBEXchaText 7" xfId="2434" xr:uid="{00000000-0005-0000-0000-00000A0B0000}"/>
    <cellStyle name="SAPBEXchaText 8" xfId="2638" xr:uid="{00000000-0005-0000-0000-00000B0B0000}"/>
    <cellStyle name="SAPBEXchaText 9" xfId="2831" xr:uid="{00000000-0005-0000-0000-00000C0B0000}"/>
    <cellStyle name="SAPBEXexcBad" xfId="1135" xr:uid="{00000000-0005-0000-0000-00000D0B0000}"/>
    <cellStyle name="SAPBEXexcBad 2" xfId="1136" xr:uid="{00000000-0005-0000-0000-00000E0B0000}"/>
    <cellStyle name="SAPBEXexcBad 3" xfId="1137" xr:uid="{00000000-0005-0000-0000-00000F0B0000}"/>
    <cellStyle name="SAPBEXexcBad7" xfId="380" xr:uid="{00000000-0005-0000-0000-0000100B0000}"/>
    <cellStyle name="SAPBEXexcBad8" xfId="381" xr:uid="{00000000-0005-0000-0000-0000110B0000}"/>
    <cellStyle name="SAPBEXexcBad9" xfId="382" xr:uid="{00000000-0005-0000-0000-0000120B0000}"/>
    <cellStyle name="SAPBEXexcCritical" xfId="1138" xr:uid="{00000000-0005-0000-0000-0000130B0000}"/>
    <cellStyle name="SAPBEXexcCritical 2" xfId="1139" xr:uid="{00000000-0005-0000-0000-0000140B0000}"/>
    <cellStyle name="SAPBEXexcCritical 3" xfId="1140" xr:uid="{00000000-0005-0000-0000-0000150B0000}"/>
    <cellStyle name="SAPBEXexcCritical4" xfId="383" xr:uid="{00000000-0005-0000-0000-0000160B0000}"/>
    <cellStyle name="SAPBEXexcCritical5" xfId="384" xr:uid="{00000000-0005-0000-0000-0000170B0000}"/>
    <cellStyle name="SAPBEXexcCritical6" xfId="385" xr:uid="{00000000-0005-0000-0000-0000180B0000}"/>
    <cellStyle name="SAPBEXexcGood" xfId="1141" xr:uid="{00000000-0005-0000-0000-0000190B0000}"/>
    <cellStyle name="SAPBEXexcGood 2" xfId="1142" xr:uid="{00000000-0005-0000-0000-00001A0B0000}"/>
    <cellStyle name="SAPBEXexcGood 3" xfId="1143" xr:uid="{00000000-0005-0000-0000-00001B0B0000}"/>
    <cellStyle name="SAPBEXexcGood1" xfId="386" xr:uid="{00000000-0005-0000-0000-00001C0B0000}"/>
    <cellStyle name="SAPBEXexcGood2" xfId="387" xr:uid="{00000000-0005-0000-0000-00001D0B0000}"/>
    <cellStyle name="SAPBEXexcGood3" xfId="388" xr:uid="{00000000-0005-0000-0000-00001E0B0000}"/>
    <cellStyle name="SAPBEXexcVeryBad" xfId="1144" xr:uid="{00000000-0005-0000-0000-00001F0B0000}"/>
    <cellStyle name="SAPBEXexcVeryBad 2" xfId="1145" xr:uid="{00000000-0005-0000-0000-0000200B0000}"/>
    <cellStyle name="SAPBEXexcVeryBad 3" xfId="1146" xr:uid="{00000000-0005-0000-0000-0000210B0000}"/>
    <cellStyle name="SAPBEXfilterDrill" xfId="389" xr:uid="{00000000-0005-0000-0000-0000220B0000}"/>
    <cellStyle name="SAPBEXfilterDrill 10" xfId="3022" xr:uid="{00000000-0005-0000-0000-0000230B0000}"/>
    <cellStyle name="SAPBEXfilterDrill 11" xfId="3171" xr:uid="{00000000-0005-0000-0000-0000240B0000}"/>
    <cellStyle name="SAPBEXfilterDrill 12" xfId="3276" xr:uid="{00000000-0005-0000-0000-0000250B0000}"/>
    <cellStyle name="SAPBEXfilterDrill 2" xfId="1147" xr:uid="{00000000-0005-0000-0000-0000260B0000}"/>
    <cellStyle name="SAPBEXfilterDrill 3" xfId="1149" xr:uid="{00000000-0005-0000-0000-0000270B0000}"/>
    <cellStyle name="SAPBEXfilterDrill 4" xfId="1777" xr:uid="{00000000-0005-0000-0000-0000280B0000}"/>
    <cellStyle name="SAPBEXfilterDrill 5" xfId="2013" xr:uid="{00000000-0005-0000-0000-0000290B0000}"/>
    <cellStyle name="SAPBEXfilterDrill 6" xfId="2232" xr:uid="{00000000-0005-0000-0000-00002A0B0000}"/>
    <cellStyle name="SAPBEXfilterDrill 7" xfId="2446" xr:uid="{00000000-0005-0000-0000-00002B0B0000}"/>
    <cellStyle name="SAPBEXfilterDrill 8" xfId="2649" xr:uid="{00000000-0005-0000-0000-00002C0B0000}"/>
    <cellStyle name="SAPBEXfilterDrill 9" xfId="2842" xr:uid="{00000000-0005-0000-0000-00002D0B0000}"/>
    <cellStyle name="SAPBEXfilterItem" xfId="390" xr:uid="{00000000-0005-0000-0000-00002E0B0000}"/>
    <cellStyle name="SAPBEXfilterItem 10" xfId="3173" xr:uid="{00000000-0005-0000-0000-00002F0B0000}"/>
    <cellStyle name="SAPBEXfilterItem 11" xfId="3277" xr:uid="{00000000-0005-0000-0000-0000300B0000}"/>
    <cellStyle name="SAPBEXfilterItem 2" xfId="1150" xr:uid="{00000000-0005-0000-0000-0000310B0000}"/>
    <cellStyle name="SAPBEXfilterItem 3" xfId="1780" xr:uid="{00000000-0005-0000-0000-0000320B0000}"/>
    <cellStyle name="SAPBEXfilterItem 4" xfId="2016" xr:uid="{00000000-0005-0000-0000-0000330B0000}"/>
    <cellStyle name="SAPBEXfilterItem 5" xfId="2235" xr:uid="{00000000-0005-0000-0000-0000340B0000}"/>
    <cellStyle name="SAPBEXfilterItem 6" xfId="2448" xr:uid="{00000000-0005-0000-0000-0000350B0000}"/>
    <cellStyle name="SAPBEXfilterItem 7" xfId="2651" xr:uid="{00000000-0005-0000-0000-0000360B0000}"/>
    <cellStyle name="SAPBEXfilterItem 8" xfId="2844" xr:uid="{00000000-0005-0000-0000-0000370B0000}"/>
    <cellStyle name="SAPBEXfilterItem 9" xfId="3024" xr:uid="{00000000-0005-0000-0000-0000380B0000}"/>
    <cellStyle name="SAPBEXfilterText" xfId="391" xr:uid="{00000000-0005-0000-0000-0000390B0000}"/>
    <cellStyle name="SAPBEXfilterText 10" xfId="3025" xr:uid="{00000000-0005-0000-0000-00003A0B0000}"/>
    <cellStyle name="SAPBEXfilterText 11" xfId="3174" xr:uid="{00000000-0005-0000-0000-00003B0B0000}"/>
    <cellStyle name="SAPBEXfilterText 12" xfId="3278" xr:uid="{00000000-0005-0000-0000-00003C0B0000}"/>
    <cellStyle name="SAPBEXfilterText 2" xfId="1151" xr:uid="{00000000-0005-0000-0000-00003D0B0000}"/>
    <cellStyle name="SAPBEXfilterText 3" xfId="1153" xr:uid="{00000000-0005-0000-0000-00003E0B0000}"/>
    <cellStyle name="SAPBEXfilterText 4" xfId="1781" xr:uid="{00000000-0005-0000-0000-00003F0B0000}"/>
    <cellStyle name="SAPBEXfilterText 5" xfId="2017" xr:uid="{00000000-0005-0000-0000-0000400B0000}"/>
    <cellStyle name="SAPBEXfilterText 6" xfId="2236" xr:uid="{00000000-0005-0000-0000-0000410B0000}"/>
    <cellStyle name="SAPBEXfilterText 7" xfId="2449" xr:uid="{00000000-0005-0000-0000-0000420B0000}"/>
    <cellStyle name="SAPBEXfilterText 8" xfId="2652" xr:uid="{00000000-0005-0000-0000-0000430B0000}"/>
    <cellStyle name="SAPBEXfilterText 9" xfId="2845" xr:uid="{00000000-0005-0000-0000-0000440B0000}"/>
    <cellStyle name="SAPBEXformats" xfId="392" xr:uid="{00000000-0005-0000-0000-0000450B0000}"/>
    <cellStyle name="SAPBEXformats 10" xfId="3028" xr:uid="{00000000-0005-0000-0000-0000460B0000}"/>
    <cellStyle name="SAPBEXformats 11" xfId="3177" xr:uid="{00000000-0005-0000-0000-0000470B0000}"/>
    <cellStyle name="SAPBEXformats 12" xfId="3279" xr:uid="{00000000-0005-0000-0000-0000480B0000}"/>
    <cellStyle name="SAPBEXformats 2" xfId="1154" xr:uid="{00000000-0005-0000-0000-0000490B0000}"/>
    <cellStyle name="SAPBEXformats 3" xfId="1156" xr:uid="{00000000-0005-0000-0000-00004A0B0000}"/>
    <cellStyle name="SAPBEXformats 4" xfId="1784" xr:uid="{00000000-0005-0000-0000-00004B0B0000}"/>
    <cellStyle name="SAPBEXformats 5" xfId="2020" xr:uid="{00000000-0005-0000-0000-00004C0B0000}"/>
    <cellStyle name="SAPBEXformats 6" xfId="2239" xr:uid="{00000000-0005-0000-0000-00004D0B0000}"/>
    <cellStyle name="SAPBEXformats 7" xfId="2452" xr:uid="{00000000-0005-0000-0000-00004E0B0000}"/>
    <cellStyle name="SAPBEXformats 8" xfId="2655" xr:uid="{00000000-0005-0000-0000-00004F0B0000}"/>
    <cellStyle name="SAPBEXformats 9" xfId="2848" xr:uid="{00000000-0005-0000-0000-0000500B0000}"/>
    <cellStyle name="SAPBEXheaderData" xfId="1157" xr:uid="{00000000-0005-0000-0000-0000510B0000}"/>
    <cellStyle name="SAPBEXheaderData 2" xfId="1158" xr:uid="{00000000-0005-0000-0000-0000520B0000}"/>
    <cellStyle name="SAPBEXheaderData 3" xfId="1159" xr:uid="{00000000-0005-0000-0000-0000530B0000}"/>
    <cellStyle name="SAPBEXheaderItem" xfId="393" xr:uid="{00000000-0005-0000-0000-0000540B0000}"/>
    <cellStyle name="SAPBEXheaderItem 10" xfId="3032" xr:uid="{00000000-0005-0000-0000-0000550B0000}"/>
    <cellStyle name="SAPBEXheaderItem 11" xfId="3179" xr:uid="{00000000-0005-0000-0000-0000560B0000}"/>
    <cellStyle name="SAPBEXheaderItem 12" xfId="3280" xr:uid="{00000000-0005-0000-0000-0000570B0000}"/>
    <cellStyle name="SAPBEXheaderItem 13" xfId="2612" xr:uid="{00000000-0005-0000-0000-0000580B0000}"/>
    <cellStyle name="SAPBEXheaderItem 14" xfId="3302" xr:uid="{00000000-0005-0000-0000-0000590B0000}"/>
    <cellStyle name="SAPBEXheaderItem 2" xfId="1160" xr:uid="{00000000-0005-0000-0000-00005A0B0000}"/>
    <cellStyle name="SAPBEXheaderItem 3" xfId="1162" xr:uid="{00000000-0005-0000-0000-00005B0B0000}"/>
    <cellStyle name="SAPBEXheaderItem 4" xfId="1790" xr:uid="{00000000-0005-0000-0000-00005C0B0000}"/>
    <cellStyle name="SAPBEXheaderItem 5" xfId="2026" xr:uid="{00000000-0005-0000-0000-00005D0B0000}"/>
    <cellStyle name="SAPBEXheaderItem 6" xfId="2245" xr:uid="{00000000-0005-0000-0000-00005E0B0000}"/>
    <cellStyle name="SAPBEXheaderItem 7" xfId="2457" xr:uid="{00000000-0005-0000-0000-00005F0B0000}"/>
    <cellStyle name="SAPBEXheaderItem 8" xfId="2660" xr:uid="{00000000-0005-0000-0000-0000600B0000}"/>
    <cellStyle name="SAPBEXheaderItem 9" xfId="2853" xr:uid="{00000000-0005-0000-0000-0000610B0000}"/>
    <cellStyle name="SAPBEXheaderRowOne" xfId="1163" xr:uid="{00000000-0005-0000-0000-0000620B0000}"/>
    <cellStyle name="SAPBEXheaderRowThree" xfId="1164" xr:uid="{00000000-0005-0000-0000-0000630B0000}"/>
    <cellStyle name="SAPBEXheaderRowThree 2" xfId="1165" xr:uid="{00000000-0005-0000-0000-0000640B0000}"/>
    <cellStyle name="SAPBEXheaderRowThree 3" xfId="1166" xr:uid="{00000000-0005-0000-0000-0000650B0000}"/>
    <cellStyle name="SAPBEXheaderRowTwo" xfId="1167" xr:uid="{00000000-0005-0000-0000-0000660B0000}"/>
    <cellStyle name="SAPBEXheaderRowTwo 2" xfId="1168" xr:uid="{00000000-0005-0000-0000-0000670B0000}"/>
    <cellStyle name="SAPBEXheaderRowTwo 3" xfId="1169" xr:uid="{00000000-0005-0000-0000-0000680B0000}"/>
    <cellStyle name="SAPBEXheaderSingleRow" xfId="1170" xr:uid="{00000000-0005-0000-0000-0000690B0000}"/>
    <cellStyle name="SAPBEXheaderSingleRow 2" xfId="1171" xr:uid="{00000000-0005-0000-0000-00006A0B0000}"/>
    <cellStyle name="SAPBEXheaderSingleRow 3" xfId="1172" xr:uid="{00000000-0005-0000-0000-00006B0B0000}"/>
    <cellStyle name="SAPBEXheaderText" xfId="394" xr:uid="{00000000-0005-0000-0000-00006C0B0000}"/>
    <cellStyle name="SAPBEXheaderText 10" xfId="3039" xr:uid="{00000000-0005-0000-0000-00006D0B0000}"/>
    <cellStyle name="SAPBEXheaderText 11" xfId="3186" xr:uid="{00000000-0005-0000-0000-00006E0B0000}"/>
    <cellStyle name="SAPBEXheaderText 12" xfId="3282" xr:uid="{00000000-0005-0000-0000-00006F0B0000}"/>
    <cellStyle name="SAPBEXheaderText 13" xfId="2609" xr:uid="{00000000-0005-0000-0000-0000700B0000}"/>
    <cellStyle name="SAPBEXheaderText 14" xfId="3306" xr:uid="{00000000-0005-0000-0000-0000710B0000}"/>
    <cellStyle name="SAPBEXheaderText 2" xfId="1173" xr:uid="{00000000-0005-0000-0000-0000720B0000}"/>
    <cellStyle name="SAPBEXheaderText 3" xfId="1175" xr:uid="{00000000-0005-0000-0000-0000730B0000}"/>
    <cellStyle name="SAPBEXheaderText 4" xfId="1803" xr:uid="{00000000-0005-0000-0000-0000740B0000}"/>
    <cellStyle name="SAPBEXheaderText 5" xfId="2039" xr:uid="{00000000-0005-0000-0000-0000750B0000}"/>
    <cellStyle name="SAPBEXheaderText 6" xfId="2258" xr:uid="{00000000-0005-0000-0000-0000760B0000}"/>
    <cellStyle name="SAPBEXheaderText 7" xfId="2469" xr:uid="{00000000-0005-0000-0000-0000770B0000}"/>
    <cellStyle name="SAPBEXheaderText 8" xfId="2671" xr:uid="{00000000-0005-0000-0000-0000780B0000}"/>
    <cellStyle name="SAPBEXheaderText 9" xfId="2864" xr:uid="{00000000-0005-0000-0000-0000790B0000}"/>
    <cellStyle name="SAPBEXHLevel0" xfId="3458" xr:uid="{00000000-0005-0000-0000-00007A0B0000}"/>
    <cellStyle name="SAPBEXHLevel0X" xfId="3459" xr:uid="{00000000-0005-0000-0000-00007B0B0000}"/>
    <cellStyle name="SAPBEXHLevel1" xfId="3460" xr:uid="{00000000-0005-0000-0000-00007C0B0000}"/>
    <cellStyle name="SAPBEXHLevel1X" xfId="3461" xr:uid="{00000000-0005-0000-0000-00007D0B0000}"/>
    <cellStyle name="SAPBEXHLevel2" xfId="3462" xr:uid="{00000000-0005-0000-0000-00007E0B0000}"/>
    <cellStyle name="SAPBEXHLevel2X" xfId="3463" xr:uid="{00000000-0005-0000-0000-00007F0B0000}"/>
    <cellStyle name="SAPBEXHLevel3" xfId="3464" xr:uid="{00000000-0005-0000-0000-0000800B0000}"/>
    <cellStyle name="SAPBEXHLevel3X" xfId="3465" xr:uid="{00000000-0005-0000-0000-0000810B0000}"/>
    <cellStyle name="SAPBEXinputData" xfId="3466" xr:uid="{00000000-0005-0000-0000-0000820B0000}"/>
    <cellStyle name="SAPBEXresData" xfId="395" xr:uid="{00000000-0005-0000-0000-0000830B0000}"/>
    <cellStyle name="SAPBEXresData 10" xfId="3042" xr:uid="{00000000-0005-0000-0000-0000840B0000}"/>
    <cellStyle name="SAPBEXresData 11" xfId="3189" xr:uid="{00000000-0005-0000-0000-0000850B0000}"/>
    <cellStyle name="SAPBEXresData 12" xfId="3284" xr:uid="{00000000-0005-0000-0000-0000860B0000}"/>
    <cellStyle name="SAPBEXresData 2" xfId="1176" xr:uid="{00000000-0005-0000-0000-0000870B0000}"/>
    <cellStyle name="SAPBEXresData 3" xfId="1178" xr:uid="{00000000-0005-0000-0000-0000880B0000}"/>
    <cellStyle name="SAPBEXresData 4" xfId="1806" xr:uid="{00000000-0005-0000-0000-0000890B0000}"/>
    <cellStyle name="SAPBEXresData 5" xfId="2042" xr:uid="{00000000-0005-0000-0000-00008A0B0000}"/>
    <cellStyle name="SAPBEXresData 6" xfId="2261" xr:uid="{00000000-0005-0000-0000-00008B0B0000}"/>
    <cellStyle name="SAPBEXresData 7" xfId="2472" xr:uid="{00000000-0005-0000-0000-00008C0B0000}"/>
    <cellStyle name="SAPBEXresData 8" xfId="2674" xr:uid="{00000000-0005-0000-0000-00008D0B0000}"/>
    <cellStyle name="SAPBEXresData 9" xfId="2867" xr:uid="{00000000-0005-0000-0000-00008E0B0000}"/>
    <cellStyle name="SAPBEXresDataEmph" xfId="396" xr:uid="{00000000-0005-0000-0000-00008F0B0000}"/>
    <cellStyle name="SAPBEXresDataEmph 10" xfId="3045" xr:uid="{00000000-0005-0000-0000-0000900B0000}"/>
    <cellStyle name="SAPBEXresDataEmph 11" xfId="3191" xr:uid="{00000000-0005-0000-0000-0000910B0000}"/>
    <cellStyle name="SAPBEXresDataEmph 12" xfId="3287" xr:uid="{00000000-0005-0000-0000-0000920B0000}"/>
    <cellStyle name="SAPBEXresDataEmph 2" xfId="1179" xr:uid="{00000000-0005-0000-0000-0000930B0000}"/>
    <cellStyle name="SAPBEXresDataEmph 3" xfId="1181" xr:uid="{00000000-0005-0000-0000-0000940B0000}"/>
    <cellStyle name="SAPBEXresDataEmph 4" xfId="1809" xr:uid="{00000000-0005-0000-0000-0000950B0000}"/>
    <cellStyle name="SAPBEXresDataEmph 5" xfId="2045" xr:uid="{00000000-0005-0000-0000-0000960B0000}"/>
    <cellStyle name="SAPBEXresDataEmph 6" xfId="2264" xr:uid="{00000000-0005-0000-0000-0000970B0000}"/>
    <cellStyle name="SAPBEXresDataEmph 7" xfId="2475" xr:uid="{00000000-0005-0000-0000-0000980B0000}"/>
    <cellStyle name="SAPBEXresDataEmph 8" xfId="2677" xr:uid="{00000000-0005-0000-0000-0000990B0000}"/>
    <cellStyle name="SAPBEXresDataEmph 9" xfId="2870" xr:uid="{00000000-0005-0000-0000-00009A0B0000}"/>
    <cellStyle name="SAPBEXresExc1" xfId="1182" xr:uid="{00000000-0005-0000-0000-00009B0B0000}"/>
    <cellStyle name="SAPBEXresExc1Emph" xfId="1183" xr:uid="{00000000-0005-0000-0000-00009C0B0000}"/>
    <cellStyle name="SAPBEXresExc2" xfId="1184" xr:uid="{00000000-0005-0000-0000-00009D0B0000}"/>
    <cellStyle name="SAPBEXresExc2Emph" xfId="1185" xr:uid="{00000000-0005-0000-0000-00009E0B0000}"/>
    <cellStyle name="SAPBEXresItem" xfId="397" xr:uid="{00000000-0005-0000-0000-00009F0B0000}"/>
    <cellStyle name="SAPBEXresItem 10" xfId="3051" xr:uid="{00000000-0005-0000-0000-0000A00B0000}"/>
    <cellStyle name="SAPBEXresItem 11" xfId="3192" xr:uid="{00000000-0005-0000-0000-0000A10B0000}"/>
    <cellStyle name="SAPBEXresItem 12" xfId="3289" xr:uid="{00000000-0005-0000-0000-0000A20B0000}"/>
    <cellStyle name="SAPBEXresItem 2" xfId="1186" xr:uid="{00000000-0005-0000-0000-0000A30B0000}"/>
    <cellStyle name="SAPBEXresItem 3" xfId="1188" xr:uid="{00000000-0005-0000-0000-0000A40B0000}"/>
    <cellStyle name="SAPBEXresItem 4" xfId="1816" xr:uid="{00000000-0005-0000-0000-0000A50B0000}"/>
    <cellStyle name="SAPBEXresItem 5" xfId="2052" xr:uid="{00000000-0005-0000-0000-0000A60B0000}"/>
    <cellStyle name="SAPBEXresItem 6" xfId="2271" xr:uid="{00000000-0005-0000-0000-0000A70B0000}"/>
    <cellStyle name="SAPBEXresItem 7" xfId="2482" xr:uid="{00000000-0005-0000-0000-0000A80B0000}"/>
    <cellStyle name="SAPBEXresItem 8" xfId="2683" xr:uid="{00000000-0005-0000-0000-0000A90B0000}"/>
    <cellStyle name="SAPBEXresItem 9" xfId="2876" xr:uid="{00000000-0005-0000-0000-0000AA0B0000}"/>
    <cellStyle name="SAPBEXresItemX" xfId="3467" xr:uid="{00000000-0005-0000-0000-0000AB0B0000}"/>
    <cellStyle name="SAPBEXstdData" xfId="398" xr:uid="{00000000-0005-0000-0000-0000AC0B0000}"/>
    <cellStyle name="SAPBEXstdData 10" xfId="3052" xr:uid="{00000000-0005-0000-0000-0000AD0B0000}"/>
    <cellStyle name="SAPBEXstdData 11" xfId="3193" xr:uid="{00000000-0005-0000-0000-0000AE0B0000}"/>
    <cellStyle name="SAPBEXstdData 12" xfId="3290" xr:uid="{00000000-0005-0000-0000-0000AF0B0000}"/>
    <cellStyle name="SAPBEXstdData 2" xfId="1189" xr:uid="{00000000-0005-0000-0000-0000B00B0000}"/>
    <cellStyle name="SAPBEXstdData 3" xfId="1191" xr:uid="{00000000-0005-0000-0000-0000B10B0000}"/>
    <cellStyle name="SAPBEXstdData 4" xfId="1819" xr:uid="{00000000-0005-0000-0000-0000B20B0000}"/>
    <cellStyle name="SAPBEXstdData 5" xfId="2054" xr:uid="{00000000-0005-0000-0000-0000B30B0000}"/>
    <cellStyle name="SAPBEXstdData 6" xfId="2273" xr:uid="{00000000-0005-0000-0000-0000B40B0000}"/>
    <cellStyle name="SAPBEXstdData 7" xfId="2483" xr:uid="{00000000-0005-0000-0000-0000B50B0000}"/>
    <cellStyle name="SAPBEXstdData 8" xfId="2684" xr:uid="{00000000-0005-0000-0000-0000B60B0000}"/>
    <cellStyle name="SAPBEXstdData 9" xfId="2877" xr:uid="{00000000-0005-0000-0000-0000B70B0000}"/>
    <cellStyle name="SAPBEXstdDataEmph" xfId="399" xr:uid="{00000000-0005-0000-0000-0000B80B0000}"/>
    <cellStyle name="SAPBEXstdDataEmph 10" xfId="3055" xr:uid="{00000000-0005-0000-0000-0000B90B0000}"/>
    <cellStyle name="SAPBEXstdDataEmph 11" xfId="3194" xr:uid="{00000000-0005-0000-0000-0000BA0B0000}"/>
    <cellStyle name="SAPBEXstdDataEmph 12" xfId="3291" xr:uid="{00000000-0005-0000-0000-0000BB0B0000}"/>
    <cellStyle name="SAPBEXstdDataEmph 2" xfId="1192" xr:uid="{00000000-0005-0000-0000-0000BC0B0000}"/>
    <cellStyle name="SAPBEXstdDataEmph 3" xfId="1194" xr:uid="{00000000-0005-0000-0000-0000BD0B0000}"/>
    <cellStyle name="SAPBEXstdDataEmph 4" xfId="1822" xr:uid="{00000000-0005-0000-0000-0000BE0B0000}"/>
    <cellStyle name="SAPBEXstdDataEmph 5" xfId="2057" xr:uid="{00000000-0005-0000-0000-0000BF0B0000}"/>
    <cellStyle name="SAPBEXstdDataEmph 6" xfId="2276" xr:uid="{00000000-0005-0000-0000-0000C00B0000}"/>
    <cellStyle name="SAPBEXstdDataEmph 7" xfId="2486" xr:uid="{00000000-0005-0000-0000-0000C10B0000}"/>
    <cellStyle name="SAPBEXstdDataEmph 8" xfId="2687" xr:uid="{00000000-0005-0000-0000-0000C20B0000}"/>
    <cellStyle name="SAPBEXstdDataEmph 9" xfId="2880" xr:uid="{00000000-0005-0000-0000-0000C30B0000}"/>
    <cellStyle name="SAPBEXstdExc1" xfId="1195" xr:uid="{00000000-0005-0000-0000-0000C40B0000}"/>
    <cellStyle name="SAPBEXstdExc1Emph" xfId="1196" xr:uid="{00000000-0005-0000-0000-0000C50B0000}"/>
    <cellStyle name="SAPBEXstdExc2" xfId="1197" xr:uid="{00000000-0005-0000-0000-0000C60B0000}"/>
    <cellStyle name="SAPBEXstdExc2Emph" xfId="1198" xr:uid="{00000000-0005-0000-0000-0000C70B0000}"/>
    <cellStyle name="SAPBEXstdItem" xfId="400" xr:uid="{00000000-0005-0000-0000-0000C80B0000}"/>
    <cellStyle name="SAPBEXstdItem 10" xfId="3196" xr:uid="{00000000-0005-0000-0000-0000C90B0000}"/>
    <cellStyle name="SAPBEXstdItem 11" xfId="3292" xr:uid="{00000000-0005-0000-0000-0000CA0B0000}"/>
    <cellStyle name="SAPBEXstdItem 2" xfId="1199" xr:uid="{00000000-0005-0000-0000-0000CB0B0000}"/>
    <cellStyle name="SAPBEXstdItem 3" xfId="1828" xr:uid="{00000000-0005-0000-0000-0000CC0B0000}"/>
    <cellStyle name="SAPBEXstdItem 4" xfId="2060" xr:uid="{00000000-0005-0000-0000-0000CD0B0000}"/>
    <cellStyle name="SAPBEXstdItem 5" xfId="2279" xr:uid="{00000000-0005-0000-0000-0000CE0B0000}"/>
    <cellStyle name="SAPBEXstdItem 6" xfId="2488" xr:uid="{00000000-0005-0000-0000-0000CF0B0000}"/>
    <cellStyle name="SAPBEXstdItem 7" xfId="2689" xr:uid="{00000000-0005-0000-0000-0000D00B0000}"/>
    <cellStyle name="SAPBEXstdItem 8" xfId="2882" xr:uid="{00000000-0005-0000-0000-0000D10B0000}"/>
    <cellStyle name="SAPBEXstdItem 9" xfId="3057" xr:uid="{00000000-0005-0000-0000-0000D20B0000}"/>
    <cellStyle name="SAPBEXstdItemHeader" xfId="1200" xr:uid="{00000000-0005-0000-0000-0000D30B0000}"/>
    <cellStyle name="SAPBEXstdItemHeader 2" xfId="1201" xr:uid="{00000000-0005-0000-0000-0000D40B0000}"/>
    <cellStyle name="SAPBEXstdItemHeader 3" xfId="1202" xr:uid="{00000000-0005-0000-0000-0000D50B0000}"/>
    <cellStyle name="SAPBEXstdItemLeft" xfId="1203" xr:uid="{00000000-0005-0000-0000-0000D60B0000}"/>
    <cellStyle name="SAPBEXstdItemLeft 2" xfId="1204" xr:uid="{00000000-0005-0000-0000-0000D70B0000}"/>
    <cellStyle name="SAPBEXstdItemLeft 3" xfId="1205" xr:uid="{00000000-0005-0000-0000-0000D80B0000}"/>
    <cellStyle name="SAPBEXstdItemLeftChart" xfId="1206" xr:uid="{00000000-0005-0000-0000-0000D90B0000}"/>
    <cellStyle name="SAPBEXstdItemLeftChart 2" xfId="1207" xr:uid="{00000000-0005-0000-0000-0000DA0B0000}"/>
    <cellStyle name="SAPBEXstdItemLeftChart 3" xfId="1208" xr:uid="{00000000-0005-0000-0000-0000DB0B0000}"/>
    <cellStyle name="SAPBEXstdItemX" xfId="3468" xr:uid="{00000000-0005-0000-0000-0000DC0B0000}"/>
    <cellStyle name="SAPBEXsubData" xfId="1209" xr:uid="{00000000-0005-0000-0000-0000DD0B0000}"/>
    <cellStyle name="SAPBEXsubData 2" xfId="1210" xr:uid="{00000000-0005-0000-0000-0000DE0B0000}"/>
    <cellStyle name="SAPBEXsubData 3" xfId="1211" xr:uid="{00000000-0005-0000-0000-0000DF0B0000}"/>
    <cellStyle name="SAPBEXsubDataEmph" xfId="1212" xr:uid="{00000000-0005-0000-0000-0000E00B0000}"/>
    <cellStyle name="SAPBEXsubDataEmph 2" xfId="1213" xr:uid="{00000000-0005-0000-0000-0000E10B0000}"/>
    <cellStyle name="SAPBEXsubDataEmph 3" xfId="1214" xr:uid="{00000000-0005-0000-0000-0000E20B0000}"/>
    <cellStyle name="SAPBEXsubExc1" xfId="1215" xr:uid="{00000000-0005-0000-0000-0000E30B0000}"/>
    <cellStyle name="SAPBEXsubExc1Emph" xfId="1216" xr:uid="{00000000-0005-0000-0000-0000E40B0000}"/>
    <cellStyle name="SAPBEXsubExc2" xfId="1217" xr:uid="{00000000-0005-0000-0000-0000E50B0000}"/>
    <cellStyle name="SAPBEXsubExc2Emph" xfId="1218" xr:uid="{00000000-0005-0000-0000-0000E60B0000}"/>
    <cellStyle name="SAPBEXsubItem" xfId="1219" xr:uid="{00000000-0005-0000-0000-0000E70B0000}"/>
    <cellStyle name="SAPBEXsubItem 2" xfId="1220" xr:uid="{00000000-0005-0000-0000-0000E80B0000}"/>
    <cellStyle name="SAPBEXsubItem 3" xfId="1221" xr:uid="{00000000-0005-0000-0000-0000E90B0000}"/>
    <cellStyle name="SAPBEXtitle" xfId="401" xr:uid="{00000000-0005-0000-0000-0000EA0B0000}"/>
    <cellStyle name="SAPBEXtitle 10" xfId="3208" xr:uid="{00000000-0005-0000-0000-0000EB0B0000}"/>
    <cellStyle name="SAPBEXtitle 11" xfId="3293" xr:uid="{00000000-0005-0000-0000-0000EC0B0000}"/>
    <cellStyle name="SAPBEXtitle 2" xfId="1222" xr:uid="{00000000-0005-0000-0000-0000ED0B0000}"/>
    <cellStyle name="SAPBEXtitle 3" xfId="1849" xr:uid="{00000000-0005-0000-0000-0000EE0B0000}"/>
    <cellStyle name="SAPBEXtitle 4" xfId="2080" xr:uid="{00000000-0005-0000-0000-0000EF0B0000}"/>
    <cellStyle name="SAPBEXtitle 5" xfId="2298" xr:uid="{00000000-0005-0000-0000-0000F00B0000}"/>
    <cellStyle name="SAPBEXtitle 6" xfId="2503" xr:uid="{00000000-0005-0000-0000-0000F10B0000}"/>
    <cellStyle name="SAPBEXtitle 7" xfId="2704" xr:uid="{00000000-0005-0000-0000-0000F20B0000}"/>
    <cellStyle name="SAPBEXtitle 8" xfId="2897" xr:uid="{00000000-0005-0000-0000-0000F30B0000}"/>
    <cellStyle name="SAPBEXtitle 9" xfId="3073" xr:uid="{00000000-0005-0000-0000-0000F40B0000}"/>
    <cellStyle name="SAPBEXundefined" xfId="402" xr:uid="{00000000-0005-0000-0000-0000F50B0000}"/>
    <cellStyle name="SAPBEXundefined 10" xfId="3074" xr:uid="{00000000-0005-0000-0000-0000F60B0000}"/>
    <cellStyle name="SAPBEXundefined 11" xfId="3209" xr:uid="{00000000-0005-0000-0000-0000F70B0000}"/>
    <cellStyle name="SAPBEXundefined 12" xfId="3294" xr:uid="{00000000-0005-0000-0000-0000F80B0000}"/>
    <cellStyle name="SAPBEXundefined 2" xfId="1223" xr:uid="{00000000-0005-0000-0000-0000F90B0000}"/>
    <cellStyle name="SAPBEXundefined 3" xfId="1225" xr:uid="{00000000-0005-0000-0000-0000FA0B0000}"/>
    <cellStyle name="SAPBEXundefined 4" xfId="1850" xr:uid="{00000000-0005-0000-0000-0000FB0B0000}"/>
    <cellStyle name="SAPBEXundefined 5" xfId="2081" xr:uid="{00000000-0005-0000-0000-0000FC0B0000}"/>
    <cellStyle name="SAPBEXundefined 6" xfId="2299" xr:uid="{00000000-0005-0000-0000-0000FD0B0000}"/>
    <cellStyle name="SAPBEXundefined 7" xfId="2504" xr:uid="{00000000-0005-0000-0000-0000FE0B0000}"/>
    <cellStyle name="SAPBEXundefined 8" xfId="2705" xr:uid="{00000000-0005-0000-0000-0000FF0B0000}"/>
    <cellStyle name="SAPBEXundefined 9" xfId="2898" xr:uid="{00000000-0005-0000-0000-0000000C0000}"/>
    <cellStyle name="SAPOutput" xfId="3469" xr:uid="{00000000-0005-0000-0000-0000010C0000}"/>
    <cellStyle name="ScripFactor" xfId="3470" xr:uid="{00000000-0005-0000-0000-0000020C0000}"/>
    <cellStyle name="SectionHeading" xfId="3471" xr:uid="{00000000-0005-0000-0000-0000030C0000}"/>
    <cellStyle name="Separador de milhares [0]_AF Reports - 0699 Brasil" xfId="1226" xr:uid="{00000000-0005-0000-0000-0000040C0000}"/>
    <cellStyle name="Separador de milhares 2" xfId="3472" xr:uid="{00000000-0005-0000-0000-0000050C0000}"/>
    <cellStyle name="Separador de milhares 3" xfId="3473" xr:uid="{00000000-0005-0000-0000-0000060C0000}"/>
    <cellStyle name="Separador de milhares_A-F Bra - R$ - May00" xfId="1227" xr:uid="{00000000-0005-0000-0000-0000070C0000}"/>
    <cellStyle name="Sheet Title" xfId="3474" xr:uid="{00000000-0005-0000-0000-0000080C0000}"/>
    <cellStyle name="STYL1 - Style1" xfId="403" xr:uid="{00000000-0005-0000-0000-0000090C0000}"/>
    <cellStyle name="STYL1 - Style1 10" xfId="3078" xr:uid="{00000000-0005-0000-0000-00000A0C0000}"/>
    <cellStyle name="STYL1 - Style1 11" xfId="3213" xr:uid="{00000000-0005-0000-0000-00000B0C0000}"/>
    <cellStyle name="STYL1 - Style1 12" xfId="3295" xr:uid="{00000000-0005-0000-0000-00000C0C0000}"/>
    <cellStyle name="STYL1 - Style1 13" xfId="2367" xr:uid="{00000000-0005-0000-0000-00000D0C0000}"/>
    <cellStyle name="STYL1 - Style1 14" xfId="3315" xr:uid="{00000000-0005-0000-0000-00000E0C0000}"/>
    <cellStyle name="STYL1 - Style1 2" xfId="1228" xr:uid="{00000000-0005-0000-0000-00000F0C0000}"/>
    <cellStyle name="STYL1 - Style1 3" xfId="1230" xr:uid="{00000000-0005-0000-0000-0000100C0000}"/>
    <cellStyle name="STYL1 - Style1 4" xfId="1854" xr:uid="{00000000-0005-0000-0000-0000110C0000}"/>
    <cellStyle name="STYL1 - Style1 5" xfId="2085" xr:uid="{00000000-0005-0000-0000-0000120C0000}"/>
    <cellStyle name="STYL1 - Style1 6" xfId="2303" xr:uid="{00000000-0005-0000-0000-0000130C0000}"/>
    <cellStyle name="STYL1 - Style1 7" xfId="2508" xr:uid="{00000000-0005-0000-0000-0000140C0000}"/>
    <cellStyle name="STYL1 - Style1 8" xfId="2709" xr:uid="{00000000-0005-0000-0000-0000150C0000}"/>
    <cellStyle name="STYL1 - Style1 9" xfId="2902" xr:uid="{00000000-0005-0000-0000-0000160C0000}"/>
    <cellStyle name="STYL2 - Style2" xfId="404" xr:uid="{00000000-0005-0000-0000-0000170C0000}"/>
    <cellStyle name="STYL2 - Style2 10" xfId="3079" xr:uid="{00000000-0005-0000-0000-0000180C0000}"/>
    <cellStyle name="STYL2 - Style2 11" xfId="3214" xr:uid="{00000000-0005-0000-0000-0000190C0000}"/>
    <cellStyle name="STYL2 - Style2 12" xfId="3296" xr:uid="{00000000-0005-0000-0000-00001A0C0000}"/>
    <cellStyle name="STYL2 - Style2 13" xfId="2346" xr:uid="{00000000-0005-0000-0000-00001B0C0000}"/>
    <cellStyle name="STYL2 - Style2 14" xfId="3316" xr:uid="{00000000-0005-0000-0000-00001C0C0000}"/>
    <cellStyle name="STYL2 - Style2 2" xfId="1231" xr:uid="{00000000-0005-0000-0000-00001D0C0000}"/>
    <cellStyle name="STYL2 - Style2 3" xfId="1233" xr:uid="{00000000-0005-0000-0000-00001E0C0000}"/>
    <cellStyle name="STYL2 - Style2 4" xfId="1857" xr:uid="{00000000-0005-0000-0000-00001F0C0000}"/>
    <cellStyle name="STYL2 - Style2 5" xfId="2088" xr:uid="{00000000-0005-0000-0000-0000200C0000}"/>
    <cellStyle name="STYL2 - Style2 6" xfId="2306" xr:uid="{00000000-0005-0000-0000-0000210C0000}"/>
    <cellStyle name="STYL2 - Style2 7" xfId="2511" xr:uid="{00000000-0005-0000-0000-0000220C0000}"/>
    <cellStyle name="STYL2 - Style2 8" xfId="2712" xr:uid="{00000000-0005-0000-0000-0000230C0000}"/>
    <cellStyle name="STYL2 - Style2 9" xfId="2905" xr:uid="{00000000-0005-0000-0000-0000240C0000}"/>
    <cellStyle name="Style 1" xfId="405" xr:uid="{00000000-0005-0000-0000-0000250C0000}"/>
    <cellStyle name="SubHead" xfId="1235" xr:uid="{00000000-0005-0000-0000-0000260C0000}"/>
    <cellStyle name="SubHead 2" xfId="1236" xr:uid="{00000000-0005-0000-0000-0000270C0000}"/>
    <cellStyle name="SubHead 3" xfId="1237" xr:uid="{00000000-0005-0000-0000-0000280C0000}"/>
    <cellStyle name="SubHeading" xfId="1238" xr:uid="{00000000-0005-0000-0000-0000290C0000}"/>
    <cellStyle name="Subtitle" xfId="406" xr:uid="{00000000-0005-0000-0000-00002A0C0000}"/>
    <cellStyle name="Subtitle2" xfId="407" xr:uid="{00000000-0005-0000-0000-00002B0C0000}"/>
    <cellStyle name="Subtotal" xfId="408" xr:uid="{00000000-0005-0000-0000-00002C0C0000}"/>
    <cellStyle name="Suma" xfId="409" xr:uid="{00000000-0005-0000-0000-00002D0C0000}"/>
    <cellStyle name="Tekst objaśnienia" xfId="410" xr:uid="{00000000-0005-0000-0000-00002E0C0000}"/>
    <cellStyle name="Tekst ostrzeżenia" xfId="411" xr:uid="{00000000-0005-0000-0000-00002F0C0000}"/>
    <cellStyle name="Text Indent A" xfId="1242" xr:uid="{00000000-0005-0000-0000-0000300C0000}"/>
    <cellStyle name="Text Indent B" xfId="1243" xr:uid="{00000000-0005-0000-0000-0000310C0000}"/>
    <cellStyle name="Text Indent C" xfId="1244" xr:uid="{00000000-0005-0000-0000-0000320C0000}"/>
    <cellStyle name="TextNormal" xfId="412" xr:uid="{00000000-0005-0000-0000-0000330C0000}"/>
    <cellStyle name="Texto de advertencia 10" xfId="2318" xr:uid="{00000000-0005-0000-0000-0000340C0000}"/>
    <cellStyle name="Texto de advertencia 11" xfId="2523" xr:uid="{00000000-0005-0000-0000-0000350C0000}"/>
    <cellStyle name="Texto de advertencia 12" xfId="2724" xr:uid="{00000000-0005-0000-0000-0000360C0000}"/>
    <cellStyle name="Texto de advertencia 13" xfId="2917" xr:uid="{00000000-0005-0000-0000-0000370C0000}"/>
    <cellStyle name="Texto de advertencia 14" xfId="3088" xr:uid="{00000000-0005-0000-0000-0000380C0000}"/>
    <cellStyle name="Texto de advertencia 15" xfId="3222" xr:uid="{00000000-0005-0000-0000-0000390C0000}"/>
    <cellStyle name="Texto de advertencia 16" xfId="3297" xr:uid="{00000000-0005-0000-0000-00003A0C0000}"/>
    <cellStyle name="Texto de advertencia 2" xfId="413" xr:uid="{00000000-0005-0000-0000-00003B0C0000}"/>
    <cellStyle name="Texto de advertencia 2 10" xfId="3089" xr:uid="{00000000-0005-0000-0000-00003C0C0000}"/>
    <cellStyle name="Texto de advertencia 2 11" xfId="3223" xr:uid="{00000000-0005-0000-0000-00003D0C0000}"/>
    <cellStyle name="Texto de advertencia 2 12" xfId="3298" xr:uid="{00000000-0005-0000-0000-00003E0C0000}"/>
    <cellStyle name="Texto de advertencia 2 2" xfId="1246" xr:uid="{00000000-0005-0000-0000-00003F0C0000}"/>
    <cellStyle name="Texto de advertencia 2 2 10" xfId="3224" xr:uid="{00000000-0005-0000-0000-0000400C0000}"/>
    <cellStyle name="Texto de advertencia 2 2 11" xfId="3299" xr:uid="{00000000-0005-0000-0000-0000410C0000}"/>
    <cellStyle name="Texto de advertencia 2 2 2" xfId="1247" xr:uid="{00000000-0005-0000-0000-0000420C0000}"/>
    <cellStyle name="Texto de advertencia 2 2 3" xfId="1871" xr:uid="{00000000-0005-0000-0000-0000430C0000}"/>
    <cellStyle name="Texto de advertencia 2 2 4" xfId="2102" xr:uid="{00000000-0005-0000-0000-0000440C0000}"/>
    <cellStyle name="Texto de advertencia 2 2 5" xfId="2320" xr:uid="{00000000-0005-0000-0000-0000450C0000}"/>
    <cellStyle name="Texto de advertencia 2 2 6" xfId="2525" xr:uid="{00000000-0005-0000-0000-0000460C0000}"/>
    <cellStyle name="Texto de advertencia 2 2 7" xfId="2726" xr:uid="{00000000-0005-0000-0000-0000470C0000}"/>
    <cellStyle name="Texto de advertencia 2 2 8" xfId="2919" xr:uid="{00000000-0005-0000-0000-0000480C0000}"/>
    <cellStyle name="Texto de advertencia 2 2 9" xfId="3090" xr:uid="{00000000-0005-0000-0000-0000490C0000}"/>
    <cellStyle name="Texto de advertencia 2 3" xfId="1248" xr:uid="{00000000-0005-0000-0000-00004A0C0000}"/>
    <cellStyle name="Texto de advertencia 2 4" xfId="1870" xr:uid="{00000000-0005-0000-0000-00004B0C0000}"/>
    <cellStyle name="Texto de advertencia 2 5" xfId="2101" xr:uid="{00000000-0005-0000-0000-00004C0C0000}"/>
    <cellStyle name="Texto de advertencia 2 6" xfId="2319" xr:uid="{00000000-0005-0000-0000-00004D0C0000}"/>
    <cellStyle name="Texto de advertencia 2 7" xfId="2524" xr:uid="{00000000-0005-0000-0000-00004E0C0000}"/>
    <cellStyle name="Texto de advertencia 2 8" xfId="2725" xr:uid="{00000000-0005-0000-0000-00004F0C0000}"/>
    <cellStyle name="Texto de advertencia 2 9" xfId="2918" xr:uid="{00000000-0005-0000-0000-0000500C0000}"/>
    <cellStyle name="Texto de advertencia 3" xfId="414" xr:uid="{00000000-0005-0000-0000-0000510C0000}"/>
    <cellStyle name="Texto de advertencia 3 10" xfId="3092" xr:uid="{00000000-0005-0000-0000-0000520C0000}"/>
    <cellStyle name="Texto de advertencia 3 11" xfId="3225" xr:uid="{00000000-0005-0000-0000-0000530C0000}"/>
    <cellStyle name="Texto de advertencia 3 12" xfId="3300" xr:uid="{00000000-0005-0000-0000-0000540C0000}"/>
    <cellStyle name="Texto de advertencia 3 2" xfId="1249" xr:uid="{00000000-0005-0000-0000-0000550C0000}"/>
    <cellStyle name="Texto de advertencia 3 2 10" xfId="3226" xr:uid="{00000000-0005-0000-0000-0000560C0000}"/>
    <cellStyle name="Texto de advertencia 3 2 11" xfId="3301" xr:uid="{00000000-0005-0000-0000-0000570C0000}"/>
    <cellStyle name="Texto de advertencia 3 2 2" xfId="1250" xr:uid="{00000000-0005-0000-0000-0000580C0000}"/>
    <cellStyle name="Texto de advertencia 3 2 3" xfId="1874" xr:uid="{00000000-0005-0000-0000-0000590C0000}"/>
    <cellStyle name="Texto de advertencia 3 2 4" xfId="2105" xr:uid="{00000000-0005-0000-0000-00005A0C0000}"/>
    <cellStyle name="Texto de advertencia 3 2 5" xfId="2323" xr:uid="{00000000-0005-0000-0000-00005B0C0000}"/>
    <cellStyle name="Texto de advertencia 3 2 6" xfId="2528" xr:uid="{00000000-0005-0000-0000-00005C0C0000}"/>
    <cellStyle name="Texto de advertencia 3 2 7" xfId="2729" xr:uid="{00000000-0005-0000-0000-00005D0C0000}"/>
    <cellStyle name="Texto de advertencia 3 2 8" xfId="2922" xr:uid="{00000000-0005-0000-0000-00005E0C0000}"/>
    <cellStyle name="Texto de advertencia 3 2 9" xfId="3093" xr:uid="{00000000-0005-0000-0000-00005F0C0000}"/>
    <cellStyle name="Texto de advertencia 3 3" xfId="1251" xr:uid="{00000000-0005-0000-0000-0000600C0000}"/>
    <cellStyle name="Texto de advertencia 3 4" xfId="1873" xr:uid="{00000000-0005-0000-0000-0000610C0000}"/>
    <cellStyle name="Texto de advertencia 3 5" xfId="2104" xr:uid="{00000000-0005-0000-0000-0000620C0000}"/>
    <cellStyle name="Texto de advertencia 3 6" xfId="2322" xr:uid="{00000000-0005-0000-0000-0000630C0000}"/>
    <cellStyle name="Texto de advertencia 3 7" xfId="2527" xr:uid="{00000000-0005-0000-0000-0000640C0000}"/>
    <cellStyle name="Texto de advertencia 3 8" xfId="2728" xr:uid="{00000000-0005-0000-0000-0000650C0000}"/>
    <cellStyle name="Texto de advertencia 3 9" xfId="2921" xr:uid="{00000000-0005-0000-0000-0000660C0000}"/>
    <cellStyle name="Texto de advertencia 4" xfId="415" xr:uid="{00000000-0005-0000-0000-0000670C0000}"/>
    <cellStyle name="Texto de advertencia 5" xfId="416" xr:uid="{00000000-0005-0000-0000-0000680C0000}"/>
    <cellStyle name="Texto de advertencia 6" xfId="417" xr:uid="{00000000-0005-0000-0000-0000690C0000}"/>
    <cellStyle name="Texto de advertencia 7" xfId="1245" xr:uid="{00000000-0005-0000-0000-00006A0C0000}"/>
    <cellStyle name="Texto de advertencia 8" xfId="1869" xr:uid="{00000000-0005-0000-0000-00006B0C0000}"/>
    <cellStyle name="Texto de advertencia 9" xfId="2100" xr:uid="{00000000-0005-0000-0000-00006C0C0000}"/>
    <cellStyle name="Texto explicativo 10" xfId="2328" xr:uid="{00000000-0005-0000-0000-00006D0C0000}"/>
    <cellStyle name="Texto explicativo 11" xfId="2533" xr:uid="{00000000-0005-0000-0000-00006E0C0000}"/>
    <cellStyle name="Texto explicativo 12" xfId="2734" xr:uid="{00000000-0005-0000-0000-00006F0C0000}"/>
    <cellStyle name="Texto explicativo 13" xfId="2927" xr:uid="{00000000-0005-0000-0000-0000700C0000}"/>
    <cellStyle name="Texto explicativo 14" xfId="3098" xr:uid="{00000000-0005-0000-0000-0000710C0000}"/>
    <cellStyle name="Texto explicativo 15" xfId="3230" xr:uid="{00000000-0005-0000-0000-0000720C0000}"/>
    <cellStyle name="Texto explicativo 16" xfId="3303" xr:uid="{00000000-0005-0000-0000-0000730C0000}"/>
    <cellStyle name="Texto explicativo 2" xfId="418" xr:uid="{00000000-0005-0000-0000-0000740C0000}"/>
    <cellStyle name="Texto explicativo 2 10" xfId="3099" xr:uid="{00000000-0005-0000-0000-0000750C0000}"/>
    <cellStyle name="Texto explicativo 2 11" xfId="3231" xr:uid="{00000000-0005-0000-0000-0000760C0000}"/>
    <cellStyle name="Texto explicativo 2 12" xfId="3304" xr:uid="{00000000-0005-0000-0000-0000770C0000}"/>
    <cellStyle name="Texto explicativo 2 2" xfId="1256" xr:uid="{00000000-0005-0000-0000-0000780C0000}"/>
    <cellStyle name="Texto explicativo 2 2 10" xfId="3232" xr:uid="{00000000-0005-0000-0000-0000790C0000}"/>
    <cellStyle name="Texto explicativo 2 2 11" xfId="3305" xr:uid="{00000000-0005-0000-0000-00007A0C0000}"/>
    <cellStyle name="Texto explicativo 2 2 2" xfId="1257" xr:uid="{00000000-0005-0000-0000-00007B0C0000}"/>
    <cellStyle name="Texto explicativo 2 2 3" xfId="1881" xr:uid="{00000000-0005-0000-0000-00007C0C0000}"/>
    <cellStyle name="Texto explicativo 2 2 4" xfId="2112" xr:uid="{00000000-0005-0000-0000-00007D0C0000}"/>
    <cellStyle name="Texto explicativo 2 2 5" xfId="2330" xr:uid="{00000000-0005-0000-0000-00007E0C0000}"/>
    <cellStyle name="Texto explicativo 2 2 6" xfId="2535" xr:uid="{00000000-0005-0000-0000-00007F0C0000}"/>
    <cellStyle name="Texto explicativo 2 2 7" xfId="2736" xr:uid="{00000000-0005-0000-0000-0000800C0000}"/>
    <cellStyle name="Texto explicativo 2 2 8" xfId="2929" xr:uid="{00000000-0005-0000-0000-0000810C0000}"/>
    <cellStyle name="Texto explicativo 2 2 9" xfId="3100" xr:uid="{00000000-0005-0000-0000-0000820C0000}"/>
    <cellStyle name="Texto explicativo 2 3" xfId="1258" xr:uid="{00000000-0005-0000-0000-0000830C0000}"/>
    <cellStyle name="Texto explicativo 2 4" xfId="1880" xr:uid="{00000000-0005-0000-0000-0000840C0000}"/>
    <cellStyle name="Texto explicativo 2 5" xfId="2111" xr:uid="{00000000-0005-0000-0000-0000850C0000}"/>
    <cellStyle name="Texto explicativo 2 6" xfId="2329" xr:uid="{00000000-0005-0000-0000-0000860C0000}"/>
    <cellStyle name="Texto explicativo 2 7" xfId="2534" xr:uid="{00000000-0005-0000-0000-0000870C0000}"/>
    <cellStyle name="Texto explicativo 2 8" xfId="2735" xr:uid="{00000000-0005-0000-0000-0000880C0000}"/>
    <cellStyle name="Texto explicativo 2 9" xfId="2928" xr:uid="{00000000-0005-0000-0000-0000890C0000}"/>
    <cellStyle name="Texto explicativo 3" xfId="419" xr:uid="{00000000-0005-0000-0000-00008A0C0000}"/>
    <cellStyle name="Texto explicativo 3 10" xfId="3101" xr:uid="{00000000-0005-0000-0000-00008B0C0000}"/>
    <cellStyle name="Texto explicativo 3 11" xfId="3233" xr:uid="{00000000-0005-0000-0000-00008C0C0000}"/>
    <cellStyle name="Texto explicativo 3 12" xfId="3307" xr:uid="{00000000-0005-0000-0000-00008D0C0000}"/>
    <cellStyle name="Texto explicativo 3 2" xfId="1259" xr:uid="{00000000-0005-0000-0000-00008E0C0000}"/>
    <cellStyle name="Texto explicativo 3 2 10" xfId="3234" xr:uid="{00000000-0005-0000-0000-00008F0C0000}"/>
    <cellStyle name="Texto explicativo 3 2 11" xfId="3308" xr:uid="{00000000-0005-0000-0000-0000900C0000}"/>
    <cellStyle name="Texto explicativo 3 2 2" xfId="1260" xr:uid="{00000000-0005-0000-0000-0000910C0000}"/>
    <cellStyle name="Texto explicativo 3 2 3" xfId="1884" xr:uid="{00000000-0005-0000-0000-0000920C0000}"/>
    <cellStyle name="Texto explicativo 3 2 4" xfId="2114" xr:uid="{00000000-0005-0000-0000-0000930C0000}"/>
    <cellStyle name="Texto explicativo 3 2 5" xfId="2332" xr:uid="{00000000-0005-0000-0000-0000940C0000}"/>
    <cellStyle name="Texto explicativo 3 2 6" xfId="2537" xr:uid="{00000000-0005-0000-0000-0000950C0000}"/>
    <cellStyle name="Texto explicativo 3 2 7" xfId="2738" xr:uid="{00000000-0005-0000-0000-0000960C0000}"/>
    <cellStyle name="Texto explicativo 3 2 8" xfId="2931" xr:uid="{00000000-0005-0000-0000-0000970C0000}"/>
    <cellStyle name="Texto explicativo 3 2 9" xfId="3102" xr:uid="{00000000-0005-0000-0000-0000980C0000}"/>
    <cellStyle name="Texto explicativo 3 3" xfId="1261" xr:uid="{00000000-0005-0000-0000-0000990C0000}"/>
    <cellStyle name="Texto explicativo 3 4" xfId="1883" xr:uid="{00000000-0005-0000-0000-00009A0C0000}"/>
    <cellStyle name="Texto explicativo 3 5" xfId="2113" xr:uid="{00000000-0005-0000-0000-00009B0C0000}"/>
    <cellStyle name="Texto explicativo 3 6" xfId="2331" xr:uid="{00000000-0005-0000-0000-00009C0C0000}"/>
    <cellStyle name="Texto explicativo 3 7" xfId="2536" xr:uid="{00000000-0005-0000-0000-00009D0C0000}"/>
    <cellStyle name="Texto explicativo 3 8" xfId="2737" xr:uid="{00000000-0005-0000-0000-00009E0C0000}"/>
    <cellStyle name="Texto explicativo 3 9" xfId="2930" xr:uid="{00000000-0005-0000-0000-00009F0C0000}"/>
    <cellStyle name="Texto explicativo 4" xfId="420" xr:uid="{00000000-0005-0000-0000-0000A00C0000}"/>
    <cellStyle name="Texto explicativo 5" xfId="421" xr:uid="{00000000-0005-0000-0000-0000A10C0000}"/>
    <cellStyle name="Texto explicativo 6" xfId="422" xr:uid="{00000000-0005-0000-0000-0000A20C0000}"/>
    <cellStyle name="Texto explicativo 7" xfId="1255" xr:uid="{00000000-0005-0000-0000-0000A30C0000}"/>
    <cellStyle name="Texto explicativo 8" xfId="1879" xr:uid="{00000000-0005-0000-0000-0000A40C0000}"/>
    <cellStyle name="Texto explicativo 9" xfId="2110" xr:uid="{00000000-0005-0000-0000-0000A50C0000}"/>
    <cellStyle name="Tickmark" xfId="1264" xr:uid="{00000000-0005-0000-0000-0000A60C0000}"/>
    <cellStyle name="Title" xfId="423" xr:uid="{00000000-0005-0000-0000-0000A70C0000}"/>
    <cellStyle name="Titles" xfId="3475" xr:uid="{00000000-0005-0000-0000-0000A80C0000}"/>
    <cellStyle name="TITULO - Style5" xfId="424" xr:uid="{00000000-0005-0000-0000-0000A90C0000}"/>
    <cellStyle name="Título 1 10" xfId="2339" xr:uid="{00000000-0005-0000-0000-0000AA0C0000}"/>
    <cellStyle name="Título 1 11" xfId="2544" xr:uid="{00000000-0005-0000-0000-0000AB0C0000}"/>
    <cellStyle name="Título 1 12" xfId="2745" xr:uid="{00000000-0005-0000-0000-0000AC0C0000}"/>
    <cellStyle name="Título 1 13" xfId="2938" xr:uid="{00000000-0005-0000-0000-0000AD0C0000}"/>
    <cellStyle name="Título 1 14" xfId="3109" xr:uid="{00000000-0005-0000-0000-0000AE0C0000}"/>
    <cellStyle name="Título 1 15" xfId="3239" xr:uid="{00000000-0005-0000-0000-0000AF0C0000}"/>
    <cellStyle name="Título 1 16" xfId="3310" xr:uid="{00000000-0005-0000-0000-0000B00C0000}"/>
    <cellStyle name="Título 1 2" xfId="425" xr:uid="{00000000-0005-0000-0000-0000B10C0000}"/>
    <cellStyle name="Título 1 2 10" xfId="3110" xr:uid="{00000000-0005-0000-0000-0000B20C0000}"/>
    <cellStyle name="Título 1 2 11" xfId="3240" xr:uid="{00000000-0005-0000-0000-0000B30C0000}"/>
    <cellStyle name="Título 1 2 12" xfId="3311" xr:uid="{00000000-0005-0000-0000-0000B40C0000}"/>
    <cellStyle name="Título 1 2 2" xfId="1268" xr:uid="{00000000-0005-0000-0000-0000B50C0000}"/>
    <cellStyle name="Título 1 2 2 10" xfId="3241" xr:uid="{00000000-0005-0000-0000-0000B60C0000}"/>
    <cellStyle name="Título 1 2 2 11" xfId="3312" xr:uid="{00000000-0005-0000-0000-0000B70C0000}"/>
    <cellStyle name="Título 1 2 2 2" xfId="1269" xr:uid="{00000000-0005-0000-0000-0000B80C0000}"/>
    <cellStyle name="Título 1 2 2 3" xfId="1894" xr:uid="{00000000-0005-0000-0000-0000B90C0000}"/>
    <cellStyle name="Título 1 2 2 4" xfId="2123" xr:uid="{00000000-0005-0000-0000-0000BA0C0000}"/>
    <cellStyle name="Título 1 2 2 5" xfId="2341" xr:uid="{00000000-0005-0000-0000-0000BB0C0000}"/>
    <cellStyle name="Título 1 2 2 6" xfId="2546" xr:uid="{00000000-0005-0000-0000-0000BC0C0000}"/>
    <cellStyle name="Título 1 2 2 7" xfId="2747" xr:uid="{00000000-0005-0000-0000-0000BD0C0000}"/>
    <cellStyle name="Título 1 2 2 8" xfId="2940" xr:uid="{00000000-0005-0000-0000-0000BE0C0000}"/>
    <cellStyle name="Título 1 2 2 9" xfId="3111" xr:uid="{00000000-0005-0000-0000-0000BF0C0000}"/>
    <cellStyle name="Título 1 2 3" xfId="1270" xr:uid="{00000000-0005-0000-0000-0000C00C0000}"/>
    <cellStyle name="Título 1 2 4" xfId="1893" xr:uid="{00000000-0005-0000-0000-0000C10C0000}"/>
    <cellStyle name="Título 1 2 5" xfId="2122" xr:uid="{00000000-0005-0000-0000-0000C20C0000}"/>
    <cellStyle name="Título 1 2 6" xfId="2340" xr:uid="{00000000-0005-0000-0000-0000C30C0000}"/>
    <cellStyle name="Título 1 2 7" xfId="2545" xr:uid="{00000000-0005-0000-0000-0000C40C0000}"/>
    <cellStyle name="Título 1 2 8" xfId="2746" xr:uid="{00000000-0005-0000-0000-0000C50C0000}"/>
    <cellStyle name="Título 1 2 9" xfId="2939" xr:uid="{00000000-0005-0000-0000-0000C60C0000}"/>
    <cellStyle name="Título 1 3" xfId="426" xr:uid="{00000000-0005-0000-0000-0000C70C0000}"/>
    <cellStyle name="Título 1 3 10" xfId="3113" xr:uid="{00000000-0005-0000-0000-0000C80C0000}"/>
    <cellStyle name="Título 1 3 11" xfId="3243" xr:uid="{00000000-0005-0000-0000-0000C90C0000}"/>
    <cellStyle name="Título 1 3 12" xfId="3313" xr:uid="{00000000-0005-0000-0000-0000CA0C0000}"/>
    <cellStyle name="Título 1 3 2" xfId="1271" xr:uid="{00000000-0005-0000-0000-0000CB0C0000}"/>
    <cellStyle name="Título 1 3 2 10" xfId="3244" xr:uid="{00000000-0005-0000-0000-0000CC0C0000}"/>
    <cellStyle name="Título 1 3 2 11" xfId="3314" xr:uid="{00000000-0005-0000-0000-0000CD0C0000}"/>
    <cellStyle name="Título 1 3 2 2" xfId="1272" xr:uid="{00000000-0005-0000-0000-0000CE0C0000}"/>
    <cellStyle name="Título 1 3 2 3" xfId="1897" xr:uid="{00000000-0005-0000-0000-0000CF0C0000}"/>
    <cellStyle name="Título 1 3 2 4" xfId="2126" xr:uid="{00000000-0005-0000-0000-0000D00C0000}"/>
    <cellStyle name="Título 1 3 2 5" xfId="2344" xr:uid="{00000000-0005-0000-0000-0000D10C0000}"/>
    <cellStyle name="Título 1 3 2 6" xfId="2549" xr:uid="{00000000-0005-0000-0000-0000D20C0000}"/>
    <cellStyle name="Título 1 3 2 7" xfId="2750" xr:uid="{00000000-0005-0000-0000-0000D30C0000}"/>
    <cellStyle name="Título 1 3 2 8" xfId="2943" xr:uid="{00000000-0005-0000-0000-0000D40C0000}"/>
    <cellStyle name="Título 1 3 2 9" xfId="3114" xr:uid="{00000000-0005-0000-0000-0000D50C0000}"/>
    <cellStyle name="Título 1 3 3" xfId="1273" xr:uid="{00000000-0005-0000-0000-0000D60C0000}"/>
    <cellStyle name="Título 1 3 4" xfId="1896" xr:uid="{00000000-0005-0000-0000-0000D70C0000}"/>
    <cellStyle name="Título 1 3 5" xfId="2125" xr:uid="{00000000-0005-0000-0000-0000D80C0000}"/>
    <cellStyle name="Título 1 3 6" xfId="2343" xr:uid="{00000000-0005-0000-0000-0000D90C0000}"/>
    <cellStyle name="Título 1 3 7" xfId="2548" xr:uid="{00000000-0005-0000-0000-0000DA0C0000}"/>
    <cellStyle name="Título 1 3 8" xfId="2749" xr:uid="{00000000-0005-0000-0000-0000DB0C0000}"/>
    <cellStyle name="Título 1 3 9" xfId="2942" xr:uid="{00000000-0005-0000-0000-0000DC0C0000}"/>
    <cellStyle name="Título 1 4" xfId="427" xr:uid="{00000000-0005-0000-0000-0000DD0C0000}"/>
    <cellStyle name="Título 1 5" xfId="428" xr:uid="{00000000-0005-0000-0000-0000DE0C0000}"/>
    <cellStyle name="Título 1 6" xfId="429" xr:uid="{00000000-0005-0000-0000-0000DF0C0000}"/>
    <cellStyle name="Título 1 7" xfId="1267" xr:uid="{00000000-0005-0000-0000-0000E00C0000}"/>
    <cellStyle name="Título 1 8" xfId="1892" xr:uid="{00000000-0005-0000-0000-0000E10C0000}"/>
    <cellStyle name="Título 1 9" xfId="2121" xr:uid="{00000000-0005-0000-0000-0000E20C0000}"/>
    <cellStyle name="Título 10" xfId="1891" xr:uid="{00000000-0005-0000-0000-0000E30C0000}"/>
    <cellStyle name="Título 11" xfId="2120" xr:uid="{00000000-0005-0000-0000-0000E40C0000}"/>
    <cellStyle name="Título 12" xfId="2338" xr:uid="{00000000-0005-0000-0000-0000E50C0000}"/>
    <cellStyle name="Título 13" xfId="2543" xr:uid="{00000000-0005-0000-0000-0000E60C0000}"/>
    <cellStyle name="Título 14" xfId="2744" xr:uid="{00000000-0005-0000-0000-0000E70C0000}"/>
    <cellStyle name="Título 15" xfId="2937" xr:uid="{00000000-0005-0000-0000-0000E80C0000}"/>
    <cellStyle name="Título 16" xfId="3108" xr:uid="{00000000-0005-0000-0000-0000E90C0000}"/>
    <cellStyle name="Título 17" xfId="3238" xr:uid="{00000000-0005-0000-0000-0000EA0C0000}"/>
    <cellStyle name="Título 18" xfId="3309" xr:uid="{00000000-0005-0000-0000-0000EB0C0000}"/>
    <cellStyle name="Título 2 10" xfId="2349" xr:uid="{00000000-0005-0000-0000-0000EC0C0000}"/>
    <cellStyle name="Título 2 11" xfId="2553" xr:uid="{00000000-0005-0000-0000-0000ED0C0000}"/>
    <cellStyle name="Título 2 12" xfId="2753" xr:uid="{00000000-0005-0000-0000-0000EE0C0000}"/>
    <cellStyle name="Título 2 13" xfId="2946" xr:uid="{00000000-0005-0000-0000-0000EF0C0000}"/>
    <cellStyle name="Título 2 14" xfId="3116" xr:uid="{00000000-0005-0000-0000-0000F00C0000}"/>
    <cellStyle name="Título 2 15" xfId="3246" xr:uid="{00000000-0005-0000-0000-0000F10C0000}"/>
    <cellStyle name="Título 2 16" xfId="3317" xr:uid="{00000000-0005-0000-0000-0000F20C0000}"/>
    <cellStyle name="Título 2 2" xfId="430" xr:uid="{00000000-0005-0000-0000-0000F30C0000}"/>
    <cellStyle name="Título 2 2 10" xfId="3117" xr:uid="{00000000-0005-0000-0000-0000F40C0000}"/>
    <cellStyle name="Título 2 2 11" xfId="3247" xr:uid="{00000000-0005-0000-0000-0000F50C0000}"/>
    <cellStyle name="Título 2 2 12" xfId="3318" xr:uid="{00000000-0005-0000-0000-0000F60C0000}"/>
    <cellStyle name="Título 2 2 2" xfId="1278" xr:uid="{00000000-0005-0000-0000-0000F70C0000}"/>
    <cellStyle name="Título 2 2 2 10" xfId="3248" xr:uid="{00000000-0005-0000-0000-0000F80C0000}"/>
    <cellStyle name="Título 2 2 2 11" xfId="3319" xr:uid="{00000000-0005-0000-0000-0000F90C0000}"/>
    <cellStyle name="Título 2 2 2 2" xfId="1279" xr:uid="{00000000-0005-0000-0000-0000FA0C0000}"/>
    <cellStyle name="Título 2 2 2 3" xfId="1904" xr:uid="{00000000-0005-0000-0000-0000FB0C0000}"/>
    <cellStyle name="Título 2 2 2 4" xfId="2132" xr:uid="{00000000-0005-0000-0000-0000FC0C0000}"/>
    <cellStyle name="Título 2 2 2 5" xfId="2351" xr:uid="{00000000-0005-0000-0000-0000FD0C0000}"/>
    <cellStyle name="Título 2 2 2 6" xfId="2555" xr:uid="{00000000-0005-0000-0000-0000FE0C0000}"/>
    <cellStyle name="Título 2 2 2 7" xfId="2755" xr:uid="{00000000-0005-0000-0000-0000FF0C0000}"/>
    <cellStyle name="Título 2 2 2 8" xfId="2948" xr:uid="{00000000-0005-0000-0000-0000000D0000}"/>
    <cellStyle name="Título 2 2 2 9" xfId="3118" xr:uid="{00000000-0005-0000-0000-0000010D0000}"/>
    <cellStyle name="Título 2 2 3" xfId="1280" xr:uid="{00000000-0005-0000-0000-0000020D0000}"/>
    <cellStyle name="Título 2 2 4" xfId="1903" xr:uid="{00000000-0005-0000-0000-0000030D0000}"/>
    <cellStyle name="Título 2 2 5" xfId="2131" xr:uid="{00000000-0005-0000-0000-0000040D0000}"/>
    <cellStyle name="Título 2 2 6" xfId="2350" xr:uid="{00000000-0005-0000-0000-0000050D0000}"/>
    <cellStyle name="Título 2 2 7" xfId="2554" xr:uid="{00000000-0005-0000-0000-0000060D0000}"/>
    <cellStyle name="Título 2 2 8" xfId="2754" xr:uid="{00000000-0005-0000-0000-0000070D0000}"/>
    <cellStyle name="Título 2 2 9" xfId="2947" xr:uid="{00000000-0005-0000-0000-0000080D0000}"/>
    <cellStyle name="Título 2 3" xfId="431" xr:uid="{00000000-0005-0000-0000-0000090D0000}"/>
    <cellStyle name="Título 2 3 10" xfId="3119" xr:uid="{00000000-0005-0000-0000-00000A0D0000}"/>
    <cellStyle name="Título 2 3 11" xfId="3249" xr:uid="{00000000-0005-0000-0000-00000B0D0000}"/>
    <cellStyle name="Título 2 3 12" xfId="3320" xr:uid="{00000000-0005-0000-0000-00000C0D0000}"/>
    <cellStyle name="Título 2 3 2" xfId="1281" xr:uid="{00000000-0005-0000-0000-00000D0D0000}"/>
    <cellStyle name="Título 2 3 2 10" xfId="3250" xr:uid="{00000000-0005-0000-0000-00000E0D0000}"/>
    <cellStyle name="Título 2 3 2 11" xfId="3321" xr:uid="{00000000-0005-0000-0000-00000F0D0000}"/>
    <cellStyle name="Título 2 3 2 2" xfId="1282" xr:uid="{00000000-0005-0000-0000-0000100D0000}"/>
    <cellStyle name="Título 2 3 2 3" xfId="1907" xr:uid="{00000000-0005-0000-0000-0000110D0000}"/>
    <cellStyle name="Título 2 3 2 4" xfId="2135" xr:uid="{00000000-0005-0000-0000-0000120D0000}"/>
    <cellStyle name="Título 2 3 2 5" xfId="2354" xr:uid="{00000000-0005-0000-0000-0000130D0000}"/>
    <cellStyle name="Título 2 3 2 6" xfId="2558" xr:uid="{00000000-0005-0000-0000-0000140D0000}"/>
    <cellStyle name="Título 2 3 2 7" xfId="2758" xr:uid="{00000000-0005-0000-0000-0000150D0000}"/>
    <cellStyle name="Título 2 3 2 8" xfId="2951" xr:uid="{00000000-0005-0000-0000-0000160D0000}"/>
    <cellStyle name="Título 2 3 2 9" xfId="3120" xr:uid="{00000000-0005-0000-0000-0000170D0000}"/>
    <cellStyle name="Título 2 3 3" xfId="1283" xr:uid="{00000000-0005-0000-0000-0000180D0000}"/>
    <cellStyle name="Título 2 3 4" xfId="1906" xr:uid="{00000000-0005-0000-0000-0000190D0000}"/>
    <cellStyle name="Título 2 3 5" xfId="2134" xr:uid="{00000000-0005-0000-0000-00001A0D0000}"/>
    <cellStyle name="Título 2 3 6" xfId="2353" xr:uid="{00000000-0005-0000-0000-00001B0D0000}"/>
    <cellStyle name="Título 2 3 7" xfId="2557" xr:uid="{00000000-0005-0000-0000-00001C0D0000}"/>
    <cellStyle name="Título 2 3 8" xfId="2757" xr:uid="{00000000-0005-0000-0000-00001D0D0000}"/>
    <cellStyle name="Título 2 3 9" xfId="2950" xr:uid="{00000000-0005-0000-0000-00001E0D0000}"/>
    <cellStyle name="Título 2 4" xfId="432" xr:uid="{00000000-0005-0000-0000-00001F0D0000}"/>
    <cellStyle name="Título 2 5" xfId="433" xr:uid="{00000000-0005-0000-0000-0000200D0000}"/>
    <cellStyle name="Título 2 6" xfId="434" xr:uid="{00000000-0005-0000-0000-0000210D0000}"/>
    <cellStyle name="Título 2 7" xfId="1277" xr:uid="{00000000-0005-0000-0000-0000220D0000}"/>
    <cellStyle name="Título 2 8" xfId="1902" xr:uid="{00000000-0005-0000-0000-0000230D0000}"/>
    <cellStyle name="Título 2 9" xfId="2130" xr:uid="{00000000-0005-0000-0000-0000240D0000}"/>
    <cellStyle name="Título 3 10" xfId="2359" xr:uid="{00000000-0005-0000-0000-0000250D0000}"/>
    <cellStyle name="Título 3 11" xfId="2563" xr:uid="{00000000-0005-0000-0000-0000260D0000}"/>
    <cellStyle name="Título 3 12" xfId="2762" xr:uid="{00000000-0005-0000-0000-0000270D0000}"/>
    <cellStyle name="Título 3 13" xfId="2955" xr:uid="{00000000-0005-0000-0000-0000280D0000}"/>
    <cellStyle name="Título 3 14" xfId="3121" xr:uid="{00000000-0005-0000-0000-0000290D0000}"/>
    <cellStyle name="Título 3 15" xfId="3251" xr:uid="{00000000-0005-0000-0000-00002A0D0000}"/>
    <cellStyle name="Título 3 16" xfId="3322" xr:uid="{00000000-0005-0000-0000-00002B0D0000}"/>
    <cellStyle name="Título 3 2" xfId="435" xr:uid="{00000000-0005-0000-0000-00002C0D0000}"/>
    <cellStyle name="Título 3 2 10" xfId="3122" xr:uid="{00000000-0005-0000-0000-00002D0D0000}"/>
    <cellStyle name="Título 3 2 11" xfId="3252" xr:uid="{00000000-0005-0000-0000-00002E0D0000}"/>
    <cellStyle name="Título 3 2 12" xfId="3323" xr:uid="{00000000-0005-0000-0000-00002F0D0000}"/>
    <cellStyle name="Título 3 2 2" xfId="1288" xr:uid="{00000000-0005-0000-0000-0000300D0000}"/>
    <cellStyle name="Título 3 2 2 10" xfId="3253" xr:uid="{00000000-0005-0000-0000-0000310D0000}"/>
    <cellStyle name="Título 3 2 2 11" xfId="3324" xr:uid="{00000000-0005-0000-0000-0000320D0000}"/>
    <cellStyle name="Título 3 2 2 2" xfId="1289" xr:uid="{00000000-0005-0000-0000-0000330D0000}"/>
    <cellStyle name="Título 3 2 2 3" xfId="1914" xr:uid="{00000000-0005-0000-0000-0000340D0000}"/>
    <cellStyle name="Título 3 2 2 4" xfId="2142" xr:uid="{00000000-0005-0000-0000-0000350D0000}"/>
    <cellStyle name="Título 3 2 2 5" xfId="2361" xr:uid="{00000000-0005-0000-0000-0000360D0000}"/>
    <cellStyle name="Título 3 2 2 6" xfId="2565" xr:uid="{00000000-0005-0000-0000-0000370D0000}"/>
    <cellStyle name="Título 3 2 2 7" xfId="2764" xr:uid="{00000000-0005-0000-0000-0000380D0000}"/>
    <cellStyle name="Título 3 2 2 8" xfId="2957" xr:uid="{00000000-0005-0000-0000-0000390D0000}"/>
    <cellStyle name="Título 3 2 2 9" xfId="3123" xr:uid="{00000000-0005-0000-0000-00003A0D0000}"/>
    <cellStyle name="Título 3 2 3" xfId="1290" xr:uid="{00000000-0005-0000-0000-00003B0D0000}"/>
    <cellStyle name="Título 3 2 4" xfId="1913" xr:uid="{00000000-0005-0000-0000-00003C0D0000}"/>
    <cellStyle name="Título 3 2 5" xfId="2141" xr:uid="{00000000-0005-0000-0000-00003D0D0000}"/>
    <cellStyle name="Título 3 2 6" xfId="2360" xr:uid="{00000000-0005-0000-0000-00003E0D0000}"/>
    <cellStyle name="Título 3 2 7" xfId="2564" xr:uid="{00000000-0005-0000-0000-00003F0D0000}"/>
    <cellStyle name="Título 3 2 8" xfId="2763" xr:uid="{00000000-0005-0000-0000-0000400D0000}"/>
    <cellStyle name="Título 3 2 9" xfId="2956" xr:uid="{00000000-0005-0000-0000-0000410D0000}"/>
    <cellStyle name="Título 3 3" xfId="436" xr:uid="{00000000-0005-0000-0000-0000420D0000}"/>
    <cellStyle name="Título 3 3 10" xfId="3124" xr:uid="{00000000-0005-0000-0000-0000430D0000}"/>
    <cellStyle name="Título 3 3 11" xfId="3254" xr:uid="{00000000-0005-0000-0000-0000440D0000}"/>
    <cellStyle name="Título 3 3 12" xfId="3325" xr:uid="{00000000-0005-0000-0000-0000450D0000}"/>
    <cellStyle name="Título 3 3 2" xfId="1291" xr:uid="{00000000-0005-0000-0000-0000460D0000}"/>
    <cellStyle name="Título 3 3 2 10" xfId="3255" xr:uid="{00000000-0005-0000-0000-0000470D0000}"/>
    <cellStyle name="Título 3 3 2 11" xfId="3326" xr:uid="{00000000-0005-0000-0000-0000480D0000}"/>
    <cellStyle name="Título 3 3 2 2" xfId="1292" xr:uid="{00000000-0005-0000-0000-0000490D0000}"/>
    <cellStyle name="Título 3 3 2 3" xfId="1917" xr:uid="{00000000-0005-0000-0000-00004A0D0000}"/>
    <cellStyle name="Título 3 3 2 4" xfId="2145" xr:uid="{00000000-0005-0000-0000-00004B0D0000}"/>
    <cellStyle name="Título 3 3 2 5" xfId="2364" xr:uid="{00000000-0005-0000-0000-00004C0D0000}"/>
    <cellStyle name="Título 3 3 2 6" xfId="2568" xr:uid="{00000000-0005-0000-0000-00004D0D0000}"/>
    <cellStyle name="Título 3 3 2 7" xfId="2767" xr:uid="{00000000-0005-0000-0000-00004E0D0000}"/>
    <cellStyle name="Título 3 3 2 8" xfId="2959" xr:uid="{00000000-0005-0000-0000-00004F0D0000}"/>
    <cellStyle name="Título 3 3 2 9" xfId="3125" xr:uid="{00000000-0005-0000-0000-0000500D0000}"/>
    <cellStyle name="Título 3 3 3" xfId="1293" xr:uid="{00000000-0005-0000-0000-0000510D0000}"/>
    <cellStyle name="Título 3 3 4" xfId="1916" xr:uid="{00000000-0005-0000-0000-0000520D0000}"/>
    <cellStyle name="Título 3 3 5" xfId="2144" xr:uid="{00000000-0005-0000-0000-0000530D0000}"/>
    <cellStyle name="Título 3 3 6" xfId="2363" xr:uid="{00000000-0005-0000-0000-0000540D0000}"/>
    <cellStyle name="Título 3 3 7" xfId="2567" xr:uid="{00000000-0005-0000-0000-0000550D0000}"/>
    <cellStyle name="Título 3 3 8" xfId="2766" xr:uid="{00000000-0005-0000-0000-0000560D0000}"/>
    <cellStyle name="Título 3 3 9" xfId="2958" xr:uid="{00000000-0005-0000-0000-0000570D0000}"/>
    <cellStyle name="Título 3 4" xfId="437" xr:uid="{00000000-0005-0000-0000-0000580D0000}"/>
    <cellStyle name="Título 3 5" xfId="438" xr:uid="{00000000-0005-0000-0000-0000590D0000}"/>
    <cellStyle name="Título 3 6" xfId="439" xr:uid="{00000000-0005-0000-0000-00005A0D0000}"/>
    <cellStyle name="Título 3 7" xfId="1287" xr:uid="{00000000-0005-0000-0000-00005B0D0000}"/>
    <cellStyle name="Título 3 8" xfId="1912" xr:uid="{00000000-0005-0000-0000-00005C0D0000}"/>
    <cellStyle name="Título 3 9" xfId="2140" xr:uid="{00000000-0005-0000-0000-00005D0D0000}"/>
    <cellStyle name="Título 4" xfId="440" xr:uid="{00000000-0005-0000-0000-00005E0D0000}"/>
    <cellStyle name="Título 4 10" xfId="3126" xr:uid="{00000000-0005-0000-0000-00005F0D0000}"/>
    <cellStyle name="Título 4 11" xfId="3256" xr:uid="{00000000-0005-0000-0000-0000600D0000}"/>
    <cellStyle name="Título 4 12" xfId="3328" xr:uid="{00000000-0005-0000-0000-0000610D0000}"/>
    <cellStyle name="Título 4 2" xfId="1297" xr:uid="{00000000-0005-0000-0000-0000620D0000}"/>
    <cellStyle name="Título 4 2 10" xfId="3257" xr:uid="{00000000-0005-0000-0000-0000630D0000}"/>
    <cellStyle name="Título 4 2 11" xfId="3329" xr:uid="{00000000-0005-0000-0000-0000640D0000}"/>
    <cellStyle name="Título 4 2 2" xfId="1298" xr:uid="{00000000-0005-0000-0000-0000650D0000}"/>
    <cellStyle name="Título 4 2 3" xfId="1922" xr:uid="{00000000-0005-0000-0000-0000660D0000}"/>
    <cellStyle name="Título 4 2 4" xfId="2150" xr:uid="{00000000-0005-0000-0000-0000670D0000}"/>
    <cellStyle name="Título 4 2 5" xfId="2370" xr:uid="{00000000-0005-0000-0000-0000680D0000}"/>
    <cellStyle name="Título 4 2 6" xfId="2573" xr:uid="{00000000-0005-0000-0000-0000690D0000}"/>
    <cellStyle name="Título 4 2 7" xfId="2772" xr:uid="{00000000-0005-0000-0000-00006A0D0000}"/>
    <cellStyle name="Título 4 2 8" xfId="2962" xr:uid="{00000000-0005-0000-0000-00006B0D0000}"/>
    <cellStyle name="Título 4 2 9" xfId="3127" xr:uid="{00000000-0005-0000-0000-00006C0D0000}"/>
    <cellStyle name="Título 4 3" xfId="1299" xr:uid="{00000000-0005-0000-0000-00006D0D0000}"/>
    <cellStyle name="Título 4 4" xfId="1921" xr:uid="{00000000-0005-0000-0000-00006E0D0000}"/>
    <cellStyle name="Título 4 5" xfId="2149" xr:uid="{00000000-0005-0000-0000-00006F0D0000}"/>
    <cellStyle name="Título 4 6" xfId="2369" xr:uid="{00000000-0005-0000-0000-0000700D0000}"/>
    <cellStyle name="Título 4 7" xfId="2572" xr:uid="{00000000-0005-0000-0000-0000710D0000}"/>
    <cellStyle name="Título 4 8" xfId="2771" xr:uid="{00000000-0005-0000-0000-0000720D0000}"/>
    <cellStyle name="Título 4 9" xfId="2961" xr:uid="{00000000-0005-0000-0000-0000730D0000}"/>
    <cellStyle name="Título 5" xfId="441" xr:uid="{00000000-0005-0000-0000-0000740D0000}"/>
    <cellStyle name="Título 5 10" xfId="3128" xr:uid="{00000000-0005-0000-0000-0000750D0000}"/>
    <cellStyle name="Título 5 11" xfId="3258" xr:uid="{00000000-0005-0000-0000-0000760D0000}"/>
    <cellStyle name="Título 5 12" xfId="3331" xr:uid="{00000000-0005-0000-0000-0000770D0000}"/>
    <cellStyle name="Título 5 2" xfId="1300" xr:uid="{00000000-0005-0000-0000-0000780D0000}"/>
    <cellStyle name="Título 5 2 10" xfId="3259" xr:uid="{00000000-0005-0000-0000-0000790D0000}"/>
    <cellStyle name="Título 5 2 11" xfId="3332" xr:uid="{00000000-0005-0000-0000-00007A0D0000}"/>
    <cellStyle name="Título 5 2 2" xfId="1301" xr:uid="{00000000-0005-0000-0000-00007B0D0000}"/>
    <cellStyle name="Título 5 2 3" xfId="1925" xr:uid="{00000000-0005-0000-0000-00007C0D0000}"/>
    <cellStyle name="Título 5 2 4" xfId="2153" xr:uid="{00000000-0005-0000-0000-00007D0D0000}"/>
    <cellStyle name="Título 5 2 5" xfId="2373" xr:uid="{00000000-0005-0000-0000-00007E0D0000}"/>
    <cellStyle name="Título 5 2 6" xfId="2576" xr:uid="{00000000-0005-0000-0000-00007F0D0000}"/>
    <cellStyle name="Título 5 2 7" xfId="2775" xr:uid="{00000000-0005-0000-0000-0000800D0000}"/>
    <cellStyle name="Título 5 2 8" xfId="2965" xr:uid="{00000000-0005-0000-0000-0000810D0000}"/>
    <cellStyle name="Título 5 2 9" xfId="3129" xr:uid="{00000000-0005-0000-0000-0000820D0000}"/>
    <cellStyle name="Título 5 3" xfId="1302" xr:uid="{00000000-0005-0000-0000-0000830D0000}"/>
    <cellStyle name="Título 5 4" xfId="1924" xr:uid="{00000000-0005-0000-0000-0000840D0000}"/>
    <cellStyle name="Título 5 5" xfId="2152" xr:uid="{00000000-0005-0000-0000-0000850D0000}"/>
    <cellStyle name="Título 5 6" xfId="2372" xr:uid="{00000000-0005-0000-0000-0000860D0000}"/>
    <cellStyle name="Título 5 7" xfId="2575" xr:uid="{00000000-0005-0000-0000-0000870D0000}"/>
    <cellStyle name="Título 5 8" xfId="2774" xr:uid="{00000000-0005-0000-0000-0000880D0000}"/>
    <cellStyle name="Título 5 9" xfId="2964" xr:uid="{00000000-0005-0000-0000-0000890D0000}"/>
    <cellStyle name="Título 6" xfId="442" xr:uid="{00000000-0005-0000-0000-00008A0D0000}"/>
    <cellStyle name="Título 7" xfId="443" xr:uid="{00000000-0005-0000-0000-00008B0D0000}"/>
    <cellStyle name="Título 8" xfId="444" xr:uid="{00000000-0005-0000-0000-00008C0D0000}"/>
    <cellStyle name="Título 9" xfId="1266" xr:uid="{00000000-0005-0000-0000-00008D0D0000}"/>
    <cellStyle name="Total 10" xfId="3130" xr:uid="{00000000-0005-0000-0000-00008E0D0000}"/>
    <cellStyle name="Total 11" xfId="3260" xr:uid="{00000000-0005-0000-0000-00008F0D0000}"/>
    <cellStyle name="Total 12" xfId="3336" xr:uid="{00000000-0005-0000-0000-0000900D0000}"/>
    <cellStyle name="Total 2" xfId="1306" xr:uid="{00000000-0005-0000-0000-0000910D0000}"/>
    <cellStyle name="Total 2 10" xfId="3261" xr:uid="{00000000-0005-0000-0000-0000920D0000}"/>
    <cellStyle name="Total 2 11" xfId="3337" xr:uid="{00000000-0005-0000-0000-0000930D0000}"/>
    <cellStyle name="Total 2 2" xfId="1307" xr:uid="{00000000-0005-0000-0000-0000940D0000}"/>
    <cellStyle name="Total 2 3" xfId="1931" xr:uid="{00000000-0005-0000-0000-0000950D0000}"/>
    <cellStyle name="Total 2 4" xfId="2159" xr:uid="{00000000-0005-0000-0000-0000960D0000}"/>
    <cellStyle name="Total 2 5" xfId="2379" xr:uid="{00000000-0005-0000-0000-0000970D0000}"/>
    <cellStyle name="Total 2 6" xfId="2582" xr:uid="{00000000-0005-0000-0000-0000980D0000}"/>
    <cellStyle name="Total 2 7" xfId="2781" xr:uid="{00000000-0005-0000-0000-0000990D0000}"/>
    <cellStyle name="Total 2 8" xfId="2970" xr:uid="{00000000-0005-0000-0000-00009A0D0000}"/>
    <cellStyle name="Total 2 9" xfId="3131" xr:uid="{00000000-0005-0000-0000-00009B0D0000}"/>
    <cellStyle name="Total 3" xfId="1308" xr:uid="{00000000-0005-0000-0000-00009C0D0000}"/>
    <cellStyle name="Total 4" xfId="1930" xr:uid="{00000000-0005-0000-0000-00009D0D0000}"/>
    <cellStyle name="Total 5" xfId="2158" xr:uid="{00000000-0005-0000-0000-00009E0D0000}"/>
    <cellStyle name="Total 6" xfId="2378" xr:uid="{00000000-0005-0000-0000-00009F0D0000}"/>
    <cellStyle name="Total 7" xfId="2581" xr:uid="{00000000-0005-0000-0000-0000A00D0000}"/>
    <cellStyle name="Total 8" xfId="2780" xr:uid="{00000000-0005-0000-0000-0000A10D0000}"/>
    <cellStyle name="Total 9" xfId="2969" xr:uid="{00000000-0005-0000-0000-0000A20D0000}"/>
    <cellStyle name="TotalData" xfId="445" xr:uid="{00000000-0005-0000-0000-0000A30D0000}"/>
    <cellStyle name="Tytuł" xfId="446" xr:uid="{00000000-0005-0000-0000-0000A40D0000}"/>
    <cellStyle name="US$#,##0" xfId="3476" xr:uid="{00000000-0005-0000-0000-0000A50D0000}"/>
    <cellStyle name="US$#,##0.00" xfId="3477" xr:uid="{00000000-0005-0000-0000-0000A60D0000}"/>
    <cellStyle name="UserInput" xfId="447" xr:uid="{00000000-0005-0000-0000-0000A70D0000}"/>
    <cellStyle name="Uwaga" xfId="448" xr:uid="{00000000-0005-0000-0000-0000A80D0000}"/>
    <cellStyle name="Warning Text" xfId="449" xr:uid="{00000000-0005-0000-0000-0000A90D0000}"/>
    <cellStyle name="XComma" xfId="1312" xr:uid="{00000000-0005-0000-0000-0000AA0D0000}"/>
    <cellStyle name="XComma 0.0" xfId="1313" xr:uid="{00000000-0005-0000-0000-0000AB0D0000}"/>
    <cellStyle name="XComma 0.00" xfId="1314" xr:uid="{00000000-0005-0000-0000-0000AC0D0000}"/>
    <cellStyle name="XComma 0.000" xfId="1315" xr:uid="{00000000-0005-0000-0000-0000AD0D0000}"/>
    <cellStyle name="XCurrency" xfId="1316" xr:uid="{00000000-0005-0000-0000-0000AE0D0000}"/>
    <cellStyle name="XCurrency 0.0" xfId="1317" xr:uid="{00000000-0005-0000-0000-0000AF0D0000}"/>
    <cellStyle name="XCurrency 0.00" xfId="1318" xr:uid="{00000000-0005-0000-0000-0000B00D0000}"/>
    <cellStyle name="XCurrency 0.000" xfId="1319" xr:uid="{00000000-0005-0000-0000-0000B10D0000}"/>
    <cellStyle name="Year" xfId="3478" xr:uid="{00000000-0005-0000-0000-0000B20D0000}"/>
    <cellStyle name="Year Estimate" xfId="3479" xr:uid="{00000000-0005-0000-0000-0000B30D0000}"/>
    <cellStyle name="Złe" xfId="450" xr:uid="{00000000-0005-0000-0000-0000B40D0000}"/>
  </cellStyles>
  <dxfs count="1137"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  <dxf>
      <font>
        <condense val="0"/>
        <extend val="0"/>
        <color auto="1"/>
      </font>
      <fill>
        <patternFill>
          <bgColor indexed="42"/>
        </patternFill>
      </fill>
      <border>
        <top style="thin">
          <color indexed="64"/>
        </top>
      </border>
    </dxf>
  </dxfs>
  <tableStyles count="0" defaultTableStyle="TableStyleMedium9" defaultPivotStyle="PivotStyleLight16"/>
  <colors>
    <mruColors>
      <color rgb="FFFF6600"/>
      <color rgb="FF00FF00"/>
      <color rgb="FFFF9900"/>
      <color rgb="FFFFFFFF"/>
      <color rgb="FFFF9933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3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D0152.AF90C960" TargetMode="External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156155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61</xdr:row>
      <xdr:rowOff>0</xdr:rowOff>
    </xdr:from>
    <xdr:to>
      <xdr:col>5</xdr:col>
      <xdr:colOff>390525</xdr:colOff>
      <xdr:row>61</xdr:row>
      <xdr:rowOff>9525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66E154A9-3126-49C2-B512-72F91C85BA2F}"/>
            </a:ext>
          </a:extLst>
        </xdr:cNvPr>
        <xdr:cNvSpPr>
          <a:spLocks noChangeShapeType="1"/>
        </xdr:cNvSpPr>
      </xdr:nvSpPr>
      <xdr:spPr bwMode="auto">
        <a:xfrm>
          <a:off x="4019550" y="10344150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381000</xdr:colOff>
      <xdr:row>44</xdr:row>
      <xdr:rowOff>0</xdr:rowOff>
    </xdr:from>
    <xdr:to>
      <xdr:col>5</xdr:col>
      <xdr:colOff>390525</xdr:colOff>
      <xdr:row>44</xdr:row>
      <xdr:rowOff>9525</xdr:rowOff>
    </xdr:to>
    <xdr:sp macro="" textlink="">
      <xdr:nvSpPr>
        <xdr:cNvPr id="4" name="Line 8">
          <a:extLst>
            <a:ext uri="{FF2B5EF4-FFF2-40B4-BE49-F238E27FC236}">
              <a16:creationId xmlns:a16="http://schemas.microsoft.com/office/drawing/2014/main" id="{17C8F6C5-62B0-48B8-A6E1-6C6A7F0D1EF8}"/>
            </a:ext>
          </a:extLst>
        </xdr:cNvPr>
        <xdr:cNvSpPr>
          <a:spLocks noChangeShapeType="1"/>
        </xdr:cNvSpPr>
      </xdr:nvSpPr>
      <xdr:spPr bwMode="auto">
        <a:xfrm>
          <a:off x="4019550" y="7534275"/>
          <a:ext cx="95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45</xdr:row>
      <xdr:rowOff>0</xdr:rowOff>
    </xdr:from>
    <xdr:ext cx="13011150" cy="7172325"/>
    <xdr:pic>
      <xdr:nvPicPr>
        <xdr:cNvPr id="2" name="Picture 3">
          <a:extLst>
            <a:ext uri="{FF2B5EF4-FFF2-40B4-BE49-F238E27FC236}">
              <a16:creationId xmlns:a16="http://schemas.microsoft.com/office/drawing/2014/main" id="{18ADF958-06F5-4D78-858F-9AE83E59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64550" y="7696200"/>
          <a:ext cx="13011150" cy="7172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18</xdr:col>
      <xdr:colOff>139700</xdr:colOff>
      <xdr:row>40</xdr:row>
      <xdr:rowOff>152400</xdr:rowOff>
    </xdr:from>
    <xdr:ext cx="22761906" cy="7028536"/>
    <xdr:pic>
      <xdr:nvPicPr>
        <xdr:cNvPr id="3" name="1 Imagen">
          <a:extLst>
            <a:ext uri="{FF2B5EF4-FFF2-40B4-BE49-F238E27FC236}">
              <a16:creationId xmlns:a16="http://schemas.microsoft.com/office/drawing/2014/main" id="{7EB40B15-A44E-4548-B7A7-3DD4B4B4D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66250" y="7038975"/>
          <a:ext cx="22761906" cy="702853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118</xdr:row>
      <xdr:rowOff>0</xdr:rowOff>
    </xdr:from>
    <xdr:ext cx="22739893" cy="7034886"/>
    <xdr:pic>
      <xdr:nvPicPr>
        <xdr:cNvPr id="4" name="6 Imagen">
          <a:extLst>
            <a:ext uri="{FF2B5EF4-FFF2-40B4-BE49-F238E27FC236}">
              <a16:creationId xmlns:a16="http://schemas.microsoft.com/office/drawing/2014/main" id="{2857E825-0549-4908-A7A4-F7C006070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516725"/>
          <a:ext cx="22739893" cy="70348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69</xdr:row>
      <xdr:rowOff>0</xdr:rowOff>
    </xdr:from>
    <xdr:to>
      <xdr:col>12</xdr:col>
      <xdr:colOff>733425</xdr:colOff>
      <xdr:row>95</xdr:row>
      <xdr:rowOff>95250</xdr:rowOff>
    </xdr:to>
    <xdr:pic>
      <xdr:nvPicPr>
        <xdr:cNvPr id="2" name="Imagen 1" descr="cid:image001.jpg@01CD0152.AF90C960">
          <a:extLst>
            <a:ext uri="{FF2B5EF4-FFF2-40B4-BE49-F238E27FC236}">
              <a16:creationId xmlns:a16="http://schemas.microsoft.com/office/drawing/2014/main" id="{D058D1DB-E430-4FD8-B6E7-EFE5B6576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925050" y="12249150"/>
          <a:ext cx="1495425" cy="430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TIL/QE/EXCEL/QE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if.cl/Mis%20documentos/SBIF/PUBLICACIONES%20WEB/Informaci&#243;n%20Financiera%20Mes/NUEVOS%20INFORMES/Re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WINDOWS\TEMP\Modelo\VENDA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Documents%20and%20Settings\daniel.melo\Meus%20documentos\Danniel\Qualidade%20Total\Ranking%20Qualidade%20Comple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Planificaci&#243;n/Resultados/Forecast/2008/08/C_Gerencia_General/Flash/Flash%20Jul-07/TEMP/Gr&#225;ficos%20Crecimiento%20Junio(GR)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arbosa.com.br\arquivos\Meus%20documentos\Modelo\PLAAVIC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E"/>
    </sheetNames>
    <sheetDataSet>
      <sheetData sheetId="0" refreshError="1">
        <row r="1">
          <cell r="A1" t="b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Balance"/>
      <sheetName val="Evo Balance"/>
      <sheetName val="Evo Balance (2)"/>
      <sheetName val="Imacec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 (2)"/>
      <sheetName val="OCDE"/>
      <sheetName val="Ranking"/>
      <sheetName val="MENU EVOLUCIONES"/>
      <sheetName val="Blce Coop"/>
      <sheetName val="EERR Coop"/>
      <sheetName val="Evo Indica"/>
      <sheetName val="valida MB2 vs T8"/>
      <sheetName val="Hoja2"/>
      <sheetName val="EVO CTAS A PEDIDO"/>
      <sheetName val="A"/>
      <sheetName val="P"/>
      <sheetName val="R"/>
      <sheetName val="Resu Entidad"/>
      <sheetName val="INTERESES-COMISIONES"/>
      <sheetName val="Int-Com"/>
      <sheetName val="EERR Act"/>
      <sheetName val="GRAEFI"/>
      <sheetName val="Evo Componentes Var"/>
      <sheetName val="Indic. Activ - Rentab - Eficien"/>
      <sheetName val="Ind. R.créd - Prov - Mora-Deter"/>
      <sheetName val="Ind. Riesgo créd - Vencidas"/>
      <sheetName val="Carteras deteriorada y morosa"/>
      <sheetName val="Castigos"/>
      <sheetName val="Indic. Activ Var12 meses"/>
      <sheetName val="Activos Bancos (2)"/>
      <sheetName val="Cognos_Office_Connection_Cache"/>
      <sheetName val="T MB1"/>
      <sheetName val="RENTAB SOBRE PATRIMONIO"/>
      <sheetName val="Créditos contingentes"/>
      <sheetName val="FMI2"/>
      <sheetName val="Gasto en Provisiones"/>
      <sheetName val="C"/>
      <sheetName val="COMISIONES"/>
      <sheetName val="Evo Part Col Tot"/>
      <sheetName val="Indic. Activ - Rentab - Efic"/>
      <sheetName val="Indic. Riesgo créd - Eficie (2)"/>
      <sheetName val="ROE Y ROAP"/>
      <sheetName val="Valida Pasivos"/>
      <sheetName val="Resultados Negocio"/>
      <sheetName val="Riesgo Créd. Indiv"/>
      <sheetName val="Op. pacto y ptmo. val."/>
      <sheetName val="Balance Sistema"/>
      <sheetName val="Activos Bancos "/>
      <sheetName val="Activos Bancos  (2)"/>
      <sheetName val="Provisiones de pasivos"/>
      <sheetName val="Otros Conceptos"/>
      <sheetName val="Estado de Resultados Sistema"/>
      <sheetName val="Estado Resultados Bancos 1"/>
      <sheetName val="Estado Resultados bancos 2"/>
      <sheetName val="Margen Inter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réditos conting."/>
      <sheetName val="Result"/>
      <sheetName val="Ind. de riesgo por clas. 1"/>
      <sheetName val="Ind. de riesgo por clas. 2"/>
      <sheetName val="Ind. de riesg. de créd. conting"/>
      <sheetName val="Activos Bancos 2"/>
      <sheetName val="C04"/>
      <sheetName val="Activos Bancos 1"/>
      <sheetName val="Otras Provisiones"/>
      <sheetName val="Calidad de colocaciones 3"/>
      <sheetName val="Formato"/>
      <sheetName val="ActivosN"/>
      <sheetName val="PasivosN"/>
      <sheetName val="ResultadosN"/>
      <sheetName val="Información Sistema N"/>
      <sheetName val="Activos Bancos N"/>
      <sheetName val="Estado Resultados Bancos N"/>
      <sheetName val="Act-Pas Bancos"/>
      <sheetName val="Est_Resul Bancos"/>
      <sheetName val="Índice "/>
      <sheetName val="Pasivos_Bancos"/>
      <sheetName val="Créditos_contingentes"/>
      <sheetName val="Definiciones Usadas "/>
      <sheetName val="Ind. R. créd - Cart Vencida"/>
      <sheetName val="Carteras det y mor"/>
      <sheetName val="Conceptos Definidos"/>
      <sheetName val="Indice Hojas"/>
      <sheetName val="CUOTA"/>
      <sheetName val="CTAS A PEDIDO"/>
      <sheetName val="Indicadores"/>
      <sheetName val="Anexos"/>
      <sheetName val="Hoja1"/>
      <sheetName val="EVO"/>
      <sheetName val="Corpbanca"/>
      <sheetName val="Balance Sistema 1"/>
      <sheetName val="Estado de Resultados Sistema 1"/>
      <sheetName val="Blce"/>
      <sheetName val="QE"/>
      <sheetName val="Balance Sistema 2"/>
      <sheetName val="Suc Exterior"/>
      <sheetName val="Tabla MB3"/>
      <sheetName val="Tabla MR3"/>
      <sheetName val="DRC"/>
      <sheetName val="AVDRC"/>
      <sheetName val="Suc Fil Ext Blce"/>
      <sheetName val="Suc Fil Ext EERR"/>
      <sheetName val="Tabla MC3"/>
      <sheetName val="Suc Fil Exterior"/>
      <sheetName val="Reportes"/>
      <sheetName val="Constantes"/>
      <sheetName val="INDICE_EVOLUCIONES"/>
      <sheetName val="Evo_Balance"/>
      <sheetName val="Evo_Balance_(2)"/>
      <sheetName val="EERR_Activos"/>
      <sheetName val="EVO_EERR_Activos"/>
      <sheetName val="Util_mes"/>
      <sheetName val="Información_Sistema_monedas"/>
      <sheetName val="Ficha_balance"/>
      <sheetName val="Ficha_EERR_e_Ind"/>
      <sheetName val="Activos-Pasivos_Bancos"/>
      <sheetName val="Valida_Activos"/>
      <sheetName val="Información_Sistema"/>
      <sheetName val="Activos_Bancos"/>
      <sheetName val="Pasivos_Bancos1"/>
      <sheetName val="Estado_Resultados_Bancos"/>
      <sheetName val="Margen_Interes_-_Util_Neta_O_F_"/>
      <sheetName val="Comisiones_-_Util_(perd)_cambio"/>
      <sheetName val="Cartera_deteriorada_y_castigos"/>
      <sheetName val="Indic__Actividad_-_Rentabilidad"/>
      <sheetName val="Indic__Riesgo_créd_-_Eficiencia"/>
      <sheetName val="Definiciones_Usadas"/>
      <sheetName val="de_negociación"/>
      <sheetName val="disponibles_para_la_venta"/>
      <sheetName val="hasta_el_vencimiento"/>
      <sheetName val="derivados_negociación_Activos"/>
      <sheetName val="derivados_cobertura_Activos"/>
      <sheetName val="derivados_negociación_Pasivos"/>
      <sheetName val="derivados_cobertura_Pasivos"/>
      <sheetName val="Definiciones__Usadas"/>
      <sheetName val="Activos_Individual"/>
      <sheetName val="Riesgo_Créd__-_Efic__Individual"/>
      <sheetName val="Tabla_MB1"/>
      <sheetName val="Tabla_MB2"/>
      <sheetName val="Tabla_MC1"/>
      <sheetName val="Tabla_MC2"/>
      <sheetName val="Tabla_MR1"/>
      <sheetName val="Tabla_MR2"/>
      <sheetName val="Tabla_C04"/>
      <sheetName val="Tabla_T8"/>
      <sheetName val="FMI_(2)"/>
      <sheetName val="MENU_EVOLUCIONES"/>
      <sheetName val="Blce_Coop"/>
      <sheetName val="EERR_Coop"/>
      <sheetName val="Evo_Indica"/>
      <sheetName val="valida_MB2_vs_T8"/>
      <sheetName val="EVO_CTAS_A_PEDIDO"/>
      <sheetName val="Resu_Entidad"/>
      <sheetName val="EERR_Act"/>
      <sheetName val="Evo_Componentes_Var"/>
      <sheetName val="Indic__Activ_-_Rentab_-_Eficien"/>
      <sheetName val="Ind__R_créd_-_Prov_-_Mora-Deter"/>
      <sheetName val="Ind__Riesgo_créd_-_Vencidas"/>
      <sheetName val="Carteras_deteriorada_y_morosa"/>
      <sheetName val="Indic__Activ_Var12_meses"/>
      <sheetName val="Activos_Bancos_(2)"/>
      <sheetName val="T_MB1"/>
      <sheetName val="RENTAB_SOBRE_PATRIMONIO"/>
      <sheetName val="Créditos_contingentes1"/>
      <sheetName val="Gasto_en_Provisiones"/>
      <sheetName val="Evo_Part_Col_Tot"/>
      <sheetName val="Indic__Activ_-_Rentab_-_Efic"/>
      <sheetName val="Indic__Riesgo_créd_-_Eficie_(2)"/>
      <sheetName val="ROE_Y_ROAP"/>
      <sheetName val="Valida_Pasivos"/>
      <sheetName val="Resultados_Negocio"/>
      <sheetName val="Riesgo_Créd__Indiv"/>
      <sheetName val="Op__pacto_y_ptmo__val_"/>
      <sheetName val="Balance_Sistema"/>
      <sheetName val="Activos_Bancos_"/>
      <sheetName val="Activos_Bancos__(2)"/>
      <sheetName val="Provisiones_de_pasivos"/>
      <sheetName val="Otros_Conceptos"/>
      <sheetName val="Estado_de_Resultados_Sistema"/>
      <sheetName val="Estado_Resultados_Bancos_1"/>
      <sheetName val="Estado_Resultados_bancos_2"/>
      <sheetName val="Margen_Interes"/>
      <sheetName val="Oper__financ__-_cambio_"/>
      <sheetName val="Indic__Activ__var__mensual"/>
      <sheetName val="Indic__Activ__var_12_meses"/>
      <sheetName val="Ind__de_rentab__y_eficiencia"/>
      <sheetName val="Ind__R__crédito_provisiones"/>
      <sheetName val="Mora_y_Deteriorada"/>
      <sheetName val="Calidad_de_colocaciones_1"/>
      <sheetName val="Calidad_de_colocaciones_2"/>
      <sheetName val="Calidad_de_créditos_conting_"/>
      <sheetName val="Ind__de_riesgo_por_clas__1"/>
      <sheetName val="Ind__de_riesgo_por_clas__2"/>
      <sheetName val="Ind__de_riesg__de_créd__conting"/>
      <sheetName val="Activos_Bancos_2"/>
      <sheetName val="Activos_Bancos_1"/>
      <sheetName val="Otras_Provisiones"/>
      <sheetName val="Calidad_de_colocaciones_3"/>
      <sheetName val="Información_Sistema_N"/>
      <sheetName val="Activos_Bancos_N"/>
      <sheetName val="Estado_Resultados_Bancos_N"/>
      <sheetName val="Act-Pas_Bancos"/>
      <sheetName val="Est_Resul_Bancos"/>
      <sheetName val="Índice_"/>
      <sheetName val="Definiciones_Usadas_"/>
      <sheetName val="Ind__R__créd_-_Cart_Vencida"/>
      <sheetName val="Carteras_det_y_mor"/>
      <sheetName val="Conceptos_Definidos"/>
      <sheetName val="Indice_Hojas"/>
      <sheetName val="CTAS_A_PEDIDO"/>
      <sheetName val="Balance_Sistema_1"/>
      <sheetName val="Estado_de_Resultados_Sistema_1"/>
      <sheetName val="INDICE_EVOLUCIONES2"/>
      <sheetName val="Evo_Balance2"/>
      <sheetName val="Evo_Balance_(2)2"/>
      <sheetName val="EERR_Activos2"/>
      <sheetName val="EVO_EERR_Activos2"/>
      <sheetName val="Util_mes2"/>
      <sheetName val="Información_Sistema_monedas2"/>
      <sheetName val="Ficha_balance2"/>
      <sheetName val="Ficha_EERR_e_Ind2"/>
      <sheetName val="Activos-Pasivos_Bancos2"/>
      <sheetName val="Valida_Activos2"/>
      <sheetName val="Información_Sistema2"/>
      <sheetName val="Activos_Bancos2"/>
      <sheetName val="Pasivos_Bancos3"/>
      <sheetName val="Estado_Resultados_Bancos2"/>
      <sheetName val="Margen_Interes_-_Util_Neta_O_F2"/>
      <sheetName val="Comisiones_-_Util_(perd)_cambi2"/>
      <sheetName val="Cartera_deteriorada_y_castigos2"/>
      <sheetName val="Indic__Actividad_-_Rentabilida2"/>
      <sheetName val="Indic__Riesgo_créd_-_Eficienci2"/>
      <sheetName val="Definiciones_Usadas2"/>
      <sheetName val="de_negociación2"/>
      <sheetName val="disponibles_para_la_venta2"/>
      <sheetName val="hasta_el_vencimiento2"/>
      <sheetName val="derivados_negociación_Activos2"/>
      <sheetName val="derivados_cobertura_Activos2"/>
      <sheetName val="derivados_negociación_Pasivos2"/>
      <sheetName val="derivados_cobertura_Pasivos2"/>
      <sheetName val="Definiciones__Usadas2"/>
      <sheetName val="Activos_Individual2"/>
      <sheetName val="Riesgo_Créd__-_Efic__Individua2"/>
      <sheetName val="Tabla_MB12"/>
      <sheetName val="Tabla_MB22"/>
      <sheetName val="Tabla_MC12"/>
      <sheetName val="Tabla_MC22"/>
      <sheetName val="Tabla_MR12"/>
      <sheetName val="Tabla_MR22"/>
      <sheetName val="Tabla_C042"/>
      <sheetName val="Tabla_T82"/>
      <sheetName val="FMI_(2)2"/>
      <sheetName val="MENU_EVOLUCIONES2"/>
      <sheetName val="Blce_Coop2"/>
      <sheetName val="EERR_Coop2"/>
      <sheetName val="Evo_Indica2"/>
      <sheetName val="valida_MB2_vs_T82"/>
      <sheetName val="EVO_CTAS_A_PEDIDO2"/>
      <sheetName val="Resu_Entidad2"/>
      <sheetName val="EERR_Act2"/>
      <sheetName val="Evo_Componentes_Var2"/>
      <sheetName val="Indic__Activ_-_Rentab_-_Eficie2"/>
      <sheetName val="Ind__R_créd_-_Prov_-_Mora-Dete2"/>
      <sheetName val="Ind__Riesgo_créd_-_Vencidas2"/>
      <sheetName val="Carteras_deteriorada_y_morosa2"/>
      <sheetName val="Indic__Activ_Var12_meses2"/>
      <sheetName val="Activos_Bancos_(2)2"/>
      <sheetName val="T_MB12"/>
      <sheetName val="RENTAB_SOBRE_PATRIMONIO2"/>
      <sheetName val="Créditos_contingentes3"/>
      <sheetName val="Gasto_en_Provisiones2"/>
      <sheetName val="Evo_Part_Col_Tot2"/>
      <sheetName val="Indic__Activ_-_Rentab_-_Efic2"/>
      <sheetName val="Indic__Riesgo_créd_-_Eficie_(22"/>
      <sheetName val="ROE_Y_ROAP2"/>
      <sheetName val="Valida_Pasivos2"/>
      <sheetName val="Resultados_Negocio2"/>
      <sheetName val="Riesgo_Créd__Indiv2"/>
      <sheetName val="Op__pacto_y_ptmo__val_2"/>
      <sheetName val="Balance_Sistema2"/>
      <sheetName val="Activos_Bancos_4"/>
      <sheetName val="Activos_Bancos__(2)2"/>
      <sheetName val="Provisiones_de_pasivos2"/>
      <sheetName val="Otros_Conceptos2"/>
      <sheetName val="Estado_de_Resultados_Sistema2"/>
      <sheetName val="Estado_Resultados_Bancos_12"/>
      <sheetName val="Estado_Resultados_bancos_22"/>
      <sheetName val="Margen_Interes2"/>
      <sheetName val="Oper__financ__-_cambio_2"/>
      <sheetName val="Indic__Activ__var__mensual2"/>
      <sheetName val="Indic__Activ__var_12_meses2"/>
      <sheetName val="Ind__de_rentab__y_eficiencia2"/>
      <sheetName val="Ind__R__crédito_provisiones2"/>
      <sheetName val="Mora_y_Deteriorada2"/>
      <sheetName val="Calidad_de_colocaciones_12"/>
      <sheetName val="Calidad_de_colocaciones_22"/>
      <sheetName val="Calidad_de_créditos_conting_2"/>
      <sheetName val="Ind__de_riesgo_por_clas__12"/>
      <sheetName val="Ind__de_riesgo_por_clas__22"/>
      <sheetName val="Ind__de_riesg__de_créd__contin2"/>
      <sheetName val="Activos_Bancos_22"/>
      <sheetName val="Activos_Bancos_12"/>
      <sheetName val="Otras_Provisiones2"/>
      <sheetName val="Calidad_de_colocaciones_32"/>
      <sheetName val="Información_Sistema_N2"/>
      <sheetName val="Activos_Bancos_N2"/>
      <sheetName val="Estado_Resultados_Bancos_N2"/>
      <sheetName val="Act-Pas_Bancos2"/>
      <sheetName val="Est_Resul_Bancos2"/>
      <sheetName val="Índice_2"/>
      <sheetName val="Definiciones_Usadas_2"/>
      <sheetName val="Ind__R__créd_-_Cart_Vencida2"/>
      <sheetName val="Carteras_det_y_mor2"/>
      <sheetName val="Conceptos_Definidos2"/>
      <sheetName val="Indice_Hojas2"/>
      <sheetName val="CTAS_A_PEDIDO2"/>
      <sheetName val="Balance_Sistema_12"/>
      <sheetName val="Estado_de_Resultados_Sistema_12"/>
      <sheetName val="INDICE_EVOLUCIONES1"/>
      <sheetName val="Evo_Balance1"/>
      <sheetName val="Evo_Balance_(2)1"/>
      <sheetName val="EERR_Activos1"/>
      <sheetName val="EVO_EERR_Activos1"/>
      <sheetName val="Util_mes1"/>
      <sheetName val="Información_Sistema_monedas1"/>
      <sheetName val="Ficha_balance1"/>
      <sheetName val="Ficha_EERR_e_Ind1"/>
      <sheetName val="Activos-Pasivos_Bancos1"/>
      <sheetName val="Valida_Activos1"/>
      <sheetName val="Información_Sistema1"/>
      <sheetName val="Activos_Bancos1"/>
      <sheetName val="Pasivos_Bancos2"/>
      <sheetName val="Estado_Resultados_Bancos1"/>
      <sheetName val="Margen_Interes_-_Util_Neta_O_F1"/>
      <sheetName val="Comisiones_-_Util_(perd)_cambi1"/>
      <sheetName val="Cartera_deteriorada_y_castigos1"/>
      <sheetName val="Indic__Actividad_-_Rentabilida1"/>
      <sheetName val="Indic__Riesgo_créd_-_Eficienci1"/>
      <sheetName val="Definiciones_Usadas1"/>
      <sheetName val="de_negociación1"/>
      <sheetName val="disponibles_para_la_venta1"/>
      <sheetName val="hasta_el_vencimiento1"/>
      <sheetName val="derivados_negociación_Activos1"/>
      <sheetName val="derivados_cobertura_Activos1"/>
      <sheetName val="derivados_negociación_Pasivos1"/>
      <sheetName val="derivados_cobertura_Pasivos1"/>
      <sheetName val="Definiciones__Usadas1"/>
      <sheetName val="Activos_Individual1"/>
      <sheetName val="Riesgo_Créd__-_Efic__Individua1"/>
      <sheetName val="Tabla_MB11"/>
      <sheetName val="Tabla_MB21"/>
      <sheetName val="Tabla_MC11"/>
      <sheetName val="Tabla_MC21"/>
      <sheetName val="Tabla_MR11"/>
      <sheetName val="Tabla_MR21"/>
      <sheetName val="Tabla_C041"/>
      <sheetName val="Tabla_T81"/>
      <sheetName val="FMI_(2)1"/>
      <sheetName val="MENU_EVOLUCIONES1"/>
      <sheetName val="Blce_Coop1"/>
      <sheetName val="EERR_Coop1"/>
      <sheetName val="Evo_Indica1"/>
      <sheetName val="valida_MB2_vs_T81"/>
      <sheetName val="EVO_CTAS_A_PEDIDO1"/>
      <sheetName val="Resu_Entidad1"/>
      <sheetName val="EERR_Act1"/>
      <sheetName val="Evo_Componentes_Var1"/>
      <sheetName val="Indic__Activ_-_Rentab_-_Eficie1"/>
      <sheetName val="Ind__R_créd_-_Prov_-_Mora-Dete1"/>
      <sheetName val="Ind__Riesgo_créd_-_Vencidas1"/>
      <sheetName val="Carteras_deteriorada_y_morosa1"/>
      <sheetName val="Indic__Activ_Var12_meses1"/>
      <sheetName val="Activos_Bancos_(2)1"/>
      <sheetName val="T_MB11"/>
      <sheetName val="RENTAB_SOBRE_PATRIMONIO1"/>
      <sheetName val="Créditos_contingentes2"/>
      <sheetName val="Gasto_en_Provisiones1"/>
      <sheetName val="Evo_Part_Col_Tot1"/>
      <sheetName val="Indic__Activ_-_Rentab_-_Efic1"/>
      <sheetName val="Indic__Riesgo_créd_-_Eficie_(21"/>
      <sheetName val="ROE_Y_ROAP1"/>
      <sheetName val="Valida_Pasivos1"/>
      <sheetName val="Resultados_Negocio1"/>
      <sheetName val="Riesgo_Créd__Indiv1"/>
      <sheetName val="Op__pacto_y_ptmo__val_1"/>
      <sheetName val="Balance_Sistema1"/>
      <sheetName val="Activos_Bancos_3"/>
      <sheetName val="Activos_Bancos__(2)1"/>
      <sheetName val="Provisiones_de_pasivos1"/>
      <sheetName val="Otros_Conceptos1"/>
      <sheetName val="Estado_de_Resultados_Sistema1"/>
      <sheetName val="Estado_Resultados_Bancos_11"/>
      <sheetName val="Estado_Resultados_bancos_21"/>
      <sheetName val="Margen_Interes1"/>
      <sheetName val="Oper__financ__-_cambio_1"/>
      <sheetName val="Indic__Activ__var__mensual1"/>
      <sheetName val="Indic__Activ__var_12_meses1"/>
      <sheetName val="Ind__de_rentab__y_eficiencia1"/>
      <sheetName val="Ind__R__crédito_provisiones1"/>
      <sheetName val="Mora_y_Deteriorada1"/>
      <sheetName val="Calidad_de_colocaciones_11"/>
      <sheetName val="Calidad_de_colocaciones_21"/>
      <sheetName val="Calidad_de_créditos_conting_1"/>
      <sheetName val="Ind__de_riesgo_por_clas__11"/>
      <sheetName val="Ind__de_riesgo_por_clas__21"/>
      <sheetName val="Ind__de_riesg__de_créd__contin1"/>
      <sheetName val="Activos_Bancos_21"/>
      <sheetName val="Activos_Bancos_11"/>
      <sheetName val="Otras_Provisiones1"/>
      <sheetName val="Calidad_de_colocaciones_31"/>
      <sheetName val="Información_Sistema_N1"/>
      <sheetName val="Activos_Bancos_N1"/>
      <sheetName val="Estado_Resultados_Bancos_N1"/>
      <sheetName val="Act-Pas_Bancos1"/>
      <sheetName val="Est_Resul_Bancos1"/>
      <sheetName val="Índice_1"/>
      <sheetName val="Definiciones_Usadas_1"/>
      <sheetName val="Ind__R__créd_-_Cart_Vencida1"/>
      <sheetName val="Carteras_det_y_mor1"/>
      <sheetName val="Conceptos_Definidos1"/>
      <sheetName val="Indice_Hojas1"/>
      <sheetName val="CTAS_A_PEDIDO1"/>
      <sheetName val="Balance_Sistema_11"/>
      <sheetName val="Estado_de_Resultados_Sistema_11"/>
    </sheetNames>
    <sheetDataSet>
      <sheetData sheetId="0" refreshError="1"/>
      <sheetData sheetId="1"/>
      <sheetData sheetId="2">
        <row r="3">
          <cell r="B3" t="str">
            <v>Rentabilidad sobre Patrimonio antes de impuesto</v>
          </cell>
        </row>
      </sheetData>
      <sheetData sheetId="3"/>
      <sheetData sheetId="4">
        <row r="13">
          <cell r="Q13">
            <v>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2">
          <cell r="C42">
            <v>39599</v>
          </cell>
        </row>
      </sheetData>
      <sheetData sheetId="13">
        <row r="4">
          <cell r="F4">
            <v>40999</v>
          </cell>
        </row>
      </sheetData>
      <sheetData sheetId="14">
        <row r="4">
          <cell r="F4">
            <v>40999</v>
          </cell>
        </row>
      </sheetData>
      <sheetData sheetId="15">
        <row r="4">
          <cell r="F4">
            <v>40816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7">
          <cell r="A7" t="str">
            <v>COLOCACIONES VENCIDAS (2009 -&gt; Mora + 90 ds)</v>
          </cell>
        </row>
      </sheetData>
      <sheetData sheetId="26">
        <row r="14">
          <cell r="CE14">
            <v>28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4">
          <cell r="A4" t="str">
            <v>mr1_fecha</v>
          </cell>
        </row>
      </sheetData>
      <sheetData sheetId="44"/>
      <sheetData sheetId="45"/>
      <sheetData sheetId="46"/>
      <sheetData sheetId="47"/>
      <sheetData sheetId="48"/>
      <sheetData sheetId="49"/>
      <sheetData sheetId="50">
        <row r="4">
          <cell r="A4" t="str">
            <v>mr1_fecha</v>
          </cell>
        </row>
      </sheetData>
      <sheetData sheetId="51"/>
      <sheetData sheetId="52" refreshError="1">
        <row r="4">
          <cell r="P4">
            <v>970</v>
          </cell>
          <cell r="Q4">
            <v>7.66</v>
          </cell>
          <cell r="R4">
            <v>12.13</v>
          </cell>
          <cell r="S4">
            <v>7.38</v>
          </cell>
          <cell r="T4">
            <v>13.34</v>
          </cell>
          <cell r="AF4">
            <v>970</v>
          </cell>
          <cell r="AG4">
            <v>7.79</v>
          </cell>
          <cell r="AH4">
            <v>12.03</v>
          </cell>
          <cell r="AI4">
            <v>7.5</v>
          </cell>
          <cell r="AJ4">
            <v>13.37</v>
          </cell>
        </row>
        <row r="5">
          <cell r="P5">
            <v>28</v>
          </cell>
          <cell r="Q5">
            <v>6.61</v>
          </cell>
          <cell r="R5">
            <v>9.1</v>
          </cell>
          <cell r="S5">
            <v>6.41</v>
          </cell>
          <cell r="T5">
            <v>12.07</v>
          </cell>
          <cell r="AF5">
            <v>28</v>
          </cell>
          <cell r="AG5">
            <v>6.51</v>
          </cell>
          <cell r="AH5">
            <v>9.0500000000000007</v>
          </cell>
          <cell r="AI5">
            <v>6.34</v>
          </cell>
          <cell r="AJ5">
            <v>12.05</v>
          </cell>
        </row>
        <row r="6">
          <cell r="P6">
            <v>504</v>
          </cell>
          <cell r="Q6">
            <v>5.85</v>
          </cell>
          <cell r="R6">
            <v>10.87</v>
          </cell>
          <cell r="S6">
            <v>5.73</v>
          </cell>
          <cell r="T6">
            <v>12.32</v>
          </cell>
          <cell r="AF6">
            <v>504</v>
          </cell>
          <cell r="AG6">
            <v>5.78</v>
          </cell>
          <cell r="AH6">
            <v>10.55</v>
          </cell>
          <cell r="AI6">
            <v>5.69</v>
          </cell>
          <cell r="AJ6">
            <v>12.05</v>
          </cell>
        </row>
        <row r="7">
          <cell r="P7">
            <v>27</v>
          </cell>
          <cell r="Q7">
            <v>7.34</v>
          </cell>
          <cell r="R7">
            <v>10.96</v>
          </cell>
          <cell r="S7">
            <v>7.31</v>
          </cell>
          <cell r="T7">
            <v>11.64</v>
          </cell>
          <cell r="AF7">
            <v>27</v>
          </cell>
          <cell r="AG7">
            <v>7.51</v>
          </cell>
          <cell r="AH7">
            <v>10.199999999999999</v>
          </cell>
          <cell r="AI7">
            <v>7.47</v>
          </cell>
          <cell r="AJ7">
            <v>10.82</v>
          </cell>
        </row>
        <row r="8">
          <cell r="P8">
            <v>16</v>
          </cell>
          <cell r="Q8">
            <v>6.18</v>
          </cell>
          <cell r="R8">
            <v>10.61</v>
          </cell>
          <cell r="S8">
            <v>6.04</v>
          </cell>
          <cell r="T8">
            <v>11.83</v>
          </cell>
          <cell r="AF8">
            <v>16</v>
          </cell>
          <cell r="AG8">
            <v>6.11</v>
          </cell>
          <cell r="AH8">
            <v>10.45</v>
          </cell>
          <cell r="AI8">
            <v>5.94</v>
          </cell>
          <cell r="AJ8">
            <v>11.77</v>
          </cell>
        </row>
        <row r="9">
          <cell r="P9">
            <v>1</v>
          </cell>
          <cell r="Q9">
            <v>7.23</v>
          </cell>
          <cell r="R9">
            <v>11.81</v>
          </cell>
          <cell r="S9">
            <v>7.16</v>
          </cell>
          <cell r="T9">
            <v>12.91</v>
          </cell>
          <cell r="AF9">
            <v>1</v>
          </cell>
          <cell r="AG9">
            <v>7.14</v>
          </cell>
          <cell r="AH9">
            <v>11.65</v>
          </cell>
          <cell r="AI9">
            <v>7.07</v>
          </cell>
          <cell r="AJ9">
            <v>12.72</v>
          </cell>
        </row>
        <row r="10">
          <cell r="P10">
            <v>52</v>
          </cell>
          <cell r="Q10">
            <v>7.77</v>
          </cell>
          <cell r="R10">
            <v>20.27</v>
          </cell>
          <cell r="S10">
            <v>7.77</v>
          </cell>
          <cell r="T10">
            <v>20.27</v>
          </cell>
          <cell r="AF10">
            <v>52</v>
          </cell>
          <cell r="AG10">
            <v>12.37</v>
          </cell>
          <cell r="AH10">
            <v>37.36</v>
          </cell>
          <cell r="AI10">
            <v>12.37</v>
          </cell>
          <cell r="AJ10">
            <v>37.36</v>
          </cell>
        </row>
        <row r="11">
          <cell r="P11">
            <v>51</v>
          </cell>
          <cell r="Q11">
            <v>10.8</v>
          </cell>
          <cell r="R11">
            <v>19.77</v>
          </cell>
          <cell r="S11">
            <v>10.82</v>
          </cell>
          <cell r="T11">
            <v>19.98</v>
          </cell>
          <cell r="AF11">
            <v>51</v>
          </cell>
          <cell r="AG11">
            <v>10.39</v>
          </cell>
          <cell r="AH11">
            <v>19.79</v>
          </cell>
          <cell r="AI11">
            <v>10.41</v>
          </cell>
          <cell r="AJ11">
            <v>19.98</v>
          </cell>
        </row>
        <row r="12">
          <cell r="P12">
            <v>31</v>
          </cell>
          <cell r="Q12">
            <v>7.7</v>
          </cell>
          <cell r="R12">
            <v>18.63</v>
          </cell>
          <cell r="S12">
            <v>7.7</v>
          </cell>
          <cell r="T12">
            <v>18.63</v>
          </cell>
          <cell r="AF12">
            <v>31</v>
          </cell>
          <cell r="AG12">
            <v>7.66</v>
          </cell>
          <cell r="AH12">
            <v>19.43</v>
          </cell>
          <cell r="AI12">
            <v>7.66</v>
          </cell>
          <cell r="AJ12">
            <v>19.43</v>
          </cell>
        </row>
        <row r="13">
          <cell r="P13">
            <v>9</v>
          </cell>
          <cell r="Q13">
            <v>5.63</v>
          </cell>
          <cell r="R13">
            <v>11.73</v>
          </cell>
          <cell r="S13">
            <v>5.63</v>
          </cell>
          <cell r="T13">
            <v>11.73</v>
          </cell>
          <cell r="AF13">
            <v>9</v>
          </cell>
          <cell r="AG13">
            <v>5.82</v>
          </cell>
          <cell r="AH13">
            <v>11.89</v>
          </cell>
          <cell r="AI13">
            <v>5.82</v>
          </cell>
          <cell r="AJ13">
            <v>11.89</v>
          </cell>
        </row>
        <row r="14">
          <cell r="P14">
            <v>39</v>
          </cell>
          <cell r="Q14">
            <v>9.14</v>
          </cell>
          <cell r="R14">
            <v>12.42</v>
          </cell>
          <cell r="S14">
            <v>9.0399999999999991</v>
          </cell>
          <cell r="T14">
            <v>13.73</v>
          </cell>
          <cell r="AF14">
            <v>39</v>
          </cell>
          <cell r="AG14">
            <v>9.11</v>
          </cell>
          <cell r="AH14">
            <v>12.43</v>
          </cell>
          <cell r="AI14">
            <v>9.01</v>
          </cell>
          <cell r="AJ14">
            <v>13.7</v>
          </cell>
        </row>
        <row r="15">
          <cell r="P15">
            <v>55</v>
          </cell>
          <cell r="Q15">
            <v>13.24</v>
          </cell>
          <cell r="R15">
            <v>38.68</v>
          </cell>
          <cell r="S15">
            <v>13.29</v>
          </cell>
          <cell r="T15">
            <v>48.01</v>
          </cell>
          <cell r="AF15">
            <v>55</v>
          </cell>
          <cell r="AG15">
            <v>14.71</v>
          </cell>
          <cell r="AH15">
            <v>39.049999999999997</v>
          </cell>
          <cell r="AI15">
            <v>14.87</v>
          </cell>
          <cell r="AJ15">
            <v>48.73</v>
          </cell>
        </row>
        <row r="16">
          <cell r="P16">
            <v>57</v>
          </cell>
          <cell r="Q16">
            <v>11.39</v>
          </cell>
          <cell r="R16">
            <v>13.39</v>
          </cell>
          <cell r="S16">
            <v>11.39</v>
          </cell>
          <cell r="T16">
            <v>13.39</v>
          </cell>
          <cell r="AF16">
            <v>57</v>
          </cell>
          <cell r="AG16">
            <v>11.71</v>
          </cell>
          <cell r="AH16">
            <v>13.54</v>
          </cell>
          <cell r="AI16">
            <v>11.71</v>
          </cell>
          <cell r="AJ16">
            <v>13.54</v>
          </cell>
        </row>
        <row r="17">
          <cell r="P17">
            <v>56</v>
          </cell>
          <cell r="Q17">
            <v>33.72</v>
          </cell>
          <cell r="R17">
            <v>37.630000000000003</v>
          </cell>
          <cell r="S17">
            <v>28.42</v>
          </cell>
          <cell r="T17">
            <v>59.31</v>
          </cell>
          <cell r="AF17">
            <v>56</v>
          </cell>
          <cell r="AG17">
            <v>34.119999999999997</v>
          </cell>
          <cell r="AH17">
            <v>8.76</v>
          </cell>
          <cell r="AI17">
            <v>33.229999999999997</v>
          </cell>
          <cell r="AJ17">
            <v>76.13</v>
          </cell>
        </row>
        <row r="18">
          <cell r="P18">
            <v>54</v>
          </cell>
          <cell r="Q18">
            <v>10.68</v>
          </cell>
          <cell r="R18">
            <v>17.260000000000002</v>
          </cell>
          <cell r="S18">
            <v>10.68</v>
          </cell>
          <cell r="T18">
            <v>17.260000000000002</v>
          </cell>
          <cell r="AF18">
            <v>54</v>
          </cell>
          <cell r="AG18">
            <v>11.33</v>
          </cell>
          <cell r="AH18">
            <v>18.13</v>
          </cell>
          <cell r="AI18">
            <v>11.33</v>
          </cell>
          <cell r="AJ18">
            <v>18.13</v>
          </cell>
        </row>
        <row r="19">
          <cell r="P19">
            <v>53</v>
          </cell>
          <cell r="Q19">
            <v>12.21</v>
          </cell>
          <cell r="R19">
            <v>13.49</v>
          </cell>
          <cell r="S19">
            <v>12.17</v>
          </cell>
          <cell r="T19">
            <v>14.64</v>
          </cell>
          <cell r="AF19">
            <v>53</v>
          </cell>
          <cell r="AG19">
            <v>12.41</v>
          </cell>
          <cell r="AH19">
            <v>14.98</v>
          </cell>
          <cell r="AI19">
            <v>12.35</v>
          </cell>
          <cell r="AJ19">
            <v>16.18</v>
          </cell>
        </row>
        <row r="20">
          <cell r="P20">
            <v>37</v>
          </cell>
          <cell r="Q20">
            <v>6.83</v>
          </cell>
          <cell r="R20">
            <v>11.95</v>
          </cell>
          <cell r="S20">
            <v>6.95</v>
          </cell>
          <cell r="T20">
            <v>14.26</v>
          </cell>
          <cell r="AF20">
            <v>37</v>
          </cell>
          <cell r="AG20">
            <v>7.41</v>
          </cell>
          <cell r="AH20">
            <v>12.22</v>
          </cell>
          <cell r="AI20">
            <v>7.59</v>
          </cell>
          <cell r="AJ20">
            <v>15.05</v>
          </cell>
        </row>
        <row r="21">
          <cell r="P21">
            <v>14</v>
          </cell>
          <cell r="Q21">
            <v>23.36</v>
          </cell>
          <cell r="R21">
            <v>22.35</v>
          </cell>
          <cell r="S21">
            <v>12.7</v>
          </cell>
          <cell r="T21">
            <v>14.61</v>
          </cell>
          <cell r="AF21">
            <v>14</v>
          </cell>
          <cell r="AG21">
            <v>23.3</v>
          </cell>
          <cell r="AH21">
            <v>22.37</v>
          </cell>
          <cell r="AI21">
            <v>12.51</v>
          </cell>
          <cell r="AJ21">
            <v>14.47</v>
          </cell>
        </row>
        <row r="22">
          <cell r="P22">
            <v>49</v>
          </cell>
          <cell r="Q22">
            <v>5.75</v>
          </cell>
          <cell r="R22">
            <v>10.39</v>
          </cell>
          <cell r="S22">
            <v>5.65</v>
          </cell>
          <cell r="T22">
            <v>11.83</v>
          </cell>
          <cell r="AF22">
            <v>49</v>
          </cell>
          <cell r="AG22">
            <v>5.41</v>
          </cell>
          <cell r="AH22">
            <v>9.7799999999999994</v>
          </cell>
          <cell r="AI22">
            <v>5.28</v>
          </cell>
          <cell r="AJ22">
            <v>11.21</v>
          </cell>
        </row>
        <row r="23">
          <cell r="P23">
            <v>46</v>
          </cell>
          <cell r="Q23">
            <v>17.8</v>
          </cell>
          <cell r="R23">
            <v>43.56</v>
          </cell>
          <cell r="S23">
            <v>17.8</v>
          </cell>
          <cell r="T23">
            <v>43.56</v>
          </cell>
          <cell r="AF23">
            <v>46</v>
          </cell>
          <cell r="AG23">
            <v>16.02</v>
          </cell>
          <cell r="AH23">
            <v>40.6</v>
          </cell>
          <cell r="AI23">
            <v>16.02</v>
          </cell>
          <cell r="AJ23">
            <v>40.6</v>
          </cell>
        </row>
        <row r="24">
          <cell r="P24">
            <v>12</v>
          </cell>
          <cell r="Q24">
            <v>6</v>
          </cell>
          <cell r="R24">
            <v>12.25</v>
          </cell>
          <cell r="S24">
            <v>5.55</v>
          </cell>
          <cell r="T24">
            <v>11.97</v>
          </cell>
          <cell r="AF24">
            <v>12</v>
          </cell>
          <cell r="AG24">
            <v>6.17</v>
          </cell>
          <cell r="AH24">
            <v>12.9</v>
          </cell>
          <cell r="AI24">
            <v>5.72</v>
          </cell>
          <cell r="AJ24">
            <v>12.64</v>
          </cell>
        </row>
        <row r="25">
          <cell r="P25">
            <v>980</v>
          </cell>
          <cell r="Q25">
            <v>37.770000000000003</v>
          </cell>
          <cell r="R25">
            <v>117.27</v>
          </cell>
          <cell r="S25">
            <v>37.770000000000003</v>
          </cell>
          <cell r="T25">
            <v>117.3</v>
          </cell>
          <cell r="AF25">
            <v>980</v>
          </cell>
          <cell r="AG25">
            <v>31.67</v>
          </cell>
          <cell r="AH25">
            <v>91.43</v>
          </cell>
          <cell r="AI25">
            <v>31.68</v>
          </cell>
          <cell r="AJ25">
            <v>91.47</v>
          </cell>
        </row>
        <row r="26">
          <cell r="P26">
            <v>43</v>
          </cell>
          <cell r="Q26">
            <v>72.739999999999995</v>
          </cell>
          <cell r="R26">
            <v>138.78</v>
          </cell>
          <cell r="S26">
            <v>72.739999999999995</v>
          </cell>
          <cell r="T26">
            <v>138.78</v>
          </cell>
          <cell r="AF26">
            <v>43</v>
          </cell>
          <cell r="AG26">
            <v>65.09</v>
          </cell>
          <cell r="AH26">
            <v>132.12</v>
          </cell>
          <cell r="AI26">
            <v>65.09</v>
          </cell>
          <cell r="AJ26">
            <v>132.12</v>
          </cell>
        </row>
        <row r="27">
          <cell r="P27">
            <v>58</v>
          </cell>
          <cell r="Q27">
            <v>99.75</v>
          </cell>
          <cell r="R27">
            <v>17794.349999999999</v>
          </cell>
          <cell r="S27">
            <v>99.75</v>
          </cell>
          <cell r="T27">
            <v>17794.349999999999</v>
          </cell>
          <cell r="AF27">
            <v>58</v>
          </cell>
          <cell r="AG27">
            <v>99.75</v>
          </cell>
          <cell r="AH27">
            <v>17794.349999999999</v>
          </cell>
          <cell r="AI27">
            <v>99.75</v>
          </cell>
          <cell r="AJ27">
            <v>17794.349999999999</v>
          </cell>
        </row>
        <row r="28">
          <cell r="P28">
            <v>17</v>
          </cell>
          <cell r="Q28">
            <v>61.11</v>
          </cell>
          <cell r="R28">
            <v>70.760000000000005</v>
          </cell>
          <cell r="S28">
            <v>61.11</v>
          </cell>
          <cell r="T28">
            <v>70.760000000000005</v>
          </cell>
          <cell r="AF28">
            <v>17</v>
          </cell>
          <cell r="AG28">
            <v>55.17</v>
          </cell>
          <cell r="AH28">
            <v>64.72</v>
          </cell>
          <cell r="AI28">
            <v>55.17</v>
          </cell>
          <cell r="AJ28">
            <v>64.72</v>
          </cell>
        </row>
        <row r="29">
          <cell r="P29">
            <v>41</v>
          </cell>
          <cell r="Q29">
            <v>24.75</v>
          </cell>
          <cell r="R29">
            <v>67.84</v>
          </cell>
          <cell r="S29">
            <v>24.75</v>
          </cell>
          <cell r="T29">
            <v>67.87</v>
          </cell>
          <cell r="AF29">
            <v>41</v>
          </cell>
          <cell r="AG29">
            <v>29.38</v>
          </cell>
          <cell r="AH29">
            <v>92.83</v>
          </cell>
          <cell r="AI29">
            <v>29.39</v>
          </cell>
          <cell r="AJ29">
            <v>92.88</v>
          </cell>
        </row>
        <row r="30">
          <cell r="P30">
            <v>45</v>
          </cell>
          <cell r="Q30">
            <v>21.74</v>
          </cell>
          <cell r="R30">
            <v>92.81</v>
          </cell>
          <cell r="S30">
            <v>21.74</v>
          </cell>
          <cell r="T30">
            <v>92.81</v>
          </cell>
          <cell r="AF30">
            <v>45</v>
          </cell>
          <cell r="AG30">
            <v>26.39</v>
          </cell>
          <cell r="AH30">
            <v>98.16</v>
          </cell>
          <cell r="AI30">
            <v>26.39</v>
          </cell>
          <cell r="AJ30">
            <v>98.16</v>
          </cell>
        </row>
        <row r="31">
          <cell r="P31">
            <v>507</v>
          </cell>
          <cell r="Q31">
            <v>5.9</v>
          </cell>
          <cell r="R31">
            <v>11.84</v>
          </cell>
          <cell r="S31">
            <v>5.83</v>
          </cell>
          <cell r="T31">
            <v>12.02</v>
          </cell>
          <cell r="AF31">
            <v>507</v>
          </cell>
          <cell r="AG31">
            <v>5.78</v>
          </cell>
          <cell r="AH31">
            <v>11.73</v>
          </cell>
          <cell r="AI31">
            <v>5.75</v>
          </cell>
          <cell r="AJ31">
            <v>11.98</v>
          </cell>
        </row>
        <row r="32">
          <cell r="P32">
            <v>999</v>
          </cell>
          <cell r="Q32">
            <v>7.73</v>
          </cell>
          <cell r="R32">
            <v>12.64</v>
          </cell>
          <cell r="S32">
            <v>7.41</v>
          </cell>
          <cell r="T32">
            <v>13.63</v>
          </cell>
          <cell r="AF32">
            <v>999</v>
          </cell>
          <cell r="AG32">
            <v>7.75</v>
          </cell>
          <cell r="AH32">
            <v>12.44</v>
          </cell>
          <cell r="AI32">
            <v>7.42</v>
          </cell>
          <cell r="AJ32">
            <v>13.56</v>
          </cell>
        </row>
        <row r="33">
          <cell r="P33">
            <v>900</v>
          </cell>
          <cell r="Q33">
            <v>8.2899999999999991</v>
          </cell>
          <cell r="R33">
            <v>12.96</v>
          </cell>
          <cell r="S33">
            <v>7.96</v>
          </cell>
          <cell r="T33">
            <v>14.14</v>
          </cell>
          <cell r="AF33">
            <v>900</v>
          </cell>
          <cell r="AG33">
            <v>8.2899999999999991</v>
          </cell>
          <cell r="AH33">
            <v>12.96</v>
          </cell>
          <cell r="AI33">
            <v>7.96</v>
          </cell>
          <cell r="AJ33">
            <v>14.61</v>
          </cell>
        </row>
      </sheetData>
      <sheetData sheetId="53"/>
      <sheetData sheetId="54"/>
      <sheetData sheetId="55">
        <row r="69">
          <cell r="C69">
            <v>69223577</v>
          </cell>
        </row>
      </sheetData>
      <sheetData sheetId="56"/>
      <sheetData sheetId="57"/>
      <sheetData sheetId="58"/>
      <sheetData sheetId="59"/>
      <sheetData sheetId="60"/>
      <sheetData sheetId="61">
        <row r="4">
          <cell r="P4">
            <v>970</v>
          </cell>
        </row>
      </sheetData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>
        <row r="2">
          <cell r="BB2" t="str">
            <v>BANCO SANTANDER-CHILE</v>
          </cell>
        </row>
      </sheetData>
      <sheetData sheetId="75"/>
      <sheetData sheetId="76">
        <row r="15">
          <cell r="GU15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7">
          <cell r="A7" t="str">
            <v>COLOCACIONES VENCIDAS (2009 -&gt; Mora + 90 ds)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2">
          <cell r="BB2" t="str">
            <v>BANCO SANTANDER-CHILE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3">
          <cell r="Q13">
            <v>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4">
          <cell r="P4">
            <v>970</v>
          </cell>
        </row>
      </sheetData>
      <sheetData sheetId="122"/>
      <sheetData sheetId="123"/>
      <sheetData sheetId="124">
        <row r="15">
          <cell r="GU15">
            <v>28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>
        <row r="14">
          <cell r="CE14">
            <v>28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>
        <row r="2">
          <cell r="BB2" t="str">
            <v>BANCO SANTANDER-CHILE</v>
          </cell>
        </row>
      </sheetData>
      <sheetData sheetId="148"/>
      <sheetData sheetId="149"/>
      <sheetData sheetId="150"/>
      <sheetData sheetId="15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4">
          <cell r="P4">
            <v>970</v>
          </cell>
        </row>
      </sheetData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>
        <row r="4">
          <cell r="P4">
            <v>970</v>
          </cell>
        </row>
      </sheetData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>
        <row r="4">
          <cell r="P4">
            <v>970</v>
          </cell>
        </row>
      </sheetData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back"/>
      <sheetName val="Lucros e Perdas"/>
      <sheetName val="Ativo"/>
      <sheetName val="Passivo"/>
      <sheetName val="VENDATU"/>
      <sheetName val="MUS$ MES"/>
      <sheetName val="Indice"/>
    </sheetNames>
    <sheetDataSet>
      <sheetData sheetId="0" refreshError="1">
        <row r="1">
          <cell r="A1" t="str">
            <v>Macro13</v>
          </cell>
        </row>
        <row r="2">
          <cell r="A2" t="b">
            <v>0</v>
          </cell>
        </row>
        <row r="3">
          <cell r="A3" t="b">
            <v>0</v>
          </cell>
        </row>
        <row r="4">
          <cell r="A4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ª VISITA"/>
      <sheetName val="2ª VISITA"/>
      <sheetName val="RESUMO"/>
      <sheetName val="HIPER"/>
      <sheetName val="SUPER"/>
      <sheetName val="MINI"/>
      <sheetName val="MAGA"/>
      <sheetName val="GERAL"/>
      <sheetName val="Macro1"/>
      <sheetName val="HC DBASE"/>
      <sheetName val="ILV ALC"/>
      <sheetName val="sapactivexlhiddensheet"/>
      <sheetName val="J_division"/>
      <sheetName val="Val-01"/>
      <sheetName val="inc. claim 97"/>
      <sheetName val="1ª_VISITA1"/>
      <sheetName val="2ª_VISITA1"/>
      <sheetName val="HC_DBASE1"/>
      <sheetName val="ILV_ALC1"/>
      <sheetName val="1ª_VISITA"/>
      <sheetName val="2ª_VISITA"/>
      <sheetName val="HC_DBASE"/>
      <sheetName val="ILV_ALC"/>
      <sheetName val="1ª_VISITA3"/>
      <sheetName val="2ª_VISITA3"/>
      <sheetName val="HC_DBASE3"/>
      <sheetName val="ILV_ALC3"/>
      <sheetName val="1ª_VISITA2"/>
      <sheetName val="2ª_VISITA2"/>
      <sheetName val="HC_DBASE2"/>
      <sheetName val="ILV_ALC2"/>
      <sheetName val="1ª_VISITA6"/>
      <sheetName val="2ª_VISITA6"/>
      <sheetName val="HC_DBASE6"/>
      <sheetName val="ILV_ALC6"/>
      <sheetName val="1ª_VISITA4"/>
      <sheetName val="2ª_VISITA4"/>
      <sheetName val="HC_DBASE4"/>
      <sheetName val="ILV_ALC4"/>
      <sheetName val="1ª_VISITA5"/>
      <sheetName val="2ª_VISITA5"/>
      <sheetName val="HC_DBASE5"/>
      <sheetName val="ILV_ALC5"/>
      <sheetName val="Gasto_Resumen"/>
      <sheetName val="InoF_Resumen"/>
      <sheetName val="Interés_Resumen"/>
      <sheetName val="MS_Resumen"/>
      <sheetName val="NIAT_Resumen"/>
      <sheetName val="PCL_Resumen"/>
      <sheetName val="Saldos_Resumen"/>
      <sheetName val="Saldos_Resumen_Bca_RETL"/>
      <sheetName val="inc__claim_97"/>
      <sheetName val="1ª_VISITA7"/>
      <sheetName val="2ª_VISITA7"/>
      <sheetName val="HC_DBASE7"/>
      <sheetName val="ILV_ALC7"/>
      <sheetName val="1ª_VISITA8"/>
      <sheetName val="2ª_VISITA8"/>
      <sheetName val="HC_DBASE8"/>
      <sheetName val="ILV_ALC8"/>
      <sheetName val="inc__claim_971"/>
      <sheetName val="1ª_VISITA9"/>
      <sheetName val="2ª_VISITA9"/>
      <sheetName val="HC_DBASE9"/>
      <sheetName val="ILV_ALC9"/>
      <sheetName val="inc__claim_972"/>
      <sheetName val="1ª_VISITA10"/>
      <sheetName val="2ª_VISITA10"/>
      <sheetName val="HC_DBASE10"/>
      <sheetName val="ILV_ALC10"/>
      <sheetName val="inc__claim_973"/>
    </sheetNames>
    <sheetDataSet>
      <sheetData sheetId="0" refreshError="1"/>
      <sheetData sheetId="1" refreshError="1"/>
      <sheetData sheetId="2" refreshError="1">
        <row r="5">
          <cell r="A5" t="str">
            <v>B.009 - CAXANGÁ - PE</v>
          </cell>
          <cell r="B5" t="str">
            <v>H</v>
          </cell>
          <cell r="C5">
            <v>85</v>
          </cell>
          <cell r="D5">
            <v>83</v>
          </cell>
          <cell r="E5">
            <v>80</v>
          </cell>
          <cell r="F5">
            <v>79</v>
          </cell>
          <cell r="I5">
            <v>72</v>
          </cell>
          <cell r="J5">
            <v>69</v>
          </cell>
          <cell r="K5">
            <v>73</v>
          </cell>
          <cell r="L5">
            <v>76</v>
          </cell>
          <cell r="M5">
            <v>55</v>
          </cell>
          <cell r="N5">
            <v>81</v>
          </cell>
          <cell r="O5">
            <v>54</v>
          </cell>
          <cell r="P5">
            <v>57</v>
          </cell>
          <cell r="Q5">
            <v>84</v>
          </cell>
          <cell r="R5">
            <v>82</v>
          </cell>
          <cell r="S5">
            <v>41</v>
          </cell>
          <cell r="T5">
            <v>49</v>
          </cell>
          <cell r="U5">
            <v>64</v>
          </cell>
          <cell r="V5">
            <v>71</v>
          </cell>
          <cell r="W5">
            <v>54</v>
          </cell>
          <cell r="X5">
            <v>56</v>
          </cell>
          <cell r="Y5">
            <v>63</v>
          </cell>
          <cell r="Z5">
            <v>77</v>
          </cell>
          <cell r="AA5">
            <v>63</v>
          </cell>
          <cell r="AB5">
            <v>65</v>
          </cell>
          <cell r="AC5">
            <v>76</v>
          </cell>
          <cell r="AD5">
            <v>84</v>
          </cell>
          <cell r="AE5">
            <v>82</v>
          </cell>
          <cell r="AF5">
            <v>93</v>
          </cell>
          <cell r="AG5">
            <v>91</v>
          </cell>
          <cell r="AH5">
            <v>91</v>
          </cell>
          <cell r="AI5">
            <v>64</v>
          </cell>
          <cell r="AJ5">
            <v>70</v>
          </cell>
        </row>
        <row r="6">
          <cell r="A6" t="str">
            <v>B.020 - CAMPINA GRANDE - PB</v>
          </cell>
          <cell r="B6" t="str">
            <v>H</v>
          </cell>
          <cell r="C6">
            <v>91</v>
          </cell>
          <cell r="D6">
            <v>71</v>
          </cell>
          <cell r="E6">
            <v>92</v>
          </cell>
          <cell r="F6">
            <v>92</v>
          </cell>
          <cell r="I6">
            <v>69</v>
          </cell>
          <cell r="J6">
            <v>55</v>
          </cell>
          <cell r="K6">
            <v>92</v>
          </cell>
          <cell r="L6">
            <v>83</v>
          </cell>
          <cell r="M6">
            <v>66</v>
          </cell>
          <cell r="N6">
            <v>42</v>
          </cell>
          <cell r="O6">
            <v>45</v>
          </cell>
          <cell r="P6">
            <v>36</v>
          </cell>
          <cell r="Q6">
            <v>50</v>
          </cell>
          <cell r="R6">
            <v>80</v>
          </cell>
          <cell r="S6">
            <v>77</v>
          </cell>
          <cell r="T6">
            <v>52</v>
          </cell>
          <cell r="U6">
            <v>83</v>
          </cell>
          <cell r="V6">
            <v>77</v>
          </cell>
          <cell r="W6">
            <v>76</v>
          </cell>
          <cell r="X6">
            <v>71</v>
          </cell>
          <cell r="Y6">
            <v>92</v>
          </cell>
          <cell r="Z6">
            <v>92</v>
          </cell>
          <cell r="AA6">
            <v>92</v>
          </cell>
          <cell r="AB6">
            <v>62</v>
          </cell>
          <cell r="AC6">
            <v>94</v>
          </cell>
          <cell r="AD6">
            <v>95</v>
          </cell>
          <cell r="AE6">
            <v>98</v>
          </cell>
          <cell r="AF6">
            <v>98</v>
          </cell>
          <cell r="AG6">
            <v>92</v>
          </cell>
          <cell r="AH6">
            <v>69</v>
          </cell>
          <cell r="AI6">
            <v>74</v>
          </cell>
          <cell r="AJ6">
            <v>65</v>
          </cell>
        </row>
        <row r="7">
          <cell r="A7" t="str">
            <v>B.094 - FORTALEZA - CE</v>
          </cell>
          <cell r="B7" t="str">
            <v>H</v>
          </cell>
          <cell r="C7">
            <v>1</v>
          </cell>
          <cell r="D7">
            <v>92</v>
          </cell>
          <cell r="E7">
            <v>1</v>
          </cell>
          <cell r="F7">
            <v>48</v>
          </cell>
          <cell r="I7">
            <v>1</v>
          </cell>
          <cell r="J7">
            <v>73</v>
          </cell>
          <cell r="K7">
            <v>1</v>
          </cell>
          <cell r="L7">
            <v>67</v>
          </cell>
          <cell r="M7">
            <v>1</v>
          </cell>
          <cell r="N7">
            <v>35</v>
          </cell>
          <cell r="O7">
            <v>1</v>
          </cell>
          <cell r="P7">
            <v>44</v>
          </cell>
          <cell r="Q7">
            <v>1</v>
          </cell>
          <cell r="R7">
            <v>44</v>
          </cell>
          <cell r="S7">
            <v>1</v>
          </cell>
          <cell r="T7">
            <v>57</v>
          </cell>
          <cell r="U7">
            <v>1</v>
          </cell>
          <cell r="V7">
            <v>69</v>
          </cell>
          <cell r="W7">
            <v>1</v>
          </cell>
          <cell r="X7">
            <v>71</v>
          </cell>
          <cell r="Y7">
            <v>1</v>
          </cell>
          <cell r="Z7">
            <v>77</v>
          </cell>
          <cell r="AA7">
            <v>1</v>
          </cell>
          <cell r="AB7">
            <v>84</v>
          </cell>
          <cell r="AC7">
            <v>1</v>
          </cell>
          <cell r="AD7">
            <v>83</v>
          </cell>
          <cell r="AE7">
            <v>1</v>
          </cell>
          <cell r="AF7">
            <v>80</v>
          </cell>
          <cell r="AG7">
            <v>1</v>
          </cell>
          <cell r="AH7">
            <v>71</v>
          </cell>
          <cell r="AI7">
            <v>1</v>
          </cell>
          <cell r="AJ7">
            <v>60</v>
          </cell>
        </row>
        <row r="8">
          <cell r="A8" t="str">
            <v>B.096 - SHOPPING GUARARAPES - PE</v>
          </cell>
          <cell r="B8" t="str">
            <v>H</v>
          </cell>
          <cell r="C8">
            <v>100</v>
          </cell>
          <cell r="D8">
            <v>98</v>
          </cell>
          <cell r="E8">
            <v>68</v>
          </cell>
          <cell r="F8">
            <v>81</v>
          </cell>
          <cell r="G8">
            <v>91</v>
          </cell>
          <cell r="H8">
            <v>93</v>
          </cell>
          <cell r="I8">
            <v>67</v>
          </cell>
          <cell r="J8">
            <v>67</v>
          </cell>
          <cell r="K8">
            <v>81</v>
          </cell>
          <cell r="L8">
            <v>61</v>
          </cell>
          <cell r="M8">
            <v>46</v>
          </cell>
          <cell r="N8">
            <v>48</v>
          </cell>
          <cell r="O8">
            <v>53</v>
          </cell>
          <cell r="P8">
            <v>51</v>
          </cell>
          <cell r="Q8">
            <v>73</v>
          </cell>
          <cell r="R8">
            <v>40</v>
          </cell>
          <cell r="S8">
            <v>52</v>
          </cell>
          <cell r="T8">
            <v>47</v>
          </cell>
          <cell r="U8">
            <v>73</v>
          </cell>
          <cell r="V8">
            <v>80</v>
          </cell>
          <cell r="W8">
            <v>88</v>
          </cell>
          <cell r="X8">
            <v>82</v>
          </cell>
          <cell r="AA8">
            <v>91</v>
          </cell>
          <cell r="AB8">
            <v>87</v>
          </cell>
          <cell r="AC8">
            <v>94</v>
          </cell>
          <cell r="AD8">
            <v>100</v>
          </cell>
          <cell r="AE8">
            <v>98</v>
          </cell>
          <cell r="AF8">
            <v>100</v>
          </cell>
          <cell r="AG8">
            <v>81</v>
          </cell>
          <cell r="AH8">
            <v>81</v>
          </cell>
          <cell r="AI8">
            <v>71</v>
          </cell>
          <cell r="AJ8">
            <v>65</v>
          </cell>
        </row>
        <row r="9">
          <cell r="A9" t="str">
            <v>B.121 -  NATAL - RN</v>
          </cell>
          <cell r="B9" t="str">
            <v>H</v>
          </cell>
          <cell r="C9">
            <v>88</v>
          </cell>
          <cell r="D9">
            <v>76</v>
          </cell>
          <cell r="E9">
            <v>73</v>
          </cell>
          <cell r="F9">
            <v>73</v>
          </cell>
          <cell r="G9">
            <v>86</v>
          </cell>
          <cell r="H9">
            <v>93</v>
          </cell>
          <cell r="I9">
            <v>69</v>
          </cell>
          <cell r="J9">
            <v>57</v>
          </cell>
          <cell r="K9">
            <v>68</v>
          </cell>
          <cell r="L9">
            <v>86</v>
          </cell>
          <cell r="M9">
            <v>60</v>
          </cell>
          <cell r="N9">
            <v>72</v>
          </cell>
          <cell r="O9">
            <v>51</v>
          </cell>
          <cell r="P9">
            <v>44</v>
          </cell>
          <cell r="Q9">
            <v>70</v>
          </cell>
          <cell r="R9">
            <v>61</v>
          </cell>
          <cell r="S9">
            <v>78</v>
          </cell>
          <cell r="T9">
            <v>57</v>
          </cell>
          <cell r="U9">
            <v>76</v>
          </cell>
          <cell r="V9">
            <v>75</v>
          </cell>
          <cell r="W9">
            <v>71</v>
          </cell>
          <cell r="X9">
            <v>66</v>
          </cell>
          <cell r="Y9">
            <v>80</v>
          </cell>
          <cell r="Z9">
            <v>87</v>
          </cell>
          <cell r="AA9">
            <v>84</v>
          </cell>
          <cell r="AB9">
            <v>87</v>
          </cell>
          <cell r="AC9">
            <v>80</v>
          </cell>
          <cell r="AD9">
            <v>76</v>
          </cell>
          <cell r="AE9">
            <v>86</v>
          </cell>
          <cell r="AF9">
            <v>62</v>
          </cell>
          <cell r="AG9">
            <v>81</v>
          </cell>
          <cell r="AH9">
            <v>71</v>
          </cell>
          <cell r="AI9">
            <v>72</v>
          </cell>
          <cell r="AJ9">
            <v>69</v>
          </cell>
        </row>
        <row r="10">
          <cell r="A10" t="str">
            <v>B.220 - GONÇALO PRADO - SE</v>
          </cell>
          <cell r="B10" t="str">
            <v>H</v>
          </cell>
          <cell r="C10">
            <v>72</v>
          </cell>
          <cell r="D10">
            <v>58</v>
          </cell>
          <cell r="E10">
            <v>78</v>
          </cell>
          <cell r="F10">
            <v>63</v>
          </cell>
          <cell r="G10">
            <v>77</v>
          </cell>
          <cell r="H10">
            <v>86</v>
          </cell>
          <cell r="I10">
            <v>70</v>
          </cell>
          <cell r="J10">
            <v>46</v>
          </cell>
          <cell r="K10">
            <v>46</v>
          </cell>
          <cell r="L10">
            <v>53</v>
          </cell>
          <cell r="M10">
            <v>30</v>
          </cell>
          <cell r="N10">
            <v>38</v>
          </cell>
          <cell r="O10">
            <v>45</v>
          </cell>
          <cell r="P10">
            <v>24</v>
          </cell>
          <cell r="Q10">
            <v>70</v>
          </cell>
          <cell r="R10">
            <v>43</v>
          </cell>
          <cell r="S10">
            <v>66</v>
          </cell>
          <cell r="T10">
            <v>67</v>
          </cell>
          <cell r="U10">
            <v>79</v>
          </cell>
          <cell r="V10">
            <v>53</v>
          </cell>
          <cell r="W10">
            <v>68</v>
          </cell>
          <cell r="X10">
            <v>79</v>
          </cell>
          <cell r="Y10">
            <v>81</v>
          </cell>
          <cell r="Z10">
            <v>58</v>
          </cell>
          <cell r="AA10">
            <v>60</v>
          </cell>
          <cell r="AB10">
            <v>42</v>
          </cell>
          <cell r="AC10">
            <v>77</v>
          </cell>
          <cell r="AD10">
            <v>60</v>
          </cell>
          <cell r="AE10">
            <v>78</v>
          </cell>
          <cell r="AF10">
            <v>76</v>
          </cell>
          <cell r="AG10">
            <v>66</v>
          </cell>
          <cell r="AH10">
            <v>60</v>
          </cell>
          <cell r="AI10">
            <v>63</v>
          </cell>
          <cell r="AJ10">
            <v>52</v>
          </cell>
        </row>
        <row r="11">
          <cell r="A11" t="str">
            <v>B.270 - FAROL - AL</v>
          </cell>
          <cell r="B11" t="str">
            <v>H</v>
          </cell>
          <cell r="C11">
            <v>71</v>
          </cell>
          <cell r="D11">
            <v>74</v>
          </cell>
          <cell r="E11">
            <v>68</v>
          </cell>
          <cell r="F11">
            <v>45</v>
          </cell>
          <cell r="G11">
            <v>93</v>
          </cell>
          <cell r="H11">
            <v>83</v>
          </cell>
          <cell r="I11">
            <v>70</v>
          </cell>
          <cell r="J11">
            <v>50</v>
          </cell>
          <cell r="K11">
            <v>67</v>
          </cell>
          <cell r="L11">
            <v>63</v>
          </cell>
          <cell r="M11">
            <v>39</v>
          </cell>
          <cell r="N11">
            <v>41</v>
          </cell>
          <cell r="O11">
            <v>48</v>
          </cell>
          <cell r="P11">
            <v>51</v>
          </cell>
          <cell r="Q11">
            <v>98</v>
          </cell>
          <cell r="R11">
            <v>62</v>
          </cell>
          <cell r="S11">
            <v>48</v>
          </cell>
          <cell r="T11">
            <v>47</v>
          </cell>
          <cell r="U11">
            <v>74</v>
          </cell>
          <cell r="V11">
            <v>88</v>
          </cell>
          <cell r="W11">
            <v>94</v>
          </cell>
          <cell r="X11">
            <v>88</v>
          </cell>
          <cell r="Y11">
            <v>84</v>
          </cell>
          <cell r="Z11">
            <v>81</v>
          </cell>
          <cell r="AA11">
            <v>87</v>
          </cell>
          <cell r="AB11">
            <v>87</v>
          </cell>
          <cell r="AC11">
            <v>86</v>
          </cell>
          <cell r="AD11">
            <v>91</v>
          </cell>
          <cell r="AE11">
            <v>82</v>
          </cell>
          <cell r="AF11">
            <v>93</v>
          </cell>
          <cell r="AG11">
            <v>83</v>
          </cell>
          <cell r="AH11">
            <v>92</v>
          </cell>
          <cell r="AI11">
            <v>69</v>
          </cell>
          <cell r="AJ11">
            <v>63</v>
          </cell>
        </row>
        <row r="12">
          <cell r="A12" t="str">
            <v>B.310 - CASA FORTE - PE</v>
          </cell>
          <cell r="B12" t="str">
            <v>H</v>
          </cell>
          <cell r="C12">
            <v>99</v>
          </cell>
          <cell r="D12">
            <v>94</v>
          </cell>
          <cell r="E12">
            <v>83</v>
          </cell>
          <cell r="F12">
            <v>64</v>
          </cell>
          <cell r="G12">
            <v>97</v>
          </cell>
          <cell r="H12">
            <v>86</v>
          </cell>
          <cell r="I12">
            <v>74</v>
          </cell>
          <cell r="J12">
            <v>50</v>
          </cell>
          <cell r="K12">
            <v>77</v>
          </cell>
          <cell r="L12">
            <v>76</v>
          </cell>
          <cell r="M12">
            <v>54</v>
          </cell>
          <cell r="N12">
            <v>63</v>
          </cell>
          <cell r="O12">
            <v>66</v>
          </cell>
          <cell r="P12">
            <v>50</v>
          </cell>
          <cell r="Q12">
            <v>79</v>
          </cell>
          <cell r="R12">
            <v>84</v>
          </cell>
          <cell r="S12">
            <v>63</v>
          </cell>
          <cell r="T12">
            <v>52</v>
          </cell>
          <cell r="U12">
            <v>79</v>
          </cell>
          <cell r="V12">
            <v>71</v>
          </cell>
          <cell r="W12">
            <v>76</v>
          </cell>
          <cell r="X12">
            <v>82</v>
          </cell>
          <cell r="Y12">
            <v>74</v>
          </cell>
          <cell r="Z12">
            <v>68</v>
          </cell>
          <cell r="AA12">
            <v>84</v>
          </cell>
          <cell r="AB12">
            <v>84</v>
          </cell>
          <cell r="AC12">
            <v>80</v>
          </cell>
          <cell r="AD12">
            <v>71</v>
          </cell>
          <cell r="AE12">
            <v>79</v>
          </cell>
          <cell r="AF12">
            <v>74</v>
          </cell>
          <cell r="AG12">
            <v>78</v>
          </cell>
          <cell r="AH12">
            <v>89</v>
          </cell>
          <cell r="AI12">
            <v>77</v>
          </cell>
          <cell r="AJ12">
            <v>68</v>
          </cell>
        </row>
        <row r="13">
          <cell r="A13" t="str">
            <v>B.337 - TACARUNA - PE</v>
          </cell>
          <cell r="B13" t="str">
            <v>H</v>
          </cell>
          <cell r="C13">
            <v>94</v>
          </cell>
          <cell r="D13">
            <v>100</v>
          </cell>
          <cell r="E13">
            <v>77</v>
          </cell>
          <cell r="F13">
            <v>84</v>
          </cell>
          <cell r="G13">
            <v>73</v>
          </cell>
          <cell r="H13">
            <v>94</v>
          </cell>
          <cell r="I13">
            <v>93</v>
          </cell>
          <cell r="J13">
            <v>88</v>
          </cell>
          <cell r="K13">
            <v>82</v>
          </cell>
          <cell r="L13">
            <v>97</v>
          </cell>
          <cell r="M13">
            <v>56</v>
          </cell>
          <cell r="N13">
            <v>58</v>
          </cell>
          <cell r="O13">
            <v>51</v>
          </cell>
          <cell r="P13">
            <v>48</v>
          </cell>
          <cell r="Q13">
            <v>41</v>
          </cell>
          <cell r="R13">
            <v>92</v>
          </cell>
          <cell r="S13">
            <v>64</v>
          </cell>
          <cell r="T13">
            <v>87</v>
          </cell>
          <cell r="U13">
            <v>62</v>
          </cell>
          <cell r="V13">
            <v>85</v>
          </cell>
          <cell r="W13">
            <v>79</v>
          </cell>
          <cell r="X13">
            <v>85</v>
          </cell>
          <cell r="AA13">
            <v>86</v>
          </cell>
          <cell r="AB13">
            <v>97</v>
          </cell>
          <cell r="AC13">
            <v>94</v>
          </cell>
          <cell r="AD13">
            <v>93</v>
          </cell>
          <cell r="AE13">
            <v>87</v>
          </cell>
          <cell r="AF13">
            <v>91</v>
          </cell>
          <cell r="AG13">
            <v>69</v>
          </cell>
          <cell r="AH13">
            <v>97</v>
          </cell>
          <cell r="AI13">
            <v>68</v>
          </cell>
          <cell r="AJ13">
            <v>80</v>
          </cell>
        </row>
        <row r="14">
          <cell r="A14" t="str">
            <v>B.339 - CARUARU - PE</v>
          </cell>
          <cell r="B14" t="str">
            <v>H</v>
          </cell>
          <cell r="C14">
            <v>92</v>
          </cell>
          <cell r="D14">
            <v>80</v>
          </cell>
          <cell r="E14">
            <v>72</v>
          </cell>
          <cell r="F14">
            <v>42</v>
          </cell>
          <cell r="I14">
            <v>70</v>
          </cell>
          <cell r="J14">
            <v>74</v>
          </cell>
          <cell r="K14">
            <v>86</v>
          </cell>
          <cell r="L14">
            <v>85</v>
          </cell>
          <cell r="M14">
            <v>50</v>
          </cell>
          <cell r="N14">
            <v>37</v>
          </cell>
          <cell r="O14">
            <v>58</v>
          </cell>
          <cell r="P14">
            <v>45</v>
          </cell>
          <cell r="Q14">
            <v>69</v>
          </cell>
          <cell r="R14">
            <v>69</v>
          </cell>
          <cell r="S14">
            <v>48</v>
          </cell>
          <cell r="T14">
            <v>79</v>
          </cell>
          <cell r="U14">
            <v>64</v>
          </cell>
          <cell r="V14">
            <v>75</v>
          </cell>
          <cell r="W14">
            <v>94</v>
          </cell>
          <cell r="X14">
            <v>79</v>
          </cell>
          <cell r="AA14">
            <v>98</v>
          </cell>
          <cell r="AB14">
            <v>95</v>
          </cell>
          <cell r="AC14">
            <v>93</v>
          </cell>
          <cell r="AD14">
            <v>90</v>
          </cell>
          <cell r="AE14">
            <v>88</v>
          </cell>
          <cell r="AF14">
            <v>93</v>
          </cell>
          <cell r="AG14">
            <v>79</v>
          </cell>
          <cell r="AH14">
            <v>81</v>
          </cell>
          <cell r="AI14">
            <v>69</v>
          </cell>
          <cell r="AJ14">
            <v>64</v>
          </cell>
        </row>
        <row r="15">
          <cell r="A15" t="str">
            <v>B.341 - BOA VIAGEM - PE</v>
          </cell>
          <cell r="B15" t="str">
            <v>H</v>
          </cell>
          <cell r="C15">
            <v>82</v>
          </cell>
          <cell r="D15">
            <v>86</v>
          </cell>
          <cell r="E15">
            <v>87</v>
          </cell>
          <cell r="F15">
            <v>58</v>
          </cell>
          <cell r="G15">
            <v>89</v>
          </cell>
          <cell r="H15">
            <v>67</v>
          </cell>
          <cell r="I15">
            <v>76</v>
          </cell>
          <cell r="J15">
            <v>62</v>
          </cell>
          <cell r="K15">
            <v>86</v>
          </cell>
          <cell r="L15">
            <v>64</v>
          </cell>
          <cell r="M15">
            <v>63</v>
          </cell>
          <cell r="N15">
            <v>47</v>
          </cell>
          <cell r="O15">
            <v>59</v>
          </cell>
          <cell r="P15">
            <v>60</v>
          </cell>
          <cell r="Q15">
            <v>65</v>
          </cell>
          <cell r="R15">
            <v>72</v>
          </cell>
          <cell r="S15">
            <v>70</v>
          </cell>
          <cell r="T15">
            <v>56</v>
          </cell>
          <cell r="U15">
            <v>72</v>
          </cell>
          <cell r="V15">
            <v>74</v>
          </cell>
          <cell r="W15">
            <v>82</v>
          </cell>
          <cell r="X15">
            <v>94</v>
          </cell>
          <cell r="Y15">
            <v>75</v>
          </cell>
          <cell r="Z15">
            <v>88</v>
          </cell>
          <cell r="AA15">
            <v>74</v>
          </cell>
          <cell r="AB15">
            <v>91</v>
          </cell>
          <cell r="AC15">
            <v>90</v>
          </cell>
          <cell r="AD15">
            <v>90</v>
          </cell>
          <cell r="AE15">
            <v>86</v>
          </cell>
          <cell r="AF15">
            <v>90</v>
          </cell>
          <cell r="AG15">
            <v>89</v>
          </cell>
          <cell r="AH15">
            <v>92</v>
          </cell>
          <cell r="AI15">
            <v>74</v>
          </cell>
          <cell r="AJ15">
            <v>68</v>
          </cell>
        </row>
        <row r="16">
          <cell r="A16" t="str">
            <v>B.140 - SÃO LUÍS - MA</v>
          </cell>
          <cell r="B16" t="str">
            <v>H</v>
          </cell>
          <cell r="C16">
            <v>1</v>
          </cell>
          <cell r="D16">
            <v>69</v>
          </cell>
          <cell r="E16">
            <v>1</v>
          </cell>
          <cell r="F16">
            <v>42</v>
          </cell>
          <cell r="G16">
            <v>1</v>
          </cell>
          <cell r="H16">
            <v>64</v>
          </cell>
          <cell r="I16">
            <v>1</v>
          </cell>
          <cell r="J16">
            <v>39</v>
          </cell>
          <cell r="K16">
            <v>1</v>
          </cell>
          <cell r="L16">
            <v>72</v>
          </cell>
          <cell r="M16">
            <v>1</v>
          </cell>
          <cell r="N16">
            <v>29</v>
          </cell>
          <cell r="O16">
            <v>1</v>
          </cell>
          <cell r="P16">
            <v>51</v>
          </cell>
          <cell r="Q16">
            <v>1</v>
          </cell>
          <cell r="R16">
            <v>51</v>
          </cell>
          <cell r="S16">
            <v>1</v>
          </cell>
          <cell r="T16">
            <v>41</v>
          </cell>
          <cell r="U16">
            <v>1</v>
          </cell>
          <cell r="V16">
            <v>52</v>
          </cell>
          <cell r="W16">
            <v>1</v>
          </cell>
          <cell r="X16">
            <v>50</v>
          </cell>
          <cell r="AA16">
            <v>1</v>
          </cell>
          <cell r="AB16">
            <v>87</v>
          </cell>
          <cell r="AC16">
            <v>1</v>
          </cell>
          <cell r="AD16">
            <v>87</v>
          </cell>
          <cell r="AE16">
            <v>1</v>
          </cell>
          <cell r="AF16">
            <v>95</v>
          </cell>
          <cell r="AG16">
            <v>1</v>
          </cell>
          <cell r="AH16">
            <v>88</v>
          </cell>
          <cell r="AI16">
            <v>1</v>
          </cell>
          <cell r="AJ16">
            <v>52</v>
          </cell>
        </row>
        <row r="17">
          <cell r="A17" t="str">
            <v>B.034 - JOÃO PESSOA - PB</v>
          </cell>
          <cell r="B17" t="str">
            <v>H</v>
          </cell>
          <cell r="C17">
            <v>1</v>
          </cell>
          <cell r="D17">
            <v>85</v>
          </cell>
          <cell r="E17">
            <v>1</v>
          </cell>
          <cell r="F17">
            <v>84</v>
          </cell>
          <cell r="G17">
            <v>1</v>
          </cell>
          <cell r="H17">
            <v>65</v>
          </cell>
          <cell r="I17">
            <v>1</v>
          </cell>
          <cell r="J17">
            <v>62</v>
          </cell>
          <cell r="K17">
            <v>1</v>
          </cell>
          <cell r="L17">
            <v>73</v>
          </cell>
          <cell r="M17">
            <v>1</v>
          </cell>
          <cell r="N17">
            <v>49</v>
          </cell>
          <cell r="O17">
            <v>1</v>
          </cell>
          <cell r="P17">
            <v>50</v>
          </cell>
          <cell r="Q17">
            <v>1</v>
          </cell>
          <cell r="R17">
            <v>32</v>
          </cell>
          <cell r="S17">
            <v>1</v>
          </cell>
          <cell r="T17">
            <v>48</v>
          </cell>
          <cell r="U17">
            <v>1</v>
          </cell>
          <cell r="V17">
            <v>67</v>
          </cell>
          <cell r="W17">
            <v>1</v>
          </cell>
          <cell r="X17">
            <v>94</v>
          </cell>
          <cell r="Y17">
            <v>1</v>
          </cell>
          <cell r="Z17">
            <v>68</v>
          </cell>
          <cell r="AA17">
            <v>1</v>
          </cell>
          <cell r="AB17">
            <v>87</v>
          </cell>
          <cell r="AC17">
            <v>1</v>
          </cell>
          <cell r="AD17">
            <v>88</v>
          </cell>
          <cell r="AE17">
            <v>1</v>
          </cell>
          <cell r="AF17">
            <v>91</v>
          </cell>
          <cell r="AG17">
            <v>1</v>
          </cell>
          <cell r="AH17">
            <v>91</v>
          </cell>
          <cell r="AI17">
            <v>1</v>
          </cell>
          <cell r="AJ17">
            <v>63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volución ctto. CRD"/>
      <sheetName val="VentaDiaria"/>
      <sheetName val="Compras TC"/>
      <sheetName val="Evolución ctto. TC"/>
      <sheetName val="Venta TC activadas"/>
      <sheetName val="Venta TC"/>
      <sheetName val="Activaciones TC"/>
      <sheetName val="Stock contratos TC"/>
      <sheetName val="Venta Seguros"/>
      <sheetName val="Ctto. DP MES"/>
      <sheetName val="Ctto. AHO MES"/>
      <sheetName val="Soporte"/>
      <sheetName val="Bajas TC"/>
      <sheetName val=" Stock CRD-TCR"/>
      <sheetName val="Evolución ctto. CRD-TCR"/>
      <sheetName val="Tasas Diarias"/>
      <sheetName val="Prepago"/>
      <sheetName val="Castigos"/>
      <sheetName val="Cartera Vencida"/>
      <sheetName val="Amortizaciones"/>
      <sheetName val="DPxTramo"/>
      <sheetName val="Saldo total Op[DP Emp]"/>
      <sheetName val="DetalleDPxTramo"/>
      <sheetName val="Seguros"/>
      <sheetName val="Tasas colocaciones"/>
      <sheetName val="RESUMO"/>
    </sheetNames>
    <sheetDataSet>
      <sheetData sheetId="0" refreshError="1"/>
      <sheetData sheetId="1" refreshError="1">
        <row r="1">
          <cell r="Q1">
            <v>38533</v>
          </cell>
        </row>
      </sheetData>
      <sheetData sheetId="2" refreshError="1">
        <row r="1">
          <cell r="O1">
            <v>38533</v>
          </cell>
        </row>
      </sheetData>
      <sheetData sheetId="3" refreshError="1"/>
      <sheetData sheetId="4" refreshError="1">
        <row r="1">
          <cell r="O1">
            <v>38533</v>
          </cell>
        </row>
      </sheetData>
      <sheetData sheetId="5" refreshError="1"/>
      <sheetData sheetId="6" refreshError="1">
        <row r="1">
          <cell r="O1">
            <v>38533</v>
          </cell>
        </row>
      </sheetData>
      <sheetData sheetId="7" refreshError="1">
        <row r="1">
          <cell r="O1">
            <v>38533</v>
          </cell>
        </row>
      </sheetData>
      <sheetData sheetId="8" refreshError="1"/>
      <sheetData sheetId="9" refreshError="1">
        <row r="1">
          <cell r="N1">
            <v>38533</v>
          </cell>
        </row>
      </sheetData>
      <sheetData sheetId="10" refreshError="1">
        <row r="1">
          <cell r="O1">
            <v>38533</v>
          </cell>
        </row>
      </sheetData>
      <sheetData sheetId="11" refreshError="1">
        <row r="1">
          <cell r="N1">
            <v>38533</v>
          </cell>
        </row>
      </sheetData>
      <sheetData sheetId="12" refreshError="1"/>
      <sheetData sheetId="13" refreshError="1">
        <row r="1">
          <cell r="N1">
            <v>38532</v>
          </cell>
        </row>
      </sheetData>
      <sheetData sheetId="14" refreshError="1">
        <row r="1">
          <cell r="Q1">
            <v>38533</v>
          </cell>
        </row>
      </sheetData>
      <sheetData sheetId="15" refreshError="1">
        <row r="1">
          <cell r="N1">
            <v>38533</v>
          </cell>
        </row>
      </sheetData>
      <sheetData sheetId="16" refreshError="1">
        <row r="1">
          <cell r="N1">
            <v>38533</v>
          </cell>
        </row>
      </sheetData>
      <sheetData sheetId="17" refreshError="1">
        <row r="2">
          <cell r="O2">
            <v>38533</v>
          </cell>
        </row>
      </sheetData>
      <sheetData sheetId="18" refreshError="1">
        <row r="1">
          <cell r="M1">
            <v>38533</v>
          </cell>
        </row>
      </sheetData>
      <sheetData sheetId="19" refreshError="1">
        <row r="1">
          <cell r="M1">
            <v>38533</v>
          </cell>
        </row>
      </sheetData>
      <sheetData sheetId="20" refreshError="1">
        <row r="1">
          <cell r="M1">
            <v>38533</v>
          </cell>
        </row>
      </sheetData>
      <sheetData sheetId="21" refreshError="1"/>
      <sheetData sheetId="22" refreshError="1"/>
      <sheetData sheetId="23" refreshError="1"/>
      <sheetData sheetId="24" refreshError="1">
        <row r="1">
          <cell r="L1">
            <v>38533</v>
          </cell>
        </row>
      </sheetData>
      <sheetData sheetId="25" refreshError="1">
        <row r="3">
          <cell r="L3">
            <v>38533</v>
          </cell>
        </row>
      </sheetData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Ativo"/>
      <sheetName val="Passivo"/>
      <sheetName val="Premissas"/>
      <sheetName val="IR e C.Social"/>
      <sheetName val="Lucros e Perdas"/>
      <sheetName val="Fluxo de Caixa"/>
      <sheetName val="fluxo"/>
      <sheetName val="Vendas"/>
      <sheetName val="BALANÇO"/>
      <sheetName val="Empréstimos"/>
      <sheetName val="plano ordenados"/>
      <sheetName val="Projeção Despesas"/>
      <sheetName val="Módulo1"/>
      <sheetName val="Plan14"/>
      <sheetName val="RESUMO"/>
      <sheetName val="Macro1"/>
      <sheetName val="Balance"/>
      <sheetName val="PLAAVIC7"/>
      <sheetName val="IR_e_C_Social"/>
      <sheetName val="Lucros_e_Perdas"/>
      <sheetName val="Fluxo_de_Caixa"/>
      <sheetName val="plano_ordenados"/>
      <sheetName val="Projeção_Despesas"/>
      <sheetName val="IR_e_C_Social2"/>
      <sheetName val="Lucros_e_Perdas2"/>
      <sheetName val="Fluxo_de_Caixa2"/>
      <sheetName val="plano_ordenados2"/>
      <sheetName val="Projeção_Despesas2"/>
      <sheetName val="IR_e_C_Social1"/>
      <sheetName val="Lucros_e_Perdas1"/>
      <sheetName val="Fluxo_de_Caixa1"/>
      <sheetName val="plano_ordenados1"/>
      <sheetName val="Projeção_Despesas1"/>
      <sheetName val="Sheet1"/>
      <sheetName val="INPUTS"/>
      <sheetName val="ILV ALC"/>
      <sheetName val="Avance financiero"/>
      <sheetName val="3"/>
      <sheetName val="Param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workbookViewId="0"/>
  </sheetViews>
  <sheetFormatPr baseColWidth="10" defaultColWidth="11.42578125" defaultRowHeight="15"/>
  <cols>
    <col min="1" max="16384" width="11.42578125" style="11"/>
  </cols>
  <sheetData>
    <row r="9" spans="2:2" ht="61.5">
      <c r="B9" s="452" t="s">
        <v>1169</v>
      </c>
    </row>
    <row r="10" spans="2:2" ht="61.5">
      <c r="B10" s="452" t="s">
        <v>1354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000B-93EB-4CBC-A7EC-797A68BB79A9}">
  <dimension ref="B1:M22"/>
  <sheetViews>
    <sheetView showGridLines="0" zoomScale="90" zoomScaleNormal="90" workbookViewId="0"/>
  </sheetViews>
  <sheetFormatPr baseColWidth="10" defaultColWidth="11.42578125" defaultRowHeight="12.75"/>
  <cols>
    <col min="1" max="1" width="1.140625" style="1" customWidth="1"/>
    <col min="2" max="2" width="19.5703125" style="1" customWidth="1"/>
    <col min="3" max="3" width="11.42578125" style="1" customWidth="1"/>
    <col min="4" max="4" width="48.42578125" style="1" customWidth="1"/>
    <col min="5" max="5" width="18.140625" style="1" customWidth="1"/>
    <col min="6" max="6" width="1.140625" style="1" customWidth="1"/>
    <col min="7" max="7" width="24.85546875" style="1" customWidth="1"/>
    <col min="8" max="12" width="11.42578125" style="1"/>
    <col min="13" max="13" width="11.140625" style="1" customWidth="1"/>
    <col min="14" max="14" width="10.7109375" style="1" customWidth="1"/>
    <col min="15" max="15" width="13.42578125" style="1" customWidth="1"/>
    <col min="16" max="16" width="13.28515625" style="1" customWidth="1"/>
    <col min="17" max="16384" width="11.42578125" style="1"/>
  </cols>
  <sheetData>
    <row r="1" spans="2:13" ht="5.0999999999999996" customHeight="1"/>
    <row r="2" spans="2:13" s="8" customFormat="1" ht="18.75">
      <c r="B2" s="557" t="s">
        <v>1301</v>
      </c>
      <c r="C2" s="7"/>
    </row>
    <row r="3" spans="2:13">
      <c r="F3" s="5"/>
    </row>
    <row r="4" spans="2:13" ht="38.25" customHeight="1">
      <c r="B4" s="467" t="s">
        <v>795</v>
      </c>
      <c r="C4" s="467" t="s">
        <v>788</v>
      </c>
      <c r="D4" s="467" t="s">
        <v>922</v>
      </c>
      <c r="E4" s="467" t="s">
        <v>923</v>
      </c>
      <c r="F4" s="5"/>
      <c r="G4" s="863" t="s">
        <v>546</v>
      </c>
      <c r="H4" s="855">
        <v>2022</v>
      </c>
      <c r="I4" s="856"/>
      <c r="J4" s="856"/>
      <c r="K4" s="856"/>
      <c r="L4" s="856"/>
      <c r="M4" s="856"/>
    </row>
    <row r="5" spans="2:13">
      <c r="B5" s="859" t="s">
        <v>789</v>
      </c>
      <c r="C5" s="865" t="s">
        <v>147</v>
      </c>
      <c r="D5" s="468" t="s">
        <v>793</v>
      </c>
      <c r="E5" s="469" t="s">
        <v>1372</v>
      </c>
      <c r="G5" s="864"/>
      <c r="H5" s="705" t="s">
        <v>147</v>
      </c>
      <c r="I5" s="705" t="s">
        <v>39</v>
      </c>
      <c r="J5" s="705" t="s">
        <v>435</v>
      </c>
      <c r="K5" s="705" t="s">
        <v>436</v>
      </c>
      <c r="L5" s="705" t="s">
        <v>1269</v>
      </c>
      <c r="M5" s="705" t="s">
        <v>128</v>
      </c>
    </row>
    <row r="6" spans="2:13">
      <c r="B6" s="860"/>
      <c r="C6" s="866"/>
      <c r="D6" s="468" t="s">
        <v>794</v>
      </c>
      <c r="E6" s="469">
        <v>2E-3</v>
      </c>
      <c r="G6" s="21" t="s">
        <v>444</v>
      </c>
      <c r="H6" s="22">
        <v>6.8699999999999997E-2</v>
      </c>
      <c r="I6" s="23">
        <v>0</v>
      </c>
      <c r="J6" s="22">
        <v>6.93E-2</v>
      </c>
      <c r="K6" s="22">
        <v>8.0299999999999996E-2</v>
      </c>
      <c r="L6" s="22">
        <v>4.2000000000000003E-2</v>
      </c>
      <c r="M6" s="22">
        <v>7.7899999999999997E-2</v>
      </c>
    </row>
    <row r="7" spans="2:13">
      <c r="B7" s="861"/>
      <c r="C7" s="866"/>
      <c r="D7" s="468" t="s">
        <v>790</v>
      </c>
      <c r="E7" s="469" t="s">
        <v>1048</v>
      </c>
      <c r="G7" s="21" t="s">
        <v>547</v>
      </c>
      <c r="H7" s="22">
        <v>6.7000000000000004E-2</v>
      </c>
      <c r="I7" s="23">
        <v>0</v>
      </c>
      <c r="J7" s="23">
        <v>0</v>
      </c>
      <c r="K7" s="23">
        <v>0</v>
      </c>
      <c r="L7" s="729">
        <v>0</v>
      </c>
      <c r="M7" s="23">
        <v>0</v>
      </c>
    </row>
    <row r="8" spans="2:13">
      <c r="B8" s="527"/>
      <c r="C8" s="866"/>
      <c r="D8" s="468" t="s">
        <v>797</v>
      </c>
      <c r="E8" s="469" t="s">
        <v>1373</v>
      </c>
      <c r="G8" s="14" t="s">
        <v>678</v>
      </c>
      <c r="H8" s="22">
        <v>6.8500000000000005E-2</v>
      </c>
      <c r="I8" s="22">
        <v>0.26719999999999999</v>
      </c>
      <c r="J8" s="23">
        <v>0</v>
      </c>
      <c r="K8" s="23">
        <v>0</v>
      </c>
      <c r="L8" s="729"/>
      <c r="M8" s="23">
        <v>0</v>
      </c>
    </row>
    <row r="9" spans="2:13">
      <c r="B9" s="528" t="s">
        <v>796</v>
      </c>
      <c r="C9" s="866"/>
      <c r="D9" s="468" t="s">
        <v>798</v>
      </c>
      <c r="E9" s="469">
        <v>0</v>
      </c>
      <c r="G9" s="14" t="s">
        <v>222</v>
      </c>
      <c r="H9" s="23">
        <v>0</v>
      </c>
      <c r="I9" s="23">
        <v>0</v>
      </c>
      <c r="J9" s="23">
        <v>0</v>
      </c>
      <c r="K9" s="22">
        <v>7.1300000000000002E-2</v>
      </c>
      <c r="L9" s="729">
        <v>0</v>
      </c>
      <c r="M9" s="23">
        <v>0</v>
      </c>
    </row>
    <row r="10" spans="2:13">
      <c r="B10" s="529"/>
      <c r="C10" s="866"/>
      <c r="D10" s="468" t="s">
        <v>790</v>
      </c>
      <c r="E10" s="469">
        <v>0.82199999999999995</v>
      </c>
    </row>
    <row r="11" spans="2:13" ht="12.75" customHeight="1">
      <c r="B11" s="860" t="s">
        <v>650</v>
      </c>
      <c r="C11" s="866"/>
      <c r="D11" s="468" t="s">
        <v>793</v>
      </c>
      <c r="E11" s="469" t="s">
        <v>1374</v>
      </c>
      <c r="G11" s="863" t="s">
        <v>546</v>
      </c>
      <c r="H11" s="855">
        <v>2021</v>
      </c>
      <c r="I11" s="856"/>
      <c r="J11" s="856"/>
      <c r="K11" s="856"/>
      <c r="L11" s="856"/>
      <c r="M11" s="856"/>
    </row>
    <row r="12" spans="2:13">
      <c r="B12" s="860"/>
      <c r="C12" s="866"/>
      <c r="D12" s="468" t="s">
        <v>794</v>
      </c>
      <c r="E12" s="469" t="s">
        <v>1375</v>
      </c>
      <c r="G12" s="864"/>
      <c r="H12" s="705" t="s">
        <v>147</v>
      </c>
      <c r="I12" s="705" t="s">
        <v>39</v>
      </c>
      <c r="J12" s="705" t="s">
        <v>435</v>
      </c>
      <c r="K12" s="705" t="s">
        <v>436</v>
      </c>
      <c r="L12" s="705" t="s">
        <v>1269</v>
      </c>
      <c r="M12" s="705" t="s">
        <v>128</v>
      </c>
    </row>
    <row r="13" spans="2:13">
      <c r="B13" s="860"/>
      <c r="C13" s="866"/>
      <c r="D13" s="468" t="s">
        <v>791</v>
      </c>
      <c r="E13" s="469" t="s">
        <v>1376</v>
      </c>
      <c r="G13" s="21" t="s">
        <v>444</v>
      </c>
      <c r="H13" s="730">
        <v>6.6500000000000004E-2</v>
      </c>
      <c r="I13" s="729">
        <v>0</v>
      </c>
      <c r="J13" s="730">
        <v>6.7400000000000002E-2</v>
      </c>
      <c r="K13" s="730">
        <v>7.4499999999999997E-2</v>
      </c>
      <c r="L13" s="744">
        <v>0</v>
      </c>
      <c r="M13" s="730">
        <v>7.2999999999999995E-2</v>
      </c>
    </row>
    <row r="14" spans="2:13">
      <c r="B14" s="861"/>
      <c r="C14" s="867"/>
      <c r="D14" s="468" t="s">
        <v>792</v>
      </c>
      <c r="E14" s="469">
        <v>0.85399999999999998</v>
      </c>
      <c r="G14" s="21" t="s">
        <v>547</v>
      </c>
      <c r="H14" s="730">
        <v>6.0499999999999998E-2</v>
      </c>
      <c r="I14" s="729">
        <v>0</v>
      </c>
      <c r="J14" s="729">
        <v>0</v>
      </c>
      <c r="K14" s="729">
        <v>0</v>
      </c>
      <c r="L14" s="744">
        <v>0</v>
      </c>
      <c r="M14" s="729">
        <v>0</v>
      </c>
    </row>
    <row r="15" spans="2:13">
      <c r="B15" s="859" t="s">
        <v>789</v>
      </c>
      <c r="C15" s="862" t="s">
        <v>39</v>
      </c>
      <c r="D15" s="468" t="s">
        <v>793</v>
      </c>
      <c r="E15" s="469" t="s">
        <v>1377</v>
      </c>
      <c r="G15" s="14" t="s">
        <v>678</v>
      </c>
      <c r="H15" s="730">
        <v>6.5299999999999997E-2</v>
      </c>
      <c r="I15" s="730">
        <v>0.21609999999999999</v>
      </c>
      <c r="J15" s="729">
        <v>0</v>
      </c>
      <c r="K15" s="729">
        <v>0</v>
      </c>
      <c r="L15" s="745">
        <v>0</v>
      </c>
      <c r="M15" s="729">
        <v>0</v>
      </c>
    </row>
    <row r="16" spans="2:13">
      <c r="B16" s="860"/>
      <c r="C16" s="862"/>
      <c r="D16" s="468" t="s">
        <v>794</v>
      </c>
      <c r="E16" s="469" t="s">
        <v>1378</v>
      </c>
      <c r="G16" s="14" t="s">
        <v>222</v>
      </c>
      <c r="H16" s="729">
        <v>0</v>
      </c>
      <c r="I16" s="729">
        <v>0</v>
      </c>
      <c r="J16" s="729">
        <v>0</v>
      </c>
      <c r="K16" s="730">
        <v>6.88E-2</v>
      </c>
      <c r="L16" s="744">
        <v>0</v>
      </c>
      <c r="M16" s="729">
        <v>0</v>
      </c>
    </row>
    <row r="17" spans="2:9">
      <c r="B17" s="861"/>
      <c r="C17" s="862"/>
      <c r="D17" s="468" t="s">
        <v>790</v>
      </c>
      <c r="E17" s="469" t="s">
        <v>967</v>
      </c>
    </row>
    <row r="18" spans="2:9">
      <c r="B18" s="859" t="s">
        <v>789</v>
      </c>
      <c r="C18" s="862" t="s">
        <v>325</v>
      </c>
      <c r="D18" s="468" t="s">
        <v>793</v>
      </c>
      <c r="E18" s="469" t="s">
        <v>1379</v>
      </c>
      <c r="G18" s="702" t="s">
        <v>686</v>
      </c>
      <c r="H18" s="857" t="s">
        <v>685</v>
      </c>
      <c r="I18" s="858"/>
    </row>
    <row r="19" spans="2:9">
      <c r="B19" s="860"/>
      <c r="C19" s="862"/>
      <c r="D19" s="468" t="s">
        <v>794</v>
      </c>
      <c r="E19" s="469" t="s">
        <v>1380</v>
      </c>
      <c r="G19" s="703"/>
      <c r="H19" s="20">
        <v>44926</v>
      </c>
      <c r="I19" s="20">
        <v>44561</v>
      </c>
    </row>
    <row r="20" spans="2:9">
      <c r="B20" s="861"/>
      <c r="C20" s="862"/>
      <c r="D20" s="468" t="s">
        <v>790</v>
      </c>
      <c r="E20" s="469">
        <v>0.99199999999999999</v>
      </c>
      <c r="G20" s="21" t="s">
        <v>147</v>
      </c>
      <c r="H20" s="22">
        <v>5.0999999999999997E-2</v>
      </c>
      <c r="I20" s="22">
        <v>4.5499999999999999E-2</v>
      </c>
    </row>
    <row r="21" spans="2:9">
      <c r="G21" s="21" t="s">
        <v>1040</v>
      </c>
      <c r="H21" s="22">
        <v>0.17100000000000001</v>
      </c>
      <c r="I21" s="22">
        <v>0.13550000000000001</v>
      </c>
    </row>
    <row r="22" spans="2:9">
      <c r="G22" s="21" t="s">
        <v>325</v>
      </c>
      <c r="H22" s="22">
        <v>5.9799999999999999E-2</v>
      </c>
      <c r="I22" s="22">
        <v>5.4699999999999999E-2</v>
      </c>
    </row>
  </sheetData>
  <mergeCells count="12">
    <mergeCell ref="H4:M4"/>
    <mergeCell ref="H11:M11"/>
    <mergeCell ref="H18:I18"/>
    <mergeCell ref="B15:B17"/>
    <mergeCell ref="C15:C17"/>
    <mergeCell ref="B18:B20"/>
    <mergeCell ref="C18:C20"/>
    <mergeCell ref="G4:G5"/>
    <mergeCell ref="G11:G12"/>
    <mergeCell ref="B5:B7"/>
    <mergeCell ref="C5:C14"/>
    <mergeCell ref="B11:B14"/>
  </mergeCells>
  <pageMargins left="0.75" right="0.75" top="1" bottom="1" header="0" footer="0"/>
  <pageSetup orientation="portrait" horizontalDpi="4294967295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FED6-91FF-4A1C-8B57-91CDAE30C334}">
  <sheetPr>
    <pageSetUpPr fitToPage="1"/>
  </sheetPr>
  <dimension ref="A1:R38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7.140625" style="1" customWidth="1"/>
    <col min="3" max="4" width="17.28515625" style="1" customWidth="1"/>
    <col min="5" max="16384" width="11.42578125" style="1"/>
  </cols>
  <sheetData>
    <row r="1" spans="2:4" ht="5.0999999999999996" customHeight="1"/>
    <row r="2" spans="2:4" s="8" customFormat="1" ht="18.75">
      <c r="B2" s="557" t="s">
        <v>1302</v>
      </c>
      <c r="C2" s="7"/>
    </row>
    <row r="3" spans="2:4" ht="6" customHeight="1"/>
    <row r="4" spans="2:4" s="2" customFormat="1">
      <c r="B4" s="406" t="s">
        <v>193</v>
      </c>
      <c r="C4" s="868" t="s">
        <v>52</v>
      </c>
      <c r="D4" s="869"/>
    </row>
    <row r="5" spans="2:4" s="2" customFormat="1">
      <c r="B5" s="103"/>
      <c r="C5" s="407">
        <v>44926</v>
      </c>
      <c r="D5" s="407">
        <v>44561</v>
      </c>
    </row>
    <row r="6" spans="2:4" s="2" customFormat="1">
      <c r="B6" s="103"/>
      <c r="C6" s="531" t="s">
        <v>157</v>
      </c>
      <c r="D6" s="531" t="s">
        <v>157</v>
      </c>
    </row>
    <row r="7" spans="2:4">
      <c r="B7" s="14" t="s">
        <v>53</v>
      </c>
      <c r="C7" s="161">
        <v>29231999</v>
      </c>
      <c r="D7" s="3">
        <v>34582371</v>
      </c>
    </row>
    <row r="8" spans="2:4">
      <c r="B8" s="14" t="s">
        <v>54</v>
      </c>
      <c r="C8" s="3">
        <v>333468383</v>
      </c>
      <c r="D8" s="3">
        <v>772127891</v>
      </c>
    </row>
    <row r="9" spans="2:4">
      <c r="B9" s="575" t="s">
        <v>838</v>
      </c>
      <c r="C9" s="161">
        <v>10999921</v>
      </c>
      <c r="D9" s="3">
        <v>0</v>
      </c>
    </row>
    <row r="10" spans="2:4">
      <c r="B10" s="86" t="s">
        <v>616</v>
      </c>
      <c r="C10" s="4">
        <v>373700303</v>
      </c>
      <c r="D10" s="4">
        <v>806710262</v>
      </c>
    </row>
    <row r="13" spans="2:4" ht="6" customHeight="1"/>
    <row r="14" spans="2:4" s="2" customFormat="1">
      <c r="B14" s="870" t="s">
        <v>55</v>
      </c>
      <c r="C14" s="868" t="s">
        <v>52</v>
      </c>
      <c r="D14" s="869"/>
    </row>
    <row r="15" spans="2:4" s="2" customFormat="1">
      <c r="B15" s="871"/>
      <c r="C15" s="6">
        <f>+C5</f>
        <v>44926</v>
      </c>
      <c r="D15" s="6">
        <f>+D5</f>
        <v>44561</v>
      </c>
    </row>
    <row r="16" spans="2:4" s="2" customFormat="1">
      <c r="B16" s="544"/>
      <c r="C16" s="703" t="s">
        <v>157</v>
      </c>
      <c r="D16" s="703" t="s">
        <v>157</v>
      </c>
    </row>
    <row r="17" spans="2:4">
      <c r="B17" s="14" t="s">
        <v>430</v>
      </c>
      <c r="C17" s="3">
        <v>101996805</v>
      </c>
      <c r="D17" s="3">
        <v>51907368</v>
      </c>
    </row>
    <row r="18" spans="2:4">
      <c r="B18" s="14" t="s">
        <v>432</v>
      </c>
      <c r="C18" s="3">
        <v>36267137</v>
      </c>
      <c r="D18" s="3">
        <v>17452379</v>
      </c>
    </row>
    <row r="19" spans="2:4">
      <c r="B19" s="731" t="s">
        <v>35</v>
      </c>
      <c r="C19" s="3">
        <v>146884575</v>
      </c>
      <c r="D19" s="3">
        <v>532868990</v>
      </c>
    </row>
    <row r="20" spans="2:4">
      <c r="B20" s="731" t="s">
        <v>36</v>
      </c>
      <c r="C20" s="3">
        <v>57427837</v>
      </c>
      <c r="D20" s="3">
        <v>81035730</v>
      </c>
    </row>
    <row r="21" spans="2:4">
      <c r="B21" s="731" t="s">
        <v>37</v>
      </c>
      <c r="C21" s="3">
        <v>15931081</v>
      </c>
      <c r="D21" s="3">
        <v>9497289</v>
      </c>
    </row>
    <row r="22" spans="2:4">
      <c r="B22" s="731" t="s">
        <v>437</v>
      </c>
      <c r="C22" s="3">
        <v>15176715</v>
      </c>
      <c r="D22" s="3">
        <v>113948506</v>
      </c>
    </row>
    <row r="23" spans="2:4">
      <c r="B23" s="731" t="s">
        <v>1381</v>
      </c>
      <c r="C23" s="3">
        <v>16153</v>
      </c>
      <c r="D23" s="3">
        <v>0</v>
      </c>
    </row>
    <row r="24" spans="2:4">
      <c r="B24" s="704" t="s">
        <v>50</v>
      </c>
      <c r="C24" s="4">
        <v>373700303</v>
      </c>
      <c r="D24" s="4">
        <v>806710262</v>
      </c>
    </row>
    <row r="25" spans="2:4">
      <c r="C25" s="12"/>
      <c r="D25" s="12"/>
    </row>
    <row r="26" spans="2:4" ht="8.4499999999999993" customHeight="1">
      <c r="C26" s="12"/>
      <c r="D26" s="12"/>
    </row>
    <row r="38" spans="1:18" s="102" customForma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</sheetData>
  <mergeCells count="3">
    <mergeCell ref="C4:D4"/>
    <mergeCell ref="B14:B15"/>
    <mergeCell ref="C14:D14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A1ACA-8572-42DB-BE16-DA22788C208C}">
  <dimension ref="B1:D20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47.28515625" style="1" customWidth="1"/>
    <col min="3" max="4" width="16.28515625" style="1" customWidth="1"/>
    <col min="5" max="16384" width="11.42578125" style="1"/>
  </cols>
  <sheetData>
    <row r="1" spans="2:4" ht="5.0999999999999996" customHeight="1"/>
    <row r="2" spans="2:4" s="8" customFormat="1" ht="18.75">
      <c r="B2" s="557" t="s">
        <v>1303</v>
      </c>
      <c r="C2" s="7"/>
    </row>
    <row r="3" spans="2:4" ht="6" customHeight="1"/>
    <row r="4" spans="2:4" s="2" customFormat="1">
      <c r="B4" s="872" t="s">
        <v>228</v>
      </c>
      <c r="C4" s="868" t="s">
        <v>52</v>
      </c>
      <c r="D4" s="869"/>
    </row>
    <row r="5" spans="2:4" s="2" customFormat="1">
      <c r="B5" s="873"/>
      <c r="C5" s="407">
        <v>44926</v>
      </c>
      <c r="D5" s="407">
        <v>44561</v>
      </c>
    </row>
    <row r="6" spans="2:4" s="2" customFormat="1">
      <c r="B6" s="531"/>
      <c r="C6" s="531" t="s">
        <v>157</v>
      </c>
      <c r="D6" s="531" t="s">
        <v>157</v>
      </c>
    </row>
    <row r="7" spans="2:4" ht="13.15" customHeight="1">
      <c r="B7" s="14" t="s">
        <v>238</v>
      </c>
      <c r="C7" s="161">
        <v>253846638</v>
      </c>
      <c r="D7" s="3">
        <v>503673442</v>
      </c>
    </row>
    <row r="8" spans="2:4">
      <c r="B8" s="105" t="s">
        <v>381</v>
      </c>
      <c r="C8" s="4">
        <v>253846638</v>
      </c>
      <c r="D8" s="4">
        <v>503673442</v>
      </c>
    </row>
    <row r="9" spans="2:4">
      <c r="D9" s="12"/>
    </row>
    <row r="10" spans="2:4">
      <c r="C10" s="12"/>
      <c r="D10" s="12"/>
    </row>
    <row r="11" spans="2:4" ht="6" customHeight="1"/>
    <row r="12" spans="2:4" s="2" customFormat="1">
      <c r="B12" s="872" t="s">
        <v>83</v>
      </c>
      <c r="C12" s="868" t="s">
        <v>52</v>
      </c>
      <c r="D12" s="869"/>
    </row>
    <row r="13" spans="2:4" s="2" customFormat="1">
      <c r="B13" s="873"/>
      <c r="C13" s="407">
        <v>44926</v>
      </c>
      <c r="D13" s="407">
        <v>44561</v>
      </c>
    </row>
    <row r="14" spans="2:4" s="2" customFormat="1">
      <c r="B14" s="531"/>
      <c r="C14" s="531" t="s">
        <v>157</v>
      </c>
      <c r="D14" s="531" t="s">
        <v>157</v>
      </c>
    </row>
    <row r="15" spans="2:4">
      <c r="B15" s="14" t="s">
        <v>709</v>
      </c>
      <c r="C15" s="161">
        <v>157363022</v>
      </c>
      <c r="D15" s="3">
        <v>265287661</v>
      </c>
    </row>
    <row r="16" spans="2:4">
      <c r="B16" s="14" t="s">
        <v>1142</v>
      </c>
      <c r="C16" s="161">
        <v>4428794</v>
      </c>
      <c r="D16" s="3">
        <v>0</v>
      </c>
    </row>
    <row r="17" spans="2:4">
      <c r="B17" s="14" t="s">
        <v>1260</v>
      </c>
      <c r="C17" s="161">
        <v>28667802</v>
      </c>
      <c r="D17" s="3">
        <v>7441268</v>
      </c>
    </row>
    <row r="18" spans="2:4">
      <c r="B18" s="14" t="s">
        <v>475</v>
      </c>
      <c r="C18" s="161">
        <v>136257</v>
      </c>
      <c r="D18" s="3">
        <v>0</v>
      </c>
    </row>
    <row r="19" spans="2:4">
      <c r="B19" s="104" t="s">
        <v>475</v>
      </c>
      <c r="C19" s="4">
        <v>190595875</v>
      </c>
      <c r="D19" s="4">
        <v>272728929</v>
      </c>
    </row>
    <row r="20" spans="2:4">
      <c r="C20" s="50"/>
    </row>
  </sheetData>
  <mergeCells count="4">
    <mergeCell ref="B4:B5"/>
    <mergeCell ref="C4:D4"/>
    <mergeCell ref="B12:B13"/>
    <mergeCell ref="C12:D12"/>
  </mergeCells>
  <pageMargins left="0.75" right="0.75" top="1" bottom="1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FD4E-B60E-4574-B274-546E1029D1AC}">
  <dimension ref="B1:G10"/>
  <sheetViews>
    <sheetView showGridLines="0" workbookViewId="0"/>
  </sheetViews>
  <sheetFormatPr baseColWidth="10" defaultRowHeight="12.75"/>
  <cols>
    <col min="1" max="1" width="1.7109375" customWidth="1"/>
    <col min="2" max="2" width="20" bestFit="1" customWidth="1"/>
    <col min="3" max="3" width="38.42578125" bestFit="1" customWidth="1"/>
    <col min="4" max="4" width="9.5703125" bestFit="1" customWidth="1"/>
    <col min="5" max="5" width="10.85546875" customWidth="1"/>
    <col min="6" max="7" width="16.5703125" customWidth="1"/>
  </cols>
  <sheetData>
    <row r="1" spans="2:7" ht="5.0999999999999996" customHeight="1"/>
    <row r="2" spans="2:7" ht="18.75">
      <c r="B2" s="557" t="s">
        <v>1382</v>
      </c>
    </row>
    <row r="4" spans="2:7">
      <c r="B4" s="874" t="s">
        <v>1383</v>
      </c>
      <c r="C4" s="874" t="s">
        <v>1384</v>
      </c>
      <c r="D4" s="874" t="s">
        <v>1385</v>
      </c>
      <c r="E4" s="874" t="s">
        <v>44</v>
      </c>
      <c r="F4" s="874" t="s">
        <v>1386</v>
      </c>
      <c r="G4" s="874" t="s">
        <v>1387</v>
      </c>
    </row>
    <row r="5" spans="2:7">
      <c r="B5" s="864"/>
      <c r="C5" s="864"/>
      <c r="D5" s="864"/>
      <c r="E5" s="864"/>
      <c r="F5" s="864"/>
      <c r="G5" s="864"/>
    </row>
    <row r="6" spans="2:7">
      <c r="B6" s="21" t="s">
        <v>1388</v>
      </c>
      <c r="C6" s="21" t="s">
        <v>1389</v>
      </c>
      <c r="D6" s="733" t="s">
        <v>299</v>
      </c>
      <c r="E6" s="734">
        <v>45108</v>
      </c>
      <c r="F6" s="735">
        <v>150000000</v>
      </c>
      <c r="G6" s="735">
        <v>150000000</v>
      </c>
    </row>
    <row r="7" spans="2:7">
      <c r="B7" s="21" t="s">
        <v>1388</v>
      </c>
      <c r="C7" s="21" t="s">
        <v>1390</v>
      </c>
      <c r="D7" s="733" t="s">
        <v>299</v>
      </c>
      <c r="E7" s="734">
        <v>45108</v>
      </c>
      <c r="F7" s="735">
        <v>75000000</v>
      </c>
      <c r="G7" s="735">
        <v>75000000</v>
      </c>
    </row>
    <row r="8" spans="2:7">
      <c r="B8" s="21" t="s">
        <v>1391</v>
      </c>
      <c r="C8" s="21" t="s">
        <v>1392</v>
      </c>
      <c r="D8" s="733" t="s">
        <v>299</v>
      </c>
      <c r="E8" s="734">
        <v>46585</v>
      </c>
      <c r="F8" s="735">
        <v>974789000</v>
      </c>
      <c r="G8" s="735">
        <v>107525454</v>
      </c>
    </row>
    <row r="9" spans="2:7">
      <c r="B9" s="21" t="s">
        <v>1391</v>
      </c>
      <c r="C9" s="21" t="s">
        <v>1393</v>
      </c>
      <c r="D9" s="733" t="s">
        <v>299</v>
      </c>
      <c r="E9" s="734">
        <v>53005</v>
      </c>
      <c r="F9" s="735">
        <v>350000000</v>
      </c>
      <c r="G9" s="735">
        <v>350000000</v>
      </c>
    </row>
    <row r="10" spans="2:7">
      <c r="B10" s="86" t="s">
        <v>168</v>
      </c>
      <c r="C10" s="86"/>
      <c r="D10" s="86"/>
      <c r="E10" s="86"/>
      <c r="F10" s="736">
        <v>1549789000</v>
      </c>
      <c r="G10" s="736">
        <v>682525454</v>
      </c>
    </row>
  </sheetData>
  <mergeCells count="6"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59C1-206D-4305-9017-C3A8BAAF1E4F}">
  <sheetPr>
    <pageSetUpPr fitToPage="1"/>
  </sheetPr>
  <dimension ref="B1:G68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54.7109375" style="1" customWidth="1"/>
    <col min="3" max="4" width="14.5703125" style="1" customWidth="1"/>
    <col min="5" max="16384" width="11.42578125" style="1"/>
  </cols>
  <sheetData>
    <row r="1" spans="2:4" ht="5.0999999999999996" customHeight="1"/>
    <row r="2" spans="2:4" s="9" customFormat="1" ht="18.75">
      <c r="B2" s="557" t="s">
        <v>1304</v>
      </c>
      <c r="C2" s="10"/>
    </row>
    <row r="3" spans="2:4" ht="9.75" customHeight="1"/>
    <row r="4" spans="2:4" s="2" customFormat="1" ht="13.15" customHeight="1">
      <c r="B4" s="863" t="s">
        <v>660</v>
      </c>
      <c r="C4" s="868" t="s">
        <v>52</v>
      </c>
      <c r="D4" s="869"/>
    </row>
    <row r="5" spans="2:4" s="2" customFormat="1">
      <c r="B5" s="875"/>
      <c r="C5" s="407">
        <v>44926</v>
      </c>
      <c r="D5" s="407">
        <v>44561</v>
      </c>
    </row>
    <row r="6" spans="2:4" s="2" customFormat="1">
      <c r="B6" s="531"/>
      <c r="C6" s="531" t="s">
        <v>157</v>
      </c>
      <c r="D6" s="531" t="s">
        <v>157</v>
      </c>
    </row>
    <row r="7" spans="2:4">
      <c r="B7" s="14" t="s">
        <v>662</v>
      </c>
      <c r="C7" s="3">
        <v>201723920</v>
      </c>
      <c r="D7" s="3">
        <v>166848800</v>
      </c>
    </row>
    <row r="8" spans="2:4">
      <c r="B8" s="106" t="s">
        <v>848</v>
      </c>
      <c r="C8" s="3">
        <v>177849709</v>
      </c>
      <c r="D8" s="3">
        <v>183547699</v>
      </c>
    </row>
    <row r="9" spans="2:4">
      <c r="B9" s="106" t="s">
        <v>370</v>
      </c>
      <c r="C9" s="3">
        <v>416849025</v>
      </c>
      <c r="D9" s="3">
        <v>356659199</v>
      </c>
    </row>
    <row r="10" spans="2:4">
      <c r="B10" s="86" t="s">
        <v>50</v>
      </c>
      <c r="C10" s="4">
        <v>796422654</v>
      </c>
      <c r="D10" s="4">
        <v>707055698</v>
      </c>
    </row>
    <row r="11" spans="2:4" ht="6" customHeight="1"/>
    <row r="12" spans="2:4" s="2" customFormat="1" ht="13.15" customHeight="1">
      <c r="B12" s="863" t="s">
        <v>661</v>
      </c>
      <c r="C12" s="868" t="s">
        <v>52</v>
      </c>
      <c r="D12" s="869"/>
    </row>
    <row r="13" spans="2:4" s="2" customFormat="1">
      <c r="B13" s="875"/>
      <c r="C13" s="407">
        <v>44926</v>
      </c>
      <c r="D13" s="407">
        <v>44561</v>
      </c>
    </row>
    <row r="14" spans="2:4" s="2" customFormat="1">
      <c r="B14" s="531"/>
      <c r="C14" s="531" t="s">
        <v>157</v>
      </c>
      <c r="D14" s="531" t="s">
        <v>157</v>
      </c>
    </row>
    <row r="15" spans="2:4">
      <c r="B15" s="106" t="s">
        <v>849</v>
      </c>
      <c r="C15" s="3">
        <v>957135</v>
      </c>
      <c r="D15" s="3">
        <v>1713884</v>
      </c>
    </row>
    <row r="16" spans="2:4">
      <c r="B16" s="106" t="s">
        <v>122</v>
      </c>
      <c r="C16" s="3">
        <v>251633</v>
      </c>
      <c r="D16" s="3">
        <v>299417</v>
      </c>
    </row>
    <row r="17" spans="2:7">
      <c r="B17" s="86" t="s">
        <v>50</v>
      </c>
      <c r="C17" s="4">
        <v>1208768</v>
      </c>
      <c r="D17" s="4">
        <v>2013301</v>
      </c>
    </row>
    <row r="18" spans="2:7" ht="6" customHeight="1"/>
    <row r="19" spans="2:7" s="2" customFormat="1" ht="13.15" customHeight="1">
      <c r="B19" s="863" t="s">
        <v>663</v>
      </c>
      <c r="C19" s="868" t="s">
        <v>52</v>
      </c>
      <c r="D19" s="869"/>
    </row>
    <row r="20" spans="2:7" s="2" customFormat="1">
      <c r="B20" s="875"/>
      <c r="C20" s="407">
        <v>44926</v>
      </c>
      <c r="D20" s="407">
        <v>44561</v>
      </c>
    </row>
    <row r="21" spans="2:7" s="2" customFormat="1">
      <c r="B21" s="531"/>
      <c r="C21" s="531" t="s">
        <v>157</v>
      </c>
      <c r="D21" s="531" t="s">
        <v>157</v>
      </c>
    </row>
    <row r="22" spans="2:7">
      <c r="B22" s="14" t="s">
        <v>665</v>
      </c>
      <c r="C22" s="3">
        <v>218572329</v>
      </c>
      <c r="D22" s="3">
        <v>182895119</v>
      </c>
    </row>
    <row r="23" spans="2:7">
      <c r="B23" s="106" t="s">
        <v>850</v>
      </c>
      <c r="C23" s="3">
        <v>190207515</v>
      </c>
      <c r="D23" s="3">
        <v>196923086</v>
      </c>
    </row>
    <row r="24" spans="2:7">
      <c r="B24" s="106" t="s">
        <v>202</v>
      </c>
      <c r="C24" s="3">
        <v>429600592</v>
      </c>
      <c r="D24" s="3">
        <v>368698665</v>
      </c>
    </row>
    <row r="25" spans="2:7">
      <c r="B25" s="86" t="s">
        <v>50</v>
      </c>
      <c r="C25" s="4">
        <v>838380436</v>
      </c>
      <c r="D25" s="4">
        <v>748516870</v>
      </c>
      <c r="E25" s="2"/>
      <c r="F25" s="2"/>
      <c r="G25" s="2"/>
    </row>
    <row r="26" spans="2:7" ht="6" customHeight="1">
      <c r="E26" s="2"/>
      <c r="F26" s="2"/>
      <c r="G26" s="2"/>
    </row>
    <row r="27" spans="2:7" s="2" customFormat="1" ht="12.75" customHeight="1">
      <c r="B27" s="863" t="s">
        <v>664</v>
      </c>
      <c r="C27" s="868" t="s">
        <v>52</v>
      </c>
      <c r="D27" s="869"/>
    </row>
    <row r="28" spans="2:7" s="2" customFormat="1">
      <c r="B28" s="875"/>
      <c r="C28" s="407">
        <v>44926</v>
      </c>
      <c r="D28" s="407">
        <v>44561</v>
      </c>
    </row>
    <row r="29" spans="2:7" s="2" customFormat="1">
      <c r="B29" s="531"/>
      <c r="C29" s="531" t="s">
        <v>157</v>
      </c>
      <c r="D29" s="531" t="s">
        <v>157</v>
      </c>
    </row>
    <row r="30" spans="2:7" s="2" customFormat="1">
      <c r="B30" s="106" t="s">
        <v>1305</v>
      </c>
      <c r="C30" s="3">
        <v>957135</v>
      </c>
      <c r="D30" s="3">
        <v>1713884</v>
      </c>
    </row>
    <row r="31" spans="2:7">
      <c r="B31" s="106" t="s">
        <v>1306</v>
      </c>
      <c r="C31" s="3">
        <v>251633</v>
      </c>
      <c r="D31" s="3">
        <v>299417</v>
      </c>
      <c r="E31" s="2"/>
      <c r="F31" s="2"/>
      <c r="G31" s="2"/>
    </row>
    <row r="32" spans="2:7">
      <c r="B32" s="86" t="s">
        <v>50</v>
      </c>
      <c r="C32" s="4">
        <v>1208768</v>
      </c>
      <c r="D32" s="4">
        <v>2013301</v>
      </c>
      <c r="E32" s="2"/>
      <c r="F32" s="2"/>
      <c r="G32" s="2"/>
    </row>
    <row r="33" spans="2:7" ht="6" customHeight="1">
      <c r="E33" s="2"/>
      <c r="F33" s="2"/>
      <c r="G33" s="2"/>
    </row>
    <row r="34" spans="2:7" s="2" customFormat="1">
      <c r="B34" s="863" t="s">
        <v>666</v>
      </c>
      <c r="C34" s="868" t="s">
        <v>52</v>
      </c>
      <c r="D34" s="869"/>
    </row>
    <row r="35" spans="2:7" s="2" customFormat="1">
      <c r="B35" s="875"/>
      <c r="C35" s="407">
        <v>44926</v>
      </c>
      <c r="D35" s="407">
        <v>44561</v>
      </c>
    </row>
    <row r="36" spans="2:7" s="2" customFormat="1">
      <c r="B36" s="531"/>
      <c r="C36" s="531" t="s">
        <v>157</v>
      </c>
      <c r="D36" s="531" t="s">
        <v>157</v>
      </c>
    </row>
    <row r="37" spans="2:7">
      <c r="B37" s="14" t="s">
        <v>14</v>
      </c>
      <c r="C37" s="3">
        <v>615522316</v>
      </c>
      <c r="D37" s="3">
        <v>568611686</v>
      </c>
    </row>
    <row r="38" spans="2:7">
      <c r="B38" s="14" t="s">
        <v>15</v>
      </c>
      <c r="C38" s="3">
        <v>52743298</v>
      </c>
      <c r="D38" s="3">
        <v>58503820</v>
      </c>
    </row>
    <row r="39" spans="2:7">
      <c r="B39" s="14" t="s">
        <v>313</v>
      </c>
      <c r="C39" s="3">
        <v>41545763</v>
      </c>
      <c r="D39" s="3">
        <v>39811321</v>
      </c>
    </row>
    <row r="40" spans="2:7">
      <c r="B40" s="14" t="s">
        <v>314</v>
      </c>
      <c r="C40" s="3">
        <v>1208768</v>
      </c>
      <c r="D40" s="3">
        <v>2013301</v>
      </c>
    </row>
    <row r="41" spans="2:7">
      <c r="B41" s="86" t="s">
        <v>50</v>
      </c>
      <c r="C41" s="4">
        <v>711020145</v>
      </c>
      <c r="D41" s="4">
        <v>668940128</v>
      </c>
    </row>
    <row r="42" spans="2:7" ht="6" customHeight="1"/>
    <row r="43" spans="2:7" s="2" customFormat="1">
      <c r="B43" s="863" t="s">
        <v>760</v>
      </c>
      <c r="C43" s="868" t="s">
        <v>52</v>
      </c>
      <c r="D43" s="869"/>
    </row>
    <row r="44" spans="2:7" s="2" customFormat="1">
      <c r="B44" s="875"/>
      <c r="C44" s="407">
        <v>44926</v>
      </c>
      <c r="D44" s="407">
        <v>44561</v>
      </c>
    </row>
    <row r="45" spans="2:7" s="2" customFormat="1">
      <c r="B45" s="531"/>
      <c r="C45" s="531" t="s">
        <v>157</v>
      </c>
      <c r="D45" s="531" t="s">
        <v>157</v>
      </c>
    </row>
    <row r="46" spans="2:7">
      <c r="B46" s="14" t="s">
        <v>14</v>
      </c>
      <c r="C46" s="3">
        <v>97895479</v>
      </c>
      <c r="D46" s="3">
        <v>59366552</v>
      </c>
    </row>
    <row r="47" spans="2:7">
      <c r="B47" s="14" t="s">
        <v>15</v>
      </c>
      <c r="C47" s="3">
        <v>11320650</v>
      </c>
      <c r="D47" s="3">
        <v>7968506</v>
      </c>
    </row>
    <row r="48" spans="2:7">
      <c r="B48" s="14" t="s">
        <v>313</v>
      </c>
      <c r="C48" s="3">
        <v>3820801</v>
      </c>
      <c r="D48" s="3">
        <v>1625346</v>
      </c>
    </row>
    <row r="49" spans="2:4">
      <c r="B49" s="14" t="s">
        <v>314</v>
      </c>
      <c r="C49" s="3">
        <v>15532129</v>
      </c>
      <c r="D49" s="3">
        <v>12629639</v>
      </c>
    </row>
    <row r="50" spans="2:4">
      <c r="B50" s="86" t="s">
        <v>50</v>
      </c>
      <c r="C50" s="4">
        <v>128569059</v>
      </c>
      <c r="D50" s="4">
        <v>81590043</v>
      </c>
    </row>
    <row r="51" spans="2:4" ht="6" customHeight="1"/>
    <row r="52" spans="2:4" s="2" customFormat="1">
      <c r="B52" s="532" t="s">
        <v>424</v>
      </c>
      <c r="C52" s="407">
        <v>44926</v>
      </c>
      <c r="D52" s="407">
        <v>44561</v>
      </c>
    </row>
    <row r="53" spans="2:4" s="2" customFormat="1">
      <c r="B53" s="531"/>
      <c r="C53" s="531" t="s">
        <v>157</v>
      </c>
      <c r="D53" s="531" t="s">
        <v>157</v>
      </c>
    </row>
    <row r="54" spans="2:4">
      <c r="B54" s="14" t="s">
        <v>97</v>
      </c>
      <c r="C54" s="3">
        <v>41461172</v>
      </c>
      <c r="D54" s="3">
        <v>36089898</v>
      </c>
    </row>
    <row r="55" spans="2:4">
      <c r="B55" s="14" t="s">
        <v>425</v>
      </c>
      <c r="C55" s="3">
        <v>22199708</v>
      </c>
      <c r="D55" s="3">
        <v>20121134</v>
      </c>
    </row>
    <row r="56" spans="2:4">
      <c r="B56" s="14" t="s">
        <v>1261</v>
      </c>
      <c r="C56" s="3">
        <v>638543</v>
      </c>
      <c r="D56" s="3">
        <v>0</v>
      </c>
    </row>
    <row r="57" spans="2:4">
      <c r="B57" s="14" t="s">
        <v>1262</v>
      </c>
      <c r="C57" s="3">
        <v>-13625883</v>
      </c>
      <c r="D57" s="3">
        <v>-8763006</v>
      </c>
    </row>
    <row r="58" spans="2:4">
      <c r="B58" s="14" t="s">
        <v>426</v>
      </c>
      <c r="C58" s="3">
        <v>-8715758</v>
      </c>
      <c r="D58" s="3">
        <v>-5986854</v>
      </c>
    </row>
    <row r="59" spans="2:4">
      <c r="B59" s="86" t="s">
        <v>50</v>
      </c>
      <c r="C59" s="576">
        <v>41957782</v>
      </c>
      <c r="D59" s="576">
        <v>41461172</v>
      </c>
    </row>
    <row r="60" spans="2:4">
      <c r="B60" s="876"/>
      <c r="C60" s="12"/>
      <c r="D60" s="577">
        <v>0</v>
      </c>
    </row>
    <row r="61" spans="2:4">
      <c r="B61" s="876"/>
      <c r="C61" s="12"/>
      <c r="D61" s="578"/>
    </row>
    <row r="62" spans="2:4">
      <c r="C62" s="320"/>
      <c r="D62" s="320"/>
    </row>
    <row r="63" spans="2:4">
      <c r="C63" s="320"/>
      <c r="D63" s="320"/>
    </row>
    <row r="64" spans="2:4">
      <c r="C64" s="320"/>
      <c r="D64" s="320"/>
    </row>
    <row r="65" spans="2:4">
      <c r="C65" s="320"/>
      <c r="D65" s="320"/>
    </row>
    <row r="66" spans="2:4">
      <c r="B66" s="579"/>
      <c r="C66" s="323"/>
      <c r="D66" s="323"/>
    </row>
    <row r="68" spans="2:4">
      <c r="C68" s="55"/>
    </row>
  </sheetData>
  <mergeCells count="13">
    <mergeCell ref="B60:B61"/>
    <mergeCell ref="B27:B28"/>
    <mergeCell ref="C27:D27"/>
    <mergeCell ref="B34:B35"/>
    <mergeCell ref="C34:D34"/>
    <mergeCell ref="B43:B44"/>
    <mergeCell ref="C43:D43"/>
    <mergeCell ref="B4:B5"/>
    <mergeCell ref="C4:D4"/>
    <mergeCell ref="B12:B13"/>
    <mergeCell ref="C12:D12"/>
    <mergeCell ref="B19:B20"/>
    <mergeCell ref="C19:D19"/>
  </mergeCells>
  <pageMargins left="0.75" right="0.75" top="1" bottom="1" header="0" footer="0"/>
  <pageSetup paperSize="9"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0503-2C0F-47BF-AEAD-C0066BA0AE76}">
  <dimension ref="A1:Y34"/>
  <sheetViews>
    <sheetView showGridLines="0" workbookViewId="0"/>
  </sheetViews>
  <sheetFormatPr baseColWidth="10" defaultColWidth="11.42578125" defaultRowHeight="12.75"/>
  <cols>
    <col min="1" max="1" width="2" style="108" customWidth="1"/>
    <col min="2" max="2" width="36.7109375" style="111" customWidth="1"/>
    <col min="3" max="3" width="14.140625" style="111" customWidth="1"/>
    <col min="4" max="4" width="6.5703125" style="111" customWidth="1"/>
    <col min="5" max="5" width="14.140625" style="111" customWidth="1"/>
    <col min="6" max="6" width="6.5703125" style="111" customWidth="1"/>
    <col min="7" max="7" width="11.42578125" style="111"/>
    <col min="8" max="8" width="0.85546875" style="108" customWidth="1"/>
    <col min="9" max="16384" width="11.42578125" style="111"/>
  </cols>
  <sheetData>
    <row r="1" spans="1:25" s="108" customFormat="1" ht="5.0999999999999996" customHeight="1"/>
    <row r="2" spans="1:25" s="9" customFormat="1" ht="18.75">
      <c r="B2" s="557" t="s">
        <v>1307</v>
      </c>
      <c r="C2" s="10"/>
    </row>
    <row r="3" spans="1:25" s="108" customFormat="1" ht="3" customHeight="1"/>
    <row r="4" spans="1:25" s="110" customFormat="1" ht="12.75" customHeight="1">
      <c r="A4" s="109"/>
      <c r="B4" s="877" t="s">
        <v>322</v>
      </c>
      <c r="C4" s="880" t="s">
        <v>93</v>
      </c>
      <c r="D4" s="881"/>
      <c r="E4" s="882"/>
      <c r="F4" s="883"/>
      <c r="H4" s="109"/>
    </row>
    <row r="5" spans="1:25" s="110" customFormat="1" ht="12.75" customHeight="1">
      <c r="A5" s="109"/>
      <c r="B5" s="878"/>
      <c r="C5" s="407">
        <v>44926</v>
      </c>
      <c r="D5" s="534"/>
      <c r="E5" s="407">
        <v>44561</v>
      </c>
      <c r="F5" s="534"/>
      <c r="H5" s="109"/>
    </row>
    <row r="6" spans="1:25" ht="12.75" customHeight="1">
      <c r="B6" s="879"/>
      <c r="C6" s="535" t="s">
        <v>157</v>
      </c>
      <c r="D6" s="535" t="s">
        <v>235</v>
      </c>
      <c r="E6" s="535" t="s">
        <v>157</v>
      </c>
      <c r="F6" s="535" t="s">
        <v>235</v>
      </c>
    </row>
    <row r="7" spans="1:25">
      <c r="B7" s="112" t="s">
        <v>111</v>
      </c>
      <c r="C7" s="316">
        <v>190207515</v>
      </c>
      <c r="D7" s="113"/>
      <c r="E7" s="316">
        <v>196923086</v>
      </c>
      <c r="F7" s="113"/>
    </row>
    <row r="8" spans="1:25" ht="13.15" customHeight="1">
      <c r="B8" s="112" t="s">
        <v>641</v>
      </c>
      <c r="C8" s="316">
        <v>957135</v>
      </c>
      <c r="D8" s="113"/>
      <c r="E8" s="316">
        <v>1713884</v>
      </c>
      <c r="F8" s="113"/>
    </row>
    <row r="9" spans="1:25">
      <c r="B9" s="114" t="s">
        <v>112</v>
      </c>
      <c r="C9" s="115">
        <v>191164650</v>
      </c>
      <c r="D9" s="115"/>
      <c r="E9" s="115">
        <v>198636970</v>
      </c>
      <c r="F9" s="115"/>
    </row>
    <row r="10" spans="1:25">
      <c r="B10" s="116"/>
      <c r="C10" s="116"/>
      <c r="D10" s="116"/>
      <c r="E10" s="116"/>
      <c r="F10" s="116"/>
    </row>
    <row r="11" spans="1:25" ht="12.75" customHeight="1">
      <c r="B11" s="112" t="s">
        <v>150</v>
      </c>
      <c r="C11" s="317">
        <v>191164650</v>
      </c>
      <c r="D11" s="113">
        <v>1</v>
      </c>
      <c r="E11" s="317">
        <v>198636970</v>
      </c>
      <c r="F11" s="113">
        <v>1</v>
      </c>
    </row>
    <row r="12" spans="1:25" ht="12.75" customHeight="1">
      <c r="B12" s="114" t="s">
        <v>112</v>
      </c>
      <c r="C12" s="115">
        <v>191164650</v>
      </c>
      <c r="D12" s="117">
        <v>1</v>
      </c>
      <c r="E12" s="115">
        <v>198636970</v>
      </c>
      <c r="F12" s="117">
        <v>1</v>
      </c>
    </row>
    <row r="13" spans="1:25">
      <c r="B13" s="580"/>
      <c r="C13" s="118"/>
      <c r="D13" s="108"/>
      <c r="E13" s="108"/>
      <c r="F13" s="108"/>
    </row>
    <row r="14" spans="1:25" s="110" customFormat="1">
      <c r="A14" s="108"/>
      <c r="B14" s="108"/>
      <c r="C14" s="108"/>
      <c r="D14" s="108"/>
      <c r="E14" s="108"/>
      <c r="F14" s="108"/>
      <c r="G14" s="111"/>
      <c r="H14" s="108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</row>
    <row r="15" spans="1:25" s="110" customFormat="1">
      <c r="A15" s="108"/>
      <c r="B15" s="108"/>
      <c r="C15" s="108"/>
      <c r="D15" s="108"/>
      <c r="E15" s="108"/>
      <c r="F15" s="119"/>
      <c r="G15" s="111"/>
      <c r="H15" s="108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spans="1:25" s="110" customFormat="1" ht="12.75" customHeight="1">
      <c r="A16" s="108"/>
      <c r="B16" s="108"/>
      <c r="C16" s="108"/>
      <c r="D16" s="108"/>
      <c r="E16" s="108"/>
      <c r="F16" s="111"/>
      <c r="G16" s="111"/>
      <c r="H16" s="108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</row>
    <row r="17" spans="1:25" s="110" customFormat="1">
      <c r="A17" s="108"/>
      <c r="B17" s="108"/>
      <c r="C17" s="108"/>
      <c r="D17" s="108"/>
      <c r="E17" s="108"/>
      <c r="F17" s="108"/>
      <c r="G17" s="111"/>
      <c r="H17" s="108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</row>
    <row r="18" spans="1:25" s="110" customFormat="1">
      <c r="A18" s="108"/>
      <c r="B18" s="108"/>
      <c r="C18" s="108"/>
      <c r="D18" s="108"/>
      <c r="E18" s="108"/>
      <c r="F18" s="108"/>
      <c r="G18" s="111"/>
      <c r="H18" s="108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s="110" customFormat="1" ht="5.25" customHeight="1">
      <c r="A19" s="108"/>
      <c r="B19" s="108"/>
      <c r="C19" s="108"/>
      <c r="D19" s="108"/>
      <c r="E19" s="108"/>
      <c r="F19" s="111"/>
      <c r="G19" s="111"/>
      <c r="H19" s="108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spans="1:25" s="110" customFormat="1" ht="12.75" customHeight="1">
      <c r="A20" s="108"/>
      <c r="B20" s="108"/>
      <c r="C20" s="108"/>
      <c r="D20" s="108"/>
      <c r="E20" s="108"/>
      <c r="H20" s="108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spans="1:25" s="110" customFormat="1">
      <c r="A21" s="108"/>
      <c r="B21" s="108"/>
      <c r="C21" s="108"/>
      <c r="D21" s="108"/>
      <c r="E21" s="108"/>
      <c r="H21" s="108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spans="1:25" s="110" customFormat="1">
      <c r="A22" s="108"/>
      <c r="B22" s="108"/>
      <c r="C22" s="108"/>
      <c r="D22" s="108"/>
      <c r="E22" s="108"/>
      <c r="H22" s="108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  <row r="23" spans="1:25" s="110" customFormat="1">
      <c r="A23" s="108"/>
      <c r="B23" s="108"/>
      <c r="C23" s="108"/>
      <c r="D23" s="108"/>
      <c r="E23" s="108"/>
      <c r="H23" s="108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1:25" s="110" customFormat="1">
      <c r="A24" s="108"/>
      <c r="B24" s="108"/>
      <c r="C24" s="108"/>
      <c r="D24" s="108"/>
      <c r="E24" s="108"/>
      <c r="H24" s="108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</row>
    <row r="25" spans="1:25" s="110" customFormat="1">
      <c r="A25" s="108"/>
      <c r="B25" s="108"/>
      <c r="C25" s="108"/>
      <c r="D25" s="108"/>
      <c r="E25" s="108"/>
      <c r="H25" s="108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</row>
    <row r="26" spans="1:25" s="110" customFormat="1">
      <c r="A26" s="108"/>
      <c r="B26" s="108"/>
      <c r="C26" s="108"/>
      <c r="D26" s="108"/>
      <c r="H26" s="108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</row>
    <row r="27" spans="1:25" s="110" customFormat="1">
      <c r="A27" s="108"/>
      <c r="B27" s="108"/>
      <c r="C27" s="108"/>
      <c r="D27" s="108"/>
      <c r="H27" s="108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</row>
    <row r="28" spans="1:25" s="110" customFormat="1">
      <c r="A28" s="108"/>
      <c r="B28" s="108"/>
      <c r="C28" s="108"/>
      <c r="D28" s="108"/>
      <c r="H28" s="108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</row>
    <row r="29" spans="1:25" s="110" customFormat="1">
      <c r="A29" s="108"/>
      <c r="B29" s="108"/>
      <c r="C29" s="108"/>
      <c r="D29" s="108"/>
      <c r="H29" s="108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</row>
    <row r="30" spans="1:25" s="108" customFormat="1">
      <c r="E30" s="110"/>
      <c r="F30" s="110"/>
      <c r="G30" s="110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</row>
    <row r="31" spans="1:25" s="108" customFormat="1">
      <c r="E31" s="110"/>
      <c r="F31" s="110"/>
      <c r="G31" s="110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  <row r="32" spans="1:25" s="108" customFormat="1">
      <c r="E32" s="110"/>
      <c r="F32" s="110"/>
      <c r="G32" s="110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</row>
    <row r="33" spans="5:25" s="108" customFormat="1">
      <c r="E33" s="111"/>
      <c r="F33" s="111"/>
      <c r="G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</row>
    <row r="34" spans="5:25" s="108" customFormat="1">
      <c r="E34" s="111"/>
      <c r="F34" s="111"/>
      <c r="G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</row>
  </sheetData>
  <mergeCells count="2">
    <mergeCell ref="B4:B6"/>
    <mergeCell ref="C4:F4"/>
  </mergeCells>
  <pageMargins left="0.75" right="0.75" top="1" bottom="1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D787B-D897-4B9A-8E38-338DE284D1FD}">
  <dimension ref="A1:O99"/>
  <sheetViews>
    <sheetView showGridLines="0" zoomScale="90" zoomScaleNormal="90" workbookViewId="0"/>
  </sheetViews>
  <sheetFormatPr baseColWidth="10" defaultColWidth="11.42578125" defaultRowHeight="12.75"/>
  <cols>
    <col min="1" max="1" width="1.42578125" style="108" customWidth="1"/>
    <col min="2" max="2" width="15.42578125" style="111" customWidth="1"/>
    <col min="3" max="7" width="12.5703125" style="111" customWidth="1"/>
    <col min="8" max="8" width="0.85546875" style="108" customWidth="1"/>
    <col min="9" max="9" width="2.7109375" style="108" customWidth="1"/>
    <col min="10" max="10" width="1" style="108" customWidth="1"/>
    <col min="11" max="11" width="39.42578125" style="111" customWidth="1"/>
    <col min="12" max="12" width="12.5703125" style="122" customWidth="1"/>
    <col min="13" max="13" width="60.85546875" style="111" customWidth="1"/>
    <col min="14" max="14" width="0.85546875" style="111" customWidth="1"/>
    <col min="15" max="16384" width="11.42578125" style="111"/>
  </cols>
  <sheetData>
    <row r="1" spans="2:15" ht="5.0999999999999996" customHeight="1"/>
    <row r="2" spans="2:15" s="9" customFormat="1" ht="18.75">
      <c r="B2" s="557" t="s">
        <v>1308</v>
      </c>
      <c r="C2" s="10"/>
    </row>
    <row r="3" spans="2:15" s="9" customFormat="1" ht="5.0999999999999996" customHeight="1">
      <c r="C3" s="35"/>
      <c r="D3" s="10"/>
      <c r="O3" s="111"/>
    </row>
    <row r="4" spans="2:15">
      <c r="B4" s="120" t="s">
        <v>1394</v>
      </c>
      <c r="C4" s="121"/>
      <c r="D4" s="121"/>
      <c r="E4" s="121"/>
      <c r="F4" s="121"/>
      <c r="G4" s="121"/>
      <c r="K4" s="120" t="s">
        <v>1394</v>
      </c>
      <c r="L4" s="128"/>
      <c r="M4" s="121"/>
    </row>
    <row r="5" spans="2:15" ht="38.25">
      <c r="B5" s="889" t="s">
        <v>151</v>
      </c>
      <c r="C5" s="534" t="s">
        <v>152</v>
      </c>
      <c r="D5" s="534" t="s">
        <v>153</v>
      </c>
      <c r="E5" s="534" t="s">
        <v>154</v>
      </c>
      <c r="F5" s="534" t="s">
        <v>466</v>
      </c>
      <c r="G5" s="534" t="s">
        <v>411</v>
      </c>
      <c r="K5" s="581"/>
      <c r="L5" s="408" t="s">
        <v>157</v>
      </c>
      <c r="M5" s="582"/>
    </row>
    <row r="6" spans="2:15">
      <c r="B6" s="890"/>
      <c r="C6" s="535" t="s">
        <v>412</v>
      </c>
      <c r="D6" s="535" t="s">
        <v>157</v>
      </c>
      <c r="E6" s="535" t="s">
        <v>412</v>
      </c>
      <c r="F6" s="535" t="s">
        <v>157</v>
      </c>
      <c r="G6" s="535" t="s">
        <v>157</v>
      </c>
      <c r="K6" s="583" t="s">
        <v>559</v>
      </c>
      <c r="L6" s="584">
        <v>11872846</v>
      </c>
      <c r="M6" s="585" t="s">
        <v>1395</v>
      </c>
    </row>
    <row r="7" spans="2:15">
      <c r="B7" s="123" t="s">
        <v>413</v>
      </c>
      <c r="C7" s="124">
        <v>546051</v>
      </c>
      <c r="D7" s="124">
        <v>163388387</v>
      </c>
      <c r="E7" s="124">
        <v>6272</v>
      </c>
      <c r="F7" s="124">
        <v>2376652</v>
      </c>
      <c r="G7" s="124">
        <v>165765039</v>
      </c>
      <c r="K7" s="129" t="s">
        <v>560</v>
      </c>
      <c r="L7" s="130">
        <v>484960</v>
      </c>
      <c r="M7" s="131" t="s">
        <v>1395</v>
      </c>
    </row>
    <row r="8" spans="2:15">
      <c r="B8" s="125" t="s">
        <v>414</v>
      </c>
      <c r="C8" s="124">
        <v>52825</v>
      </c>
      <c r="D8" s="124">
        <v>13896232</v>
      </c>
      <c r="E8" s="124">
        <v>1784</v>
      </c>
      <c r="F8" s="124">
        <v>643938</v>
      </c>
      <c r="G8" s="124">
        <v>14540170</v>
      </c>
      <c r="K8" s="129" t="s">
        <v>561</v>
      </c>
      <c r="L8" s="130">
        <v>7747357</v>
      </c>
      <c r="M8" s="318" t="s">
        <v>1396</v>
      </c>
    </row>
    <row r="9" spans="2:15">
      <c r="B9" s="126" t="s">
        <v>415</v>
      </c>
      <c r="C9" s="124">
        <v>12185</v>
      </c>
      <c r="D9" s="124">
        <v>3480708</v>
      </c>
      <c r="E9" s="124">
        <v>844</v>
      </c>
      <c r="F9" s="124">
        <v>352314</v>
      </c>
      <c r="G9" s="124">
        <v>3833022</v>
      </c>
      <c r="K9" s="132" t="s">
        <v>562</v>
      </c>
      <c r="L9" s="133">
        <v>3352353</v>
      </c>
      <c r="M9" s="134" t="s">
        <v>1397</v>
      </c>
    </row>
    <row r="10" spans="2:15">
      <c r="B10" s="126" t="s">
        <v>416</v>
      </c>
      <c r="C10" s="124">
        <v>6538</v>
      </c>
      <c r="D10" s="124">
        <v>2503596</v>
      </c>
      <c r="E10" s="124">
        <v>568</v>
      </c>
      <c r="F10" s="124">
        <v>283256</v>
      </c>
      <c r="G10" s="124">
        <v>2786852</v>
      </c>
      <c r="K10" s="135"/>
      <c r="L10" s="136"/>
    </row>
    <row r="11" spans="2:15">
      <c r="B11" s="126" t="s">
        <v>417</v>
      </c>
      <c r="C11" s="124">
        <v>5337</v>
      </c>
      <c r="D11" s="124">
        <v>1788966</v>
      </c>
      <c r="E11" s="124">
        <v>351</v>
      </c>
      <c r="F11" s="124">
        <v>196794</v>
      </c>
      <c r="G11" s="124">
        <v>1985760</v>
      </c>
      <c r="K11" s="581"/>
      <c r="L11" s="408" t="s">
        <v>419</v>
      </c>
      <c r="M11" s="586"/>
    </row>
    <row r="12" spans="2:15">
      <c r="B12" s="126" t="s">
        <v>418</v>
      </c>
      <c r="C12" s="124">
        <v>3472</v>
      </c>
      <c r="D12" s="124">
        <v>1329988</v>
      </c>
      <c r="E12" s="124">
        <v>22</v>
      </c>
      <c r="F12" s="124">
        <v>10409</v>
      </c>
      <c r="G12" s="124">
        <v>1340397</v>
      </c>
      <c r="K12" s="137" t="s">
        <v>420</v>
      </c>
      <c r="L12" s="130">
        <v>1658989</v>
      </c>
      <c r="M12" s="131" t="s">
        <v>1395</v>
      </c>
    </row>
    <row r="13" spans="2:15" ht="12.75" customHeight="1">
      <c r="B13" s="126" t="s">
        <v>558</v>
      </c>
      <c r="C13" s="124">
        <v>2663</v>
      </c>
      <c r="D13" s="124">
        <v>781507</v>
      </c>
      <c r="E13" s="124">
        <v>1</v>
      </c>
      <c r="F13" s="124">
        <v>578</v>
      </c>
      <c r="G13" s="124">
        <v>782085</v>
      </c>
      <c r="K13" s="137" t="s">
        <v>563</v>
      </c>
      <c r="L13" s="130">
        <v>639483</v>
      </c>
      <c r="M13" s="131" t="s">
        <v>1395</v>
      </c>
    </row>
    <row r="14" spans="2:15" ht="12.75" customHeight="1">
      <c r="B14" s="127" t="s">
        <v>738</v>
      </c>
      <c r="C14" s="124">
        <v>567</v>
      </c>
      <c r="D14" s="124">
        <v>129924</v>
      </c>
      <c r="E14" s="124">
        <v>3</v>
      </c>
      <c r="F14" s="124">
        <v>1401</v>
      </c>
      <c r="G14" s="124">
        <v>131325</v>
      </c>
      <c r="K14" s="138" t="s">
        <v>421</v>
      </c>
      <c r="L14" s="133">
        <v>746</v>
      </c>
      <c r="M14" s="134" t="s">
        <v>1398</v>
      </c>
    </row>
    <row r="15" spans="2:15">
      <c r="B15" s="114" t="s">
        <v>50</v>
      </c>
      <c r="C15" s="115">
        <v>629638</v>
      </c>
      <c r="D15" s="115">
        <v>187299308</v>
      </c>
      <c r="E15" s="115">
        <v>9845</v>
      </c>
      <c r="F15" s="115">
        <v>3865342</v>
      </c>
      <c r="G15" s="115">
        <v>191164650</v>
      </c>
      <c r="K15" s="135"/>
      <c r="L15" s="136"/>
    </row>
    <row r="16" spans="2:15">
      <c r="B16" s="108"/>
      <c r="C16" s="108"/>
      <c r="D16" s="108"/>
      <c r="E16" s="108"/>
      <c r="F16" s="108"/>
      <c r="G16" s="108"/>
      <c r="K16" s="139" t="s">
        <v>564</v>
      </c>
      <c r="L16" s="115">
        <v>3865342</v>
      </c>
      <c r="M16" s="139" t="s">
        <v>1263</v>
      </c>
    </row>
    <row r="17" spans="2:13">
      <c r="B17" s="120" t="s">
        <v>1394</v>
      </c>
      <c r="C17" s="121"/>
      <c r="D17" s="121"/>
      <c r="E17" s="121"/>
      <c r="F17" s="121"/>
      <c r="G17" s="108"/>
      <c r="K17" s="139" t="s">
        <v>565</v>
      </c>
      <c r="L17" s="140">
        <v>1.5640000000000001E-2</v>
      </c>
      <c r="M17" s="139" t="s">
        <v>280</v>
      </c>
    </row>
    <row r="18" spans="2:13" ht="25.5" customHeight="1">
      <c r="B18" s="741" t="s">
        <v>151</v>
      </c>
      <c r="C18" s="891" t="s">
        <v>1399</v>
      </c>
      <c r="D18" s="892"/>
      <c r="E18" s="891" t="s">
        <v>1400</v>
      </c>
      <c r="F18" s="892"/>
      <c r="G18" s="108"/>
      <c r="K18" s="120"/>
      <c r="L18" s="121"/>
      <c r="M18" s="121"/>
    </row>
    <row r="19" spans="2:13">
      <c r="B19" s="742" t="s">
        <v>413</v>
      </c>
      <c r="C19" s="886">
        <v>3.6921431386898879E-2</v>
      </c>
      <c r="D19" s="887"/>
      <c r="E19" s="888">
        <v>5.8465275205710654E-2</v>
      </c>
      <c r="F19" s="888"/>
      <c r="G19" s="108"/>
      <c r="K19" s="120" t="s">
        <v>1394</v>
      </c>
      <c r="L19" s="135"/>
      <c r="M19" s="142"/>
    </row>
    <row r="20" spans="2:13">
      <c r="B20" s="743" t="s">
        <v>414</v>
      </c>
      <c r="C20" s="886">
        <v>8.8279129996419153E-2</v>
      </c>
      <c r="D20" s="887"/>
      <c r="E20" s="888">
        <v>7.8723405454701204E-2</v>
      </c>
      <c r="F20" s="888"/>
      <c r="G20" s="108"/>
      <c r="K20" s="587" t="s">
        <v>784</v>
      </c>
      <c r="L20" s="409"/>
      <c r="M20" s="582"/>
    </row>
    <row r="21" spans="2:13">
      <c r="B21" s="743" t="s">
        <v>415</v>
      </c>
      <c r="C21" s="886">
        <v>0.23627022520639723</v>
      </c>
      <c r="D21" s="887"/>
      <c r="E21" s="888">
        <v>0.18670949209298326</v>
      </c>
      <c r="F21" s="888"/>
      <c r="G21" s="108"/>
      <c r="K21" s="143" t="s">
        <v>281</v>
      </c>
      <c r="L21" s="144">
        <v>6.3389694976545716E-2</v>
      </c>
      <c r="M21" s="145" t="s">
        <v>552</v>
      </c>
    </row>
    <row r="22" spans="2:13">
      <c r="B22" s="743" t="s">
        <v>416</v>
      </c>
      <c r="C22" s="886">
        <v>0.50225116853258822</v>
      </c>
      <c r="D22" s="887"/>
      <c r="E22" s="888">
        <v>0.38472162306308055</v>
      </c>
      <c r="F22" s="888"/>
      <c r="G22" s="108"/>
      <c r="K22" s="143" t="s">
        <v>282</v>
      </c>
      <c r="L22" s="144">
        <v>0.12546366489691121</v>
      </c>
      <c r="M22" s="146" t="s">
        <v>554</v>
      </c>
    </row>
    <row r="23" spans="2:13">
      <c r="B23" s="743" t="s">
        <v>417</v>
      </c>
      <c r="C23" s="886">
        <v>0.64051254136920144</v>
      </c>
      <c r="D23" s="887"/>
      <c r="E23" s="888">
        <v>0.57465101436465904</v>
      </c>
      <c r="F23" s="888"/>
      <c r="G23" s="108"/>
      <c r="K23" s="143" t="s">
        <v>283</v>
      </c>
      <c r="L23" s="144">
        <v>6.4644818584870159E-2</v>
      </c>
      <c r="M23" s="146" t="s">
        <v>553</v>
      </c>
    </row>
    <row r="24" spans="2:13">
      <c r="B24" s="743" t="s">
        <v>418</v>
      </c>
      <c r="C24" s="886">
        <v>0.61918855472836754</v>
      </c>
      <c r="D24" s="887"/>
      <c r="E24" s="888">
        <v>0.57761393051907484</v>
      </c>
      <c r="F24" s="888"/>
      <c r="G24" s="108"/>
      <c r="K24" s="139" t="s">
        <v>785</v>
      </c>
      <c r="L24" s="410">
        <v>4.0500000000000001E-2</v>
      </c>
      <c r="M24" s="147"/>
    </row>
    <row r="25" spans="2:13">
      <c r="B25" s="743" t="s">
        <v>558</v>
      </c>
      <c r="C25" s="886">
        <v>0.70001743594626764</v>
      </c>
      <c r="D25" s="887"/>
      <c r="E25" s="888">
        <v>1</v>
      </c>
      <c r="F25" s="888"/>
      <c r="G25" s="108"/>
      <c r="L25" s="111"/>
    </row>
    <row r="26" spans="2:13" ht="12.75" customHeight="1">
      <c r="B26" s="114" t="s">
        <v>50</v>
      </c>
      <c r="C26" s="884">
        <v>6.3389694976545716E-2</v>
      </c>
      <c r="D26" s="885"/>
      <c r="E26" s="884">
        <v>0.12546367177859036</v>
      </c>
      <c r="F26" s="885"/>
      <c r="G26" s="108"/>
      <c r="L26" s="111"/>
    </row>
    <row r="27" spans="2:13" ht="12.75" customHeight="1">
      <c r="B27" s="108"/>
      <c r="C27" s="108"/>
      <c r="D27" s="108"/>
      <c r="E27" s="108"/>
      <c r="F27" s="108"/>
      <c r="G27" s="108"/>
      <c r="L27" s="111"/>
    </row>
    <row r="28" spans="2:13" ht="5.0999999999999996" customHeight="1">
      <c r="B28" s="108"/>
      <c r="C28" s="108"/>
      <c r="D28" s="108"/>
      <c r="E28" s="108"/>
      <c r="F28" s="108"/>
      <c r="G28" s="108"/>
      <c r="L28" s="111"/>
    </row>
    <row r="29" spans="2:13">
      <c r="B29" s="108"/>
      <c r="C29" s="108"/>
      <c r="D29" s="108"/>
      <c r="E29" s="108"/>
      <c r="F29" s="108"/>
      <c r="G29" s="108"/>
      <c r="L29" s="111"/>
    </row>
    <row r="30" spans="2:13">
      <c r="B30" s="108"/>
      <c r="C30" s="108"/>
      <c r="D30" s="108"/>
      <c r="E30" s="108"/>
      <c r="F30" s="108"/>
      <c r="G30" s="108"/>
    </row>
    <row r="31" spans="2:13">
      <c r="B31" s="108"/>
      <c r="C31" s="108"/>
      <c r="D31" s="108"/>
      <c r="E31" s="108"/>
      <c r="F31" s="108"/>
      <c r="G31" s="108"/>
      <c r="K31" s="108"/>
      <c r="L31" s="108"/>
      <c r="M31" s="108"/>
    </row>
    <row r="32" spans="2:13">
      <c r="B32" s="108"/>
      <c r="C32" s="108"/>
      <c r="D32" s="108"/>
      <c r="E32" s="108"/>
      <c r="F32" s="108"/>
      <c r="G32" s="108"/>
      <c r="K32" s="108"/>
      <c r="L32" s="108"/>
      <c r="M32" s="108"/>
    </row>
    <row r="33" spans="2:13">
      <c r="B33" s="108"/>
      <c r="C33" s="108"/>
      <c r="D33" s="108"/>
      <c r="E33" s="108"/>
      <c r="F33" s="108"/>
      <c r="G33" s="108"/>
      <c r="K33" s="108"/>
      <c r="L33" s="108"/>
      <c r="M33" s="108"/>
    </row>
    <row r="34" spans="2:13">
      <c r="B34" s="108"/>
      <c r="C34" s="108"/>
      <c r="D34" s="108"/>
      <c r="E34" s="108"/>
      <c r="F34" s="108"/>
      <c r="G34" s="108"/>
      <c r="K34" s="108"/>
      <c r="L34" s="108"/>
      <c r="M34" s="108"/>
    </row>
    <row r="35" spans="2:13">
      <c r="B35" s="108"/>
      <c r="C35" s="108"/>
      <c r="D35" s="108"/>
      <c r="E35" s="108"/>
      <c r="F35" s="108"/>
      <c r="G35" s="108"/>
      <c r="K35" s="108"/>
      <c r="L35" s="108"/>
      <c r="M35" s="108"/>
    </row>
    <row r="36" spans="2:13">
      <c r="B36" s="108"/>
      <c r="C36" s="108"/>
      <c r="D36" s="108"/>
      <c r="E36" s="108"/>
      <c r="F36" s="108"/>
      <c r="G36" s="108"/>
      <c r="K36" s="108"/>
      <c r="L36" s="108"/>
      <c r="M36" s="108"/>
    </row>
    <row r="37" spans="2:13">
      <c r="B37" s="108"/>
      <c r="C37" s="108"/>
      <c r="D37" s="108"/>
      <c r="E37" s="108"/>
      <c r="F37" s="108"/>
      <c r="G37" s="108"/>
      <c r="K37" s="108"/>
      <c r="L37" s="108"/>
      <c r="M37" s="108"/>
    </row>
    <row r="38" spans="2:13">
      <c r="B38" s="108"/>
      <c r="C38" s="108"/>
      <c r="D38" s="108"/>
      <c r="E38" s="108"/>
      <c r="F38" s="108"/>
      <c r="G38" s="108"/>
      <c r="K38" s="108"/>
      <c r="L38" s="108"/>
      <c r="M38" s="108"/>
    </row>
    <row r="39" spans="2:13">
      <c r="B39" s="108"/>
      <c r="C39" s="108"/>
      <c r="D39" s="108"/>
      <c r="E39" s="108"/>
      <c r="F39" s="108"/>
      <c r="G39" s="108"/>
      <c r="K39" s="108"/>
      <c r="L39" s="108"/>
      <c r="M39" s="108"/>
    </row>
    <row r="40" spans="2:13">
      <c r="B40" s="108"/>
      <c r="C40" s="108"/>
      <c r="D40" s="108"/>
      <c r="E40" s="108"/>
      <c r="F40" s="108"/>
      <c r="G40" s="108"/>
      <c r="K40" s="108"/>
      <c r="L40" s="108"/>
      <c r="M40" s="108"/>
    </row>
    <row r="41" spans="2:13">
      <c r="B41" s="108"/>
      <c r="C41" s="108"/>
      <c r="D41" s="108"/>
      <c r="E41" s="108"/>
      <c r="F41" s="108"/>
      <c r="G41" s="108"/>
      <c r="K41" s="108"/>
      <c r="L41" s="108"/>
      <c r="M41" s="108"/>
    </row>
    <row r="42" spans="2:13">
      <c r="B42" s="108"/>
      <c r="C42" s="108"/>
      <c r="D42" s="108"/>
      <c r="E42" s="108"/>
      <c r="F42" s="108"/>
      <c r="G42" s="108"/>
      <c r="K42" s="108"/>
      <c r="L42" s="108"/>
      <c r="M42" s="108"/>
    </row>
    <row r="43" spans="2:13">
      <c r="B43" s="108"/>
      <c r="C43" s="108"/>
      <c r="D43" s="108"/>
      <c r="E43" s="108"/>
      <c r="F43" s="108"/>
      <c r="G43" s="108"/>
      <c r="K43" s="108"/>
      <c r="L43" s="108"/>
      <c r="M43" s="108"/>
    </row>
    <row r="44" spans="2:13">
      <c r="B44" s="120"/>
      <c r="C44" s="121"/>
      <c r="D44" s="121"/>
      <c r="E44" s="121"/>
      <c r="F44" s="121"/>
      <c r="G44" s="108"/>
      <c r="K44" s="108"/>
      <c r="L44" s="108"/>
      <c r="M44" s="108"/>
    </row>
    <row r="45" spans="2:13">
      <c r="B45" s="108"/>
      <c r="C45" s="108"/>
      <c r="D45" s="108"/>
      <c r="E45" s="108"/>
      <c r="F45" s="108"/>
      <c r="G45" s="108"/>
      <c r="K45" s="108"/>
      <c r="L45" s="108"/>
      <c r="M45" s="108"/>
    </row>
    <row r="46" spans="2:13" ht="25.5" customHeight="1">
      <c r="B46" s="108"/>
      <c r="C46" s="108"/>
      <c r="D46" s="108"/>
      <c r="E46" s="108"/>
      <c r="F46" s="108"/>
      <c r="G46" s="108"/>
      <c r="K46" s="108"/>
      <c r="L46" s="108"/>
      <c r="M46" s="108"/>
    </row>
    <row r="47" spans="2:13">
      <c r="B47" s="108"/>
      <c r="C47" s="108"/>
      <c r="D47" s="108"/>
      <c r="E47" s="108"/>
      <c r="F47" s="108"/>
      <c r="G47" s="108"/>
      <c r="K47" s="108"/>
      <c r="L47" s="108"/>
      <c r="M47" s="108"/>
    </row>
    <row r="48" spans="2:13">
      <c r="B48" s="108"/>
      <c r="C48" s="108"/>
      <c r="D48" s="108"/>
      <c r="E48" s="108"/>
      <c r="F48" s="108"/>
      <c r="G48" s="108"/>
      <c r="K48" s="108"/>
      <c r="L48" s="108"/>
      <c r="M48" s="108"/>
    </row>
    <row r="49" spans="2:13">
      <c r="B49" s="108"/>
      <c r="C49" s="108"/>
      <c r="D49" s="108"/>
      <c r="E49" s="108"/>
      <c r="F49" s="108"/>
      <c r="G49" s="108"/>
      <c r="K49" s="108"/>
      <c r="L49" s="108"/>
      <c r="M49" s="108"/>
    </row>
    <row r="50" spans="2:13">
      <c r="B50" s="108"/>
      <c r="C50" s="108"/>
      <c r="D50" s="108"/>
      <c r="E50" s="108"/>
      <c r="F50" s="108"/>
      <c r="G50" s="108"/>
      <c r="K50" s="108"/>
      <c r="L50" s="108"/>
      <c r="M50" s="108"/>
    </row>
    <row r="51" spans="2:13">
      <c r="B51" s="108"/>
      <c r="C51" s="108"/>
      <c r="D51" s="108"/>
      <c r="E51" s="108"/>
      <c r="F51" s="108"/>
      <c r="G51" s="108"/>
      <c r="K51" s="108"/>
      <c r="L51" s="108"/>
      <c r="M51" s="108"/>
    </row>
    <row r="52" spans="2:13">
      <c r="B52" s="108"/>
      <c r="C52" s="108"/>
      <c r="D52" s="108"/>
      <c r="E52" s="108"/>
      <c r="F52" s="108"/>
      <c r="G52" s="108"/>
      <c r="K52" s="108"/>
      <c r="L52" s="108"/>
      <c r="M52" s="108"/>
    </row>
    <row r="53" spans="2:13">
      <c r="B53" s="108"/>
      <c r="C53" s="108"/>
      <c r="D53" s="108"/>
      <c r="E53" s="108"/>
      <c r="F53" s="108"/>
      <c r="G53" s="108"/>
      <c r="K53" s="108"/>
      <c r="L53" s="108"/>
      <c r="M53" s="108"/>
    </row>
    <row r="54" spans="2:13" ht="12.75" customHeight="1">
      <c r="B54" s="108"/>
      <c r="C54" s="108"/>
      <c r="D54" s="108"/>
      <c r="E54" s="108"/>
      <c r="F54" s="108"/>
      <c r="G54" s="108"/>
      <c r="K54" s="108"/>
      <c r="L54" s="108"/>
      <c r="M54" s="108"/>
    </row>
    <row r="55" spans="2:13" ht="12.75" customHeight="1">
      <c r="B55" s="108"/>
      <c r="C55" s="108"/>
      <c r="D55" s="108"/>
      <c r="E55" s="108"/>
      <c r="F55" s="108"/>
      <c r="G55" s="108"/>
      <c r="K55" s="108"/>
      <c r="L55" s="108"/>
      <c r="M55" s="108"/>
    </row>
    <row r="56" spans="2:13" ht="5.0999999999999996" customHeight="1">
      <c r="B56" s="108"/>
      <c r="C56" s="108"/>
      <c r="D56" s="108"/>
      <c r="E56" s="108"/>
      <c r="F56" s="108"/>
      <c r="G56" s="108"/>
      <c r="K56" s="108"/>
      <c r="L56" s="108"/>
      <c r="M56" s="108"/>
    </row>
    <row r="57" spans="2:13">
      <c r="B57" s="108"/>
      <c r="C57" s="108"/>
      <c r="D57" s="108"/>
      <c r="E57" s="108"/>
      <c r="F57" s="108"/>
      <c r="G57" s="108"/>
      <c r="L57" s="111"/>
    </row>
    <row r="58" spans="2:13">
      <c r="B58" s="108"/>
      <c r="C58" s="108"/>
      <c r="D58" s="108"/>
      <c r="E58" s="108"/>
      <c r="F58" s="108"/>
      <c r="G58" s="108"/>
      <c r="L58" s="111"/>
    </row>
    <row r="59" spans="2:13">
      <c r="B59" s="108"/>
      <c r="C59" s="108"/>
      <c r="D59" s="108"/>
      <c r="E59" s="108"/>
      <c r="F59" s="108"/>
      <c r="G59" s="108"/>
      <c r="L59" s="111"/>
    </row>
    <row r="60" spans="2:13">
      <c r="B60" s="108"/>
      <c r="C60" s="108"/>
      <c r="D60" s="108"/>
      <c r="E60" s="108"/>
      <c r="F60" s="108"/>
      <c r="G60" s="108"/>
      <c r="L60" s="111"/>
    </row>
    <row r="61" spans="2:13" s="108" customFormat="1">
      <c r="G61" s="121"/>
      <c r="L61" s="141"/>
    </row>
    <row r="62" spans="2:13" ht="5.25" customHeight="1">
      <c r="B62" s="108"/>
      <c r="C62" s="108"/>
      <c r="D62" s="108"/>
      <c r="E62" s="108"/>
      <c r="F62" s="108"/>
    </row>
    <row r="63" spans="2:13" ht="28.5" customHeight="1">
      <c r="B63" s="108"/>
      <c r="C63" s="108"/>
      <c r="D63" s="108"/>
      <c r="E63" s="108"/>
      <c r="F63" s="108"/>
    </row>
    <row r="64" spans="2:13">
      <c r="B64" s="108"/>
      <c r="C64" s="108"/>
      <c r="D64" s="108"/>
      <c r="E64" s="108"/>
      <c r="F64" s="108"/>
    </row>
    <row r="65" spans="2:12">
      <c r="B65" s="108"/>
      <c r="C65" s="108"/>
      <c r="D65" s="108"/>
      <c r="E65" s="108"/>
      <c r="F65" s="108"/>
    </row>
    <row r="66" spans="2:12">
      <c r="B66" s="108"/>
      <c r="C66" s="108"/>
      <c r="D66" s="108"/>
      <c r="E66" s="108"/>
      <c r="F66" s="108"/>
    </row>
    <row r="67" spans="2:12">
      <c r="B67" s="108"/>
      <c r="C67" s="108"/>
      <c r="D67" s="108"/>
      <c r="E67" s="108"/>
      <c r="F67" s="108"/>
    </row>
    <row r="68" spans="2:12">
      <c r="B68" s="108"/>
      <c r="C68" s="108"/>
      <c r="D68" s="108"/>
      <c r="E68" s="108"/>
      <c r="F68" s="108"/>
    </row>
    <row r="69" spans="2:12">
      <c r="B69" s="108"/>
      <c r="C69" s="108"/>
      <c r="D69" s="108"/>
      <c r="E69" s="108"/>
      <c r="F69" s="108"/>
    </row>
    <row r="70" spans="2:12">
      <c r="B70" s="108"/>
      <c r="C70" s="108"/>
      <c r="D70" s="108"/>
      <c r="E70" s="108"/>
      <c r="F70" s="108"/>
    </row>
    <row r="71" spans="2:12">
      <c r="B71" s="108"/>
      <c r="C71" s="108"/>
      <c r="D71" s="108"/>
      <c r="E71" s="108"/>
      <c r="F71" s="108"/>
    </row>
    <row r="72" spans="2:12">
      <c r="B72" s="108"/>
      <c r="C72" s="108"/>
      <c r="D72" s="108"/>
      <c r="E72" s="108"/>
      <c r="F72" s="108"/>
    </row>
    <row r="73" spans="2:12">
      <c r="B73" s="108"/>
      <c r="C73" s="108"/>
      <c r="D73" s="108"/>
      <c r="E73" s="108"/>
      <c r="F73" s="108"/>
      <c r="G73" s="108"/>
    </row>
    <row r="74" spans="2:12">
      <c r="B74" s="108"/>
      <c r="C74" s="108"/>
      <c r="D74" s="108"/>
      <c r="E74" s="108"/>
      <c r="F74" s="108"/>
      <c r="G74" s="108"/>
      <c r="L74" s="111"/>
    </row>
    <row r="75" spans="2:12" ht="3.75" customHeight="1">
      <c r="B75" s="108"/>
      <c r="C75" s="108"/>
      <c r="D75" s="108"/>
      <c r="E75" s="108"/>
      <c r="F75" s="108"/>
      <c r="G75" s="108"/>
      <c r="L75" s="111"/>
    </row>
    <row r="76" spans="2:12">
      <c r="B76" s="108"/>
      <c r="C76" s="108"/>
      <c r="D76" s="108"/>
      <c r="E76" s="108"/>
      <c r="F76" s="108"/>
      <c r="G76" s="108"/>
      <c r="L76" s="111"/>
    </row>
    <row r="77" spans="2:12">
      <c r="B77" s="108"/>
      <c r="C77" s="108"/>
      <c r="D77" s="108"/>
      <c r="E77" s="108"/>
      <c r="F77" s="108"/>
      <c r="G77" s="108"/>
      <c r="L77" s="111"/>
    </row>
    <row r="78" spans="2:12">
      <c r="B78" s="108"/>
      <c r="C78" s="108"/>
      <c r="D78" s="108"/>
      <c r="E78" s="108"/>
      <c r="F78" s="108"/>
      <c r="G78" s="108"/>
      <c r="L78" s="111"/>
    </row>
    <row r="79" spans="2:12">
      <c r="B79" s="108"/>
      <c r="C79" s="108"/>
      <c r="D79" s="108"/>
      <c r="E79" s="108"/>
      <c r="F79" s="108"/>
      <c r="G79" s="108"/>
      <c r="L79" s="111"/>
    </row>
    <row r="80" spans="2:12">
      <c r="B80" s="108"/>
      <c r="C80" s="108"/>
      <c r="D80" s="108"/>
      <c r="E80" s="108"/>
      <c r="F80" s="108"/>
      <c r="G80" s="108"/>
      <c r="L80" s="111"/>
    </row>
    <row r="81" spans="2:14">
      <c r="B81" s="108"/>
      <c r="C81" s="108"/>
      <c r="D81" s="108"/>
      <c r="E81" s="108"/>
      <c r="F81" s="108"/>
      <c r="G81" s="108"/>
      <c r="L81" s="111"/>
    </row>
    <row r="82" spans="2:14">
      <c r="B82" s="108"/>
      <c r="C82" s="108"/>
      <c r="D82" s="108"/>
      <c r="E82" s="108"/>
      <c r="F82" s="108"/>
      <c r="G82" s="108"/>
      <c r="L82" s="111"/>
    </row>
    <row r="83" spans="2:14">
      <c r="B83" s="108"/>
      <c r="C83" s="108"/>
      <c r="D83" s="108"/>
      <c r="E83" s="108"/>
      <c r="F83" s="108"/>
      <c r="G83" s="108"/>
      <c r="L83" s="111"/>
    </row>
    <row r="84" spans="2:14">
      <c r="B84" s="108"/>
      <c r="C84" s="108"/>
      <c r="D84" s="108"/>
      <c r="E84" s="108"/>
      <c r="F84" s="108"/>
      <c r="G84" s="108"/>
    </row>
    <row r="85" spans="2:14" ht="5.25" customHeight="1">
      <c r="K85" s="109"/>
      <c r="L85" s="121"/>
      <c r="M85" s="121"/>
      <c r="N85" s="108"/>
    </row>
    <row r="86" spans="2:14">
      <c r="K86" s="108"/>
      <c r="L86" s="148"/>
      <c r="M86" s="148"/>
      <c r="N86" s="108"/>
    </row>
    <row r="87" spans="2:14">
      <c r="K87" s="108"/>
      <c r="N87" s="108"/>
    </row>
    <row r="88" spans="2:14">
      <c r="N88" s="108"/>
    </row>
    <row r="89" spans="2:14">
      <c r="N89" s="108"/>
    </row>
    <row r="90" spans="2:14">
      <c r="N90" s="108"/>
    </row>
    <row r="91" spans="2:14">
      <c r="N91" s="108"/>
    </row>
    <row r="92" spans="2:14">
      <c r="N92" s="108"/>
    </row>
    <row r="93" spans="2:14" ht="7.5" customHeight="1">
      <c r="N93" s="108"/>
    </row>
    <row r="94" spans="2:14">
      <c r="N94" s="108"/>
    </row>
    <row r="95" spans="2:14">
      <c r="N95" s="108"/>
    </row>
    <row r="96" spans="2:14">
      <c r="N96" s="108"/>
    </row>
    <row r="97" spans="14:14">
      <c r="N97" s="108"/>
    </row>
    <row r="98" spans="14:14">
      <c r="N98" s="108"/>
    </row>
    <row r="99" spans="14:14">
      <c r="N99" s="108"/>
    </row>
  </sheetData>
  <mergeCells count="19">
    <mergeCell ref="B5:B6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6:D26"/>
    <mergeCell ref="E26:F26"/>
    <mergeCell ref="C23:D23"/>
    <mergeCell ref="E23:F23"/>
    <mergeCell ref="C24:D24"/>
    <mergeCell ref="E24:F24"/>
    <mergeCell ref="C25:D25"/>
    <mergeCell ref="E25:F25"/>
  </mergeCells>
  <pageMargins left="0.75" right="0.75" top="1" bottom="1" header="0" footer="0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89C3-21BD-4A75-AB2D-E2E24FB3B84B}">
  <sheetPr>
    <pageSetUpPr fitToPage="1"/>
  </sheetPr>
  <dimension ref="B1:K41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13.5703125" style="1" customWidth="1"/>
    <col min="3" max="3" width="39.42578125" style="1" customWidth="1"/>
    <col min="4" max="4" width="23" style="1" customWidth="1"/>
    <col min="5" max="7" width="16.7109375" style="1" customWidth="1"/>
    <col min="8" max="11" width="15" style="1" customWidth="1"/>
    <col min="12" max="12" width="2.85546875" style="1" customWidth="1"/>
    <col min="13" max="16384" width="11.42578125" style="1"/>
  </cols>
  <sheetData>
    <row r="1" spans="2:11" ht="6" customHeight="1"/>
    <row r="2" spans="2:11" s="8" customFormat="1" ht="18.75">
      <c r="B2" s="557" t="s">
        <v>1309</v>
      </c>
      <c r="C2" s="10"/>
    </row>
    <row r="3" spans="2:11" ht="6" customHeight="1"/>
    <row r="4" spans="2:11" s="2" customFormat="1">
      <c r="B4" s="893" t="s">
        <v>555</v>
      </c>
      <c r="C4" s="894"/>
      <c r="D4" s="894"/>
      <c r="E4" s="894"/>
      <c r="F4" s="894"/>
      <c r="G4" s="895"/>
      <c r="H4" s="893" t="s">
        <v>52</v>
      </c>
      <c r="I4" s="894"/>
      <c r="J4" s="894"/>
      <c r="K4" s="895"/>
    </row>
    <row r="5" spans="2:11" s="2" customFormat="1">
      <c r="B5" s="896"/>
      <c r="C5" s="897"/>
      <c r="D5" s="897"/>
      <c r="E5" s="897"/>
      <c r="F5" s="897"/>
      <c r="G5" s="898"/>
      <c r="H5" s="868" t="s">
        <v>447</v>
      </c>
      <c r="I5" s="899"/>
      <c r="J5" s="868" t="s">
        <v>448</v>
      </c>
      <c r="K5" s="869"/>
    </row>
    <row r="6" spans="2:11" s="2" customFormat="1">
      <c r="B6" s="406" t="s">
        <v>450</v>
      </c>
      <c r="C6" s="406" t="s">
        <v>449</v>
      </c>
      <c r="D6" s="542" t="s">
        <v>398</v>
      </c>
      <c r="E6" s="542" t="s">
        <v>394</v>
      </c>
      <c r="F6" s="542" t="s">
        <v>396</v>
      </c>
      <c r="G6" s="542" t="s">
        <v>55</v>
      </c>
      <c r="H6" s="6">
        <v>44926</v>
      </c>
      <c r="I6" s="6">
        <v>44561</v>
      </c>
      <c r="J6" s="6">
        <v>44926</v>
      </c>
      <c r="K6" s="6">
        <v>44561</v>
      </c>
    </row>
    <row r="7" spans="2:11" s="2" customFormat="1">
      <c r="B7" s="149"/>
      <c r="C7" s="149"/>
      <c r="D7" s="543" t="s">
        <v>395</v>
      </c>
      <c r="E7" s="543" t="s">
        <v>395</v>
      </c>
      <c r="F7" s="543" t="s">
        <v>397</v>
      </c>
      <c r="G7" s="543"/>
      <c r="H7" s="531" t="s">
        <v>157</v>
      </c>
      <c r="I7" s="531" t="s">
        <v>157</v>
      </c>
      <c r="J7" s="531" t="s">
        <v>157</v>
      </c>
      <c r="K7" s="531" t="s">
        <v>157</v>
      </c>
    </row>
    <row r="8" spans="2:11">
      <c r="B8" s="14" t="s">
        <v>71</v>
      </c>
      <c r="C8" s="14" t="s">
        <v>807</v>
      </c>
      <c r="D8" s="14" t="s">
        <v>879</v>
      </c>
      <c r="E8" s="14" t="s">
        <v>880</v>
      </c>
      <c r="F8" s="14" t="s">
        <v>881</v>
      </c>
      <c r="G8" s="14" t="s">
        <v>38</v>
      </c>
      <c r="H8" s="3">
        <v>4391644</v>
      </c>
      <c r="I8" s="3">
        <v>1439215</v>
      </c>
      <c r="J8" s="3">
        <v>0</v>
      </c>
      <c r="K8" s="3">
        <v>0</v>
      </c>
    </row>
    <row r="9" spans="2:11">
      <c r="B9" s="14" t="s">
        <v>882</v>
      </c>
      <c r="C9" s="14" t="s">
        <v>681</v>
      </c>
      <c r="D9" s="14" t="s">
        <v>879</v>
      </c>
      <c r="E9" s="14" t="s">
        <v>880</v>
      </c>
      <c r="F9" s="14" t="s">
        <v>881</v>
      </c>
      <c r="G9" s="14" t="s">
        <v>883</v>
      </c>
      <c r="H9" s="3">
        <v>2633378</v>
      </c>
      <c r="I9" s="3">
        <v>5465396</v>
      </c>
      <c r="J9" s="3">
        <v>0</v>
      </c>
      <c r="K9" s="3">
        <v>0</v>
      </c>
    </row>
    <row r="10" spans="2:11">
      <c r="B10" s="14" t="s">
        <v>882</v>
      </c>
      <c r="C10" s="14" t="s">
        <v>681</v>
      </c>
      <c r="D10" s="14" t="s">
        <v>884</v>
      </c>
      <c r="E10" s="14" t="s">
        <v>880</v>
      </c>
      <c r="F10" s="14" t="s">
        <v>881</v>
      </c>
      <c r="G10" s="14" t="s">
        <v>883</v>
      </c>
      <c r="H10" s="3">
        <v>8013790</v>
      </c>
      <c r="I10" s="3">
        <v>9242896</v>
      </c>
      <c r="J10" s="3">
        <v>0</v>
      </c>
      <c r="K10" s="3">
        <v>0</v>
      </c>
    </row>
    <row r="11" spans="2:11">
      <c r="B11" s="14" t="s">
        <v>885</v>
      </c>
      <c r="C11" s="14" t="s">
        <v>682</v>
      </c>
      <c r="D11" s="14" t="s">
        <v>879</v>
      </c>
      <c r="E11" s="14" t="s">
        <v>880</v>
      </c>
      <c r="F11" s="14" t="s">
        <v>881</v>
      </c>
      <c r="G11" s="14" t="s">
        <v>883</v>
      </c>
      <c r="H11" s="3">
        <v>19807</v>
      </c>
      <c r="I11" s="3">
        <v>4290</v>
      </c>
      <c r="J11" s="3">
        <v>0</v>
      </c>
      <c r="K11" s="3">
        <v>0</v>
      </c>
    </row>
    <row r="12" spans="2:11">
      <c r="B12" s="14" t="s">
        <v>885</v>
      </c>
      <c r="C12" s="14" t="s">
        <v>682</v>
      </c>
      <c r="D12" s="14" t="s">
        <v>884</v>
      </c>
      <c r="E12" s="14" t="s">
        <v>880</v>
      </c>
      <c r="F12" s="14" t="s">
        <v>881</v>
      </c>
      <c r="G12" s="14" t="s">
        <v>883</v>
      </c>
      <c r="H12" s="3">
        <v>1185427</v>
      </c>
      <c r="I12" s="3">
        <v>620563</v>
      </c>
      <c r="J12" s="3">
        <v>0</v>
      </c>
      <c r="K12" s="3">
        <v>0</v>
      </c>
    </row>
    <row r="13" spans="2:11">
      <c r="B13" s="14" t="s">
        <v>886</v>
      </c>
      <c r="C13" s="14" t="s">
        <v>829</v>
      </c>
      <c r="D13" s="14" t="s">
        <v>884</v>
      </c>
      <c r="E13" s="14" t="s">
        <v>880</v>
      </c>
      <c r="F13" s="14" t="s">
        <v>881</v>
      </c>
      <c r="G13" s="14" t="s">
        <v>883</v>
      </c>
      <c r="H13" s="3">
        <v>1173796</v>
      </c>
      <c r="I13" s="3">
        <v>304134</v>
      </c>
      <c r="J13" s="3">
        <v>0</v>
      </c>
      <c r="K13" s="3">
        <v>0</v>
      </c>
    </row>
    <row r="14" spans="2:11">
      <c r="B14" s="14" t="s">
        <v>886</v>
      </c>
      <c r="C14" s="14" t="s">
        <v>829</v>
      </c>
      <c r="D14" s="14" t="s">
        <v>879</v>
      </c>
      <c r="E14" s="14" t="s">
        <v>880</v>
      </c>
      <c r="F14" s="14" t="s">
        <v>881</v>
      </c>
      <c r="G14" s="14" t="s">
        <v>883</v>
      </c>
      <c r="H14" s="3">
        <v>1296606</v>
      </c>
      <c r="I14" s="3">
        <v>1117999</v>
      </c>
      <c r="J14" s="3">
        <v>0</v>
      </c>
      <c r="K14" s="3">
        <v>0</v>
      </c>
    </row>
    <row r="15" spans="2:11">
      <c r="B15" s="14" t="s">
        <v>670</v>
      </c>
      <c r="C15" s="14" t="s">
        <v>669</v>
      </c>
      <c r="D15" s="14" t="s">
        <v>884</v>
      </c>
      <c r="E15" s="14" t="s">
        <v>880</v>
      </c>
      <c r="F15" s="14" t="s">
        <v>881</v>
      </c>
      <c r="G15" s="14" t="s">
        <v>883</v>
      </c>
      <c r="H15" s="3">
        <v>552634</v>
      </c>
      <c r="I15" s="3">
        <v>72438</v>
      </c>
      <c r="J15" s="3">
        <v>0</v>
      </c>
      <c r="K15" s="3">
        <v>0</v>
      </c>
    </row>
    <row r="16" spans="2:11">
      <c r="B16" s="903" t="s">
        <v>670</v>
      </c>
      <c r="C16" s="903">
        <v>0</v>
      </c>
      <c r="D16" s="903">
        <v>0</v>
      </c>
      <c r="E16" s="903">
        <v>0</v>
      </c>
      <c r="F16" s="903">
        <v>0</v>
      </c>
      <c r="G16" s="903">
        <v>0</v>
      </c>
      <c r="H16" s="3">
        <v>10687</v>
      </c>
      <c r="I16" s="3">
        <v>0</v>
      </c>
      <c r="J16" s="3">
        <v>0</v>
      </c>
      <c r="K16" s="3">
        <v>0</v>
      </c>
    </row>
    <row r="17" spans="2:11">
      <c r="B17" s="900" t="s">
        <v>50</v>
      </c>
      <c r="C17" s="901"/>
      <c r="D17" s="901"/>
      <c r="E17" s="901"/>
      <c r="F17" s="901"/>
      <c r="G17" s="902"/>
      <c r="H17" s="4">
        <v>19277769</v>
      </c>
      <c r="I17" s="4">
        <v>18266931</v>
      </c>
      <c r="J17" s="4">
        <f>SUM(J8:J8)</f>
        <v>0</v>
      </c>
      <c r="K17" s="4">
        <f>SUM(K8:K8)</f>
        <v>0</v>
      </c>
    </row>
    <row r="19" spans="2:11" ht="6" customHeight="1"/>
    <row r="20" spans="2:11" s="2" customFormat="1">
      <c r="B20" s="893" t="s">
        <v>556</v>
      </c>
      <c r="C20" s="894"/>
      <c r="D20" s="894"/>
      <c r="E20" s="894"/>
      <c r="F20" s="894"/>
      <c r="G20" s="895"/>
      <c r="H20" s="893" t="s">
        <v>52</v>
      </c>
      <c r="I20" s="894"/>
      <c r="J20" s="894"/>
      <c r="K20" s="895"/>
    </row>
    <row r="21" spans="2:11" s="2" customFormat="1">
      <c r="B21" s="896"/>
      <c r="C21" s="897"/>
      <c r="D21" s="897"/>
      <c r="E21" s="897"/>
      <c r="F21" s="897"/>
      <c r="G21" s="898"/>
      <c r="H21" s="868" t="s">
        <v>447</v>
      </c>
      <c r="I21" s="899"/>
      <c r="J21" s="868" t="s">
        <v>448</v>
      </c>
      <c r="K21" s="869"/>
    </row>
    <row r="22" spans="2:11" s="2" customFormat="1">
      <c r="B22" s="406" t="s">
        <v>450</v>
      </c>
      <c r="C22" s="406" t="s">
        <v>449</v>
      </c>
      <c r="D22" s="542" t="s">
        <v>398</v>
      </c>
      <c r="E22" s="542" t="s">
        <v>394</v>
      </c>
      <c r="F22" s="542" t="s">
        <v>396</v>
      </c>
      <c r="G22" s="542" t="s">
        <v>55</v>
      </c>
      <c r="H22" s="6">
        <v>44926</v>
      </c>
      <c r="I22" s="6">
        <v>44561</v>
      </c>
      <c r="J22" s="6">
        <v>44926</v>
      </c>
      <c r="K22" s="6">
        <v>44561</v>
      </c>
    </row>
    <row r="23" spans="2:11" s="2" customFormat="1">
      <c r="B23" s="149"/>
      <c r="C23" s="149"/>
      <c r="D23" s="543" t="s">
        <v>395</v>
      </c>
      <c r="E23" s="543" t="s">
        <v>395</v>
      </c>
      <c r="F23" s="543" t="s">
        <v>397</v>
      </c>
      <c r="G23" s="543"/>
      <c r="H23" s="531" t="s">
        <v>157</v>
      </c>
      <c r="I23" s="531" t="s">
        <v>157</v>
      </c>
      <c r="J23" s="531" t="s">
        <v>157</v>
      </c>
      <c r="K23" s="531" t="s">
        <v>157</v>
      </c>
    </row>
    <row r="24" spans="2:11" ht="12.75" customHeight="1" collapsed="1">
      <c r="B24" s="14" t="s">
        <v>71</v>
      </c>
      <c r="C24" s="14" t="s">
        <v>326</v>
      </c>
      <c r="D24" s="14" t="s">
        <v>887</v>
      </c>
      <c r="E24" s="14" t="s">
        <v>880</v>
      </c>
      <c r="F24" s="14" t="s">
        <v>881</v>
      </c>
      <c r="G24" s="14" t="s">
        <v>38</v>
      </c>
      <c r="H24" s="3">
        <v>1065454</v>
      </c>
      <c r="I24" s="3">
        <v>1132714</v>
      </c>
      <c r="J24" s="3">
        <v>0</v>
      </c>
      <c r="K24" s="3">
        <v>0</v>
      </c>
    </row>
    <row r="25" spans="2:11" ht="12.75" customHeight="1" collapsed="1">
      <c r="B25" s="14" t="s">
        <v>71</v>
      </c>
      <c r="C25" s="14" t="s">
        <v>807</v>
      </c>
      <c r="D25" s="14" t="s">
        <v>879</v>
      </c>
      <c r="E25" s="14" t="s">
        <v>880</v>
      </c>
      <c r="F25" s="14" t="s">
        <v>881</v>
      </c>
      <c r="G25" s="14" t="s">
        <v>38</v>
      </c>
      <c r="H25" s="3">
        <v>1142245</v>
      </c>
      <c r="I25" s="3">
        <v>25577</v>
      </c>
      <c r="J25" s="3">
        <v>0</v>
      </c>
      <c r="K25" s="3">
        <v>0</v>
      </c>
    </row>
    <row r="26" spans="2:11" ht="12.75" customHeight="1" collapsed="1">
      <c r="B26" s="14" t="s">
        <v>882</v>
      </c>
      <c r="C26" s="14" t="s">
        <v>681</v>
      </c>
      <c r="D26" s="14" t="s">
        <v>879</v>
      </c>
      <c r="E26" s="14" t="s">
        <v>880</v>
      </c>
      <c r="F26" s="14" t="s">
        <v>881</v>
      </c>
      <c r="G26" s="14" t="s">
        <v>883</v>
      </c>
      <c r="H26" s="3">
        <v>11178273</v>
      </c>
      <c r="I26" s="3">
        <v>10147869</v>
      </c>
      <c r="J26" s="3">
        <v>0</v>
      </c>
      <c r="K26" s="3">
        <v>0</v>
      </c>
    </row>
    <row r="27" spans="2:11" ht="12.75" customHeight="1" collapsed="1">
      <c r="B27" s="14" t="s">
        <v>885</v>
      </c>
      <c r="C27" s="14" t="s">
        <v>682</v>
      </c>
      <c r="D27" s="14" t="s">
        <v>879</v>
      </c>
      <c r="E27" s="14" t="s">
        <v>880</v>
      </c>
      <c r="F27" s="14" t="s">
        <v>881</v>
      </c>
      <c r="G27" s="14" t="s">
        <v>883</v>
      </c>
      <c r="H27" s="3">
        <v>54858</v>
      </c>
      <c r="I27" s="3">
        <v>8090</v>
      </c>
      <c r="J27" s="3">
        <v>0</v>
      </c>
      <c r="K27" s="3">
        <v>0</v>
      </c>
    </row>
    <row r="28" spans="2:11">
      <c r="B28" s="14" t="s">
        <v>670</v>
      </c>
      <c r="C28" s="14" t="s">
        <v>669</v>
      </c>
      <c r="D28" s="14" t="s">
        <v>879</v>
      </c>
      <c r="E28" s="14" t="s">
        <v>880</v>
      </c>
      <c r="F28" s="14" t="s">
        <v>881</v>
      </c>
      <c r="G28" s="14" t="s">
        <v>883</v>
      </c>
      <c r="H28" s="3">
        <v>1174941</v>
      </c>
      <c r="I28" s="3">
        <v>908166</v>
      </c>
      <c r="J28" s="3">
        <v>0</v>
      </c>
      <c r="K28" s="3">
        <v>0</v>
      </c>
    </row>
    <row r="29" spans="2:11">
      <c r="B29" s="588" t="s">
        <v>50</v>
      </c>
      <c r="C29" s="411"/>
      <c r="D29" s="411"/>
      <c r="E29" s="411"/>
      <c r="F29" s="411"/>
      <c r="G29" s="589"/>
      <c r="H29" s="4">
        <v>14615771</v>
      </c>
      <c r="I29" s="4">
        <v>12222416</v>
      </c>
      <c r="J29" s="4">
        <v>0</v>
      </c>
      <c r="K29" s="4">
        <v>0</v>
      </c>
    </row>
    <row r="41" spans="8:8">
      <c r="H41" s="12"/>
    </row>
  </sheetData>
  <mergeCells count="10">
    <mergeCell ref="B20:G21"/>
    <mergeCell ref="H20:K20"/>
    <mergeCell ref="H21:I21"/>
    <mergeCell ref="J21:K21"/>
    <mergeCell ref="B4:G5"/>
    <mergeCell ref="H4:K4"/>
    <mergeCell ref="H5:I5"/>
    <mergeCell ref="J5:K5"/>
    <mergeCell ref="B17:G17"/>
    <mergeCell ref="B16:G16"/>
  </mergeCells>
  <pageMargins left="0.75" right="0.75" top="1" bottom="1" header="0" footer="0"/>
  <pageSetup paperSize="9" scale="4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53D7-2C42-4ECA-BE9E-89916C3B3981}">
  <dimension ref="B1:K32"/>
  <sheetViews>
    <sheetView showGridLines="0" zoomScale="90" zoomScaleNormal="90" workbookViewId="0"/>
  </sheetViews>
  <sheetFormatPr baseColWidth="10" defaultColWidth="11.42578125" defaultRowHeight="12.75"/>
  <cols>
    <col min="1" max="1" width="1.5703125" style="1" customWidth="1"/>
    <col min="2" max="2" width="12.140625" style="1" customWidth="1"/>
    <col min="3" max="3" width="41.5703125" style="1" customWidth="1"/>
    <col min="4" max="4" width="25.85546875" style="1" bestFit="1" customWidth="1"/>
    <col min="5" max="5" width="30.5703125" style="1" customWidth="1"/>
    <col min="6" max="6" width="17.42578125" style="1" customWidth="1"/>
    <col min="7" max="7" width="10.5703125" style="1" customWidth="1"/>
    <col min="8" max="8" width="14.7109375" style="1" customWidth="1"/>
    <col min="9" max="9" width="17.140625" style="1" customWidth="1"/>
    <col min="10" max="10" width="14.7109375" style="1" customWidth="1"/>
    <col min="11" max="11" width="17.140625" style="1" customWidth="1"/>
    <col min="12" max="16384" width="11.42578125" style="1"/>
  </cols>
  <sheetData>
    <row r="1" spans="2:11" ht="6" customHeight="1"/>
    <row r="2" spans="2:11" s="8" customFormat="1" ht="18.75">
      <c r="B2" s="557" t="s">
        <v>1310</v>
      </c>
      <c r="C2" s="10"/>
    </row>
    <row r="3" spans="2:11" ht="6" customHeight="1"/>
    <row r="4" spans="2:11" s="2" customFormat="1">
      <c r="B4" s="893" t="s">
        <v>56</v>
      </c>
      <c r="C4" s="894"/>
      <c r="D4" s="894"/>
      <c r="E4" s="894"/>
      <c r="F4" s="894"/>
      <c r="G4" s="894"/>
      <c r="H4" s="894"/>
      <c r="I4" s="894"/>
      <c r="J4" s="894"/>
      <c r="K4" s="895"/>
    </row>
    <row r="5" spans="2:11" s="2" customFormat="1" ht="6" customHeight="1">
      <c r="B5" s="896"/>
      <c r="C5" s="897"/>
      <c r="D5" s="897"/>
      <c r="E5" s="897"/>
      <c r="F5" s="897"/>
      <c r="G5" s="897"/>
      <c r="H5" s="897"/>
      <c r="I5" s="897"/>
      <c r="J5" s="897"/>
      <c r="K5" s="898"/>
    </row>
    <row r="6" spans="2:11" s="2" customFormat="1" ht="51.75" customHeight="1">
      <c r="B6" s="406" t="s">
        <v>450</v>
      </c>
      <c r="C6" s="406" t="s">
        <v>449</v>
      </c>
      <c r="D6" s="542" t="s">
        <v>102</v>
      </c>
      <c r="E6" s="542" t="s">
        <v>19</v>
      </c>
      <c r="F6" s="542" t="s">
        <v>441</v>
      </c>
      <c r="G6" s="542" t="s">
        <v>453</v>
      </c>
      <c r="H6" s="6">
        <v>44926</v>
      </c>
      <c r="I6" s="732" t="s">
        <v>182</v>
      </c>
      <c r="J6" s="6">
        <v>44561</v>
      </c>
      <c r="K6" s="532" t="s">
        <v>182</v>
      </c>
    </row>
    <row r="7" spans="2:11" s="2" customFormat="1">
      <c r="B7" s="149"/>
      <c r="C7" s="149"/>
      <c r="D7" s="543"/>
      <c r="E7" s="543"/>
      <c r="F7" s="543"/>
      <c r="G7" s="543"/>
      <c r="H7" s="531" t="s">
        <v>157</v>
      </c>
      <c r="I7" s="531" t="s">
        <v>157</v>
      </c>
      <c r="J7" s="531" t="s">
        <v>157</v>
      </c>
      <c r="K7" s="531" t="s">
        <v>157</v>
      </c>
    </row>
    <row r="8" spans="2:11" ht="13.5" customHeight="1">
      <c r="B8" s="150" t="s">
        <v>1203</v>
      </c>
      <c r="C8" s="151" t="s">
        <v>58</v>
      </c>
      <c r="D8" s="151" t="s">
        <v>62</v>
      </c>
      <c r="E8" s="151" t="s">
        <v>1204</v>
      </c>
      <c r="F8" s="151" t="s">
        <v>888</v>
      </c>
      <c r="G8" s="151" t="s">
        <v>147</v>
      </c>
      <c r="H8" s="3">
        <v>8932745</v>
      </c>
      <c r="I8" s="3">
        <v>0</v>
      </c>
      <c r="J8" s="3">
        <v>17443470</v>
      </c>
      <c r="K8" s="3">
        <v>0</v>
      </c>
    </row>
    <row r="9" spans="2:11" ht="13.5" customHeight="1">
      <c r="B9" s="150" t="s">
        <v>1205</v>
      </c>
      <c r="C9" s="151" t="s">
        <v>1206</v>
      </c>
      <c r="D9" s="151" t="s">
        <v>1207</v>
      </c>
      <c r="E9" s="151" t="s">
        <v>1204</v>
      </c>
      <c r="F9" s="151" t="s">
        <v>888</v>
      </c>
      <c r="G9" s="151" t="s">
        <v>147</v>
      </c>
      <c r="H9" s="3">
        <v>0</v>
      </c>
      <c r="I9" s="3">
        <v>0</v>
      </c>
      <c r="J9" s="3">
        <v>71257479</v>
      </c>
      <c r="K9" s="3">
        <v>0</v>
      </c>
    </row>
    <row r="10" spans="2:11" ht="13.5" customHeight="1">
      <c r="B10" s="150" t="s">
        <v>1208</v>
      </c>
      <c r="C10" s="151" t="s">
        <v>1209</v>
      </c>
      <c r="D10" s="151" t="s">
        <v>1207</v>
      </c>
      <c r="E10" s="151" t="s">
        <v>1204</v>
      </c>
      <c r="F10" s="151" t="s">
        <v>888</v>
      </c>
      <c r="G10" s="151" t="s">
        <v>147</v>
      </c>
      <c r="H10" s="3">
        <v>0</v>
      </c>
      <c r="I10" s="3">
        <v>0</v>
      </c>
      <c r="J10" s="3">
        <v>142291190</v>
      </c>
      <c r="K10" s="3">
        <v>0</v>
      </c>
    </row>
    <row r="11" spans="2:11" ht="13.5" customHeight="1">
      <c r="B11" s="150" t="s">
        <v>1210</v>
      </c>
      <c r="C11" s="151" t="s">
        <v>1211</v>
      </c>
      <c r="D11" s="151" t="s">
        <v>1207</v>
      </c>
      <c r="E11" s="151" t="s">
        <v>1204</v>
      </c>
      <c r="F11" s="151" t="s">
        <v>888</v>
      </c>
      <c r="G11" s="151" t="s">
        <v>147</v>
      </c>
      <c r="H11" s="3">
        <v>0</v>
      </c>
      <c r="I11" s="3">
        <v>0</v>
      </c>
      <c r="J11" s="3">
        <v>136604157</v>
      </c>
      <c r="K11" s="3">
        <v>0</v>
      </c>
    </row>
    <row r="12" spans="2:11" ht="13.5" customHeight="1">
      <c r="B12" s="150" t="s">
        <v>1212</v>
      </c>
      <c r="C12" s="151" t="s">
        <v>1213</v>
      </c>
      <c r="D12" s="151" t="s">
        <v>1207</v>
      </c>
      <c r="E12" s="151" t="s">
        <v>1204</v>
      </c>
      <c r="F12" s="151" t="s">
        <v>888</v>
      </c>
      <c r="G12" s="151" t="s">
        <v>147</v>
      </c>
      <c r="H12" s="3">
        <v>185817811</v>
      </c>
      <c r="I12" s="3">
        <v>0</v>
      </c>
      <c r="J12" s="3">
        <v>0</v>
      </c>
      <c r="K12" s="3">
        <v>0</v>
      </c>
    </row>
    <row r="13" spans="2:11" ht="13.5" customHeight="1">
      <c r="B13" s="150" t="s">
        <v>1214</v>
      </c>
      <c r="C13" s="151" t="s">
        <v>858</v>
      </c>
      <c r="D13" s="151" t="s">
        <v>62</v>
      </c>
      <c r="E13" s="151" t="s">
        <v>1204</v>
      </c>
      <c r="F13" s="151" t="s">
        <v>888</v>
      </c>
      <c r="G13" s="151" t="s">
        <v>147</v>
      </c>
      <c r="H13" s="3">
        <v>1081921</v>
      </c>
      <c r="I13" s="3">
        <v>0</v>
      </c>
      <c r="J13" s="3">
        <v>2112727</v>
      </c>
      <c r="K13" s="3">
        <v>0</v>
      </c>
    </row>
    <row r="14" spans="2:11" ht="13.5" customHeight="1">
      <c r="B14" s="150" t="s">
        <v>1215</v>
      </c>
      <c r="C14" s="151" t="s">
        <v>63</v>
      </c>
      <c r="D14" s="151" t="s">
        <v>62</v>
      </c>
      <c r="E14" s="151" t="s">
        <v>1204</v>
      </c>
      <c r="F14" s="151" t="s">
        <v>888</v>
      </c>
      <c r="G14" s="151" t="s">
        <v>147</v>
      </c>
      <c r="H14" s="3">
        <v>1580713</v>
      </c>
      <c r="I14" s="3">
        <v>0</v>
      </c>
      <c r="J14" s="3">
        <v>3086746</v>
      </c>
      <c r="K14" s="3">
        <v>0</v>
      </c>
    </row>
    <row r="15" spans="2:11" ht="13.5" customHeight="1">
      <c r="B15" s="150" t="s">
        <v>1216</v>
      </c>
      <c r="C15" s="151" t="s">
        <v>61</v>
      </c>
      <c r="D15" s="151" t="s">
        <v>1217</v>
      </c>
      <c r="E15" s="151" t="s">
        <v>1204</v>
      </c>
      <c r="F15" s="151" t="s">
        <v>888</v>
      </c>
      <c r="G15" s="151" t="s">
        <v>147</v>
      </c>
      <c r="H15" s="3">
        <v>1560865</v>
      </c>
      <c r="I15" s="3">
        <v>0</v>
      </c>
      <c r="J15" s="3">
        <v>3047988</v>
      </c>
      <c r="K15" s="3">
        <v>0</v>
      </c>
    </row>
    <row r="16" spans="2:11" ht="13.5" customHeight="1">
      <c r="B16" s="150" t="s">
        <v>894</v>
      </c>
      <c r="C16" s="151" t="s">
        <v>895</v>
      </c>
      <c r="D16" s="151" t="s">
        <v>890</v>
      </c>
      <c r="E16" s="151" t="s">
        <v>896</v>
      </c>
      <c r="F16" s="151" t="s">
        <v>888</v>
      </c>
      <c r="G16" s="151" t="s">
        <v>147</v>
      </c>
      <c r="H16" s="3">
        <v>889337</v>
      </c>
      <c r="I16" s="3">
        <v>889337</v>
      </c>
      <c r="J16" s="3">
        <v>452783</v>
      </c>
      <c r="K16" s="3">
        <v>452783</v>
      </c>
    </row>
    <row r="17" spans="2:11" ht="13.5" customHeight="1">
      <c r="B17" s="150" t="s">
        <v>894</v>
      </c>
      <c r="C17" s="151" t="s">
        <v>895</v>
      </c>
      <c r="D17" s="151" t="s">
        <v>890</v>
      </c>
      <c r="E17" s="151" t="s">
        <v>897</v>
      </c>
      <c r="F17" s="151" t="s">
        <v>888</v>
      </c>
      <c r="G17" s="151" t="s">
        <v>147</v>
      </c>
      <c r="H17" s="3">
        <v>336521</v>
      </c>
      <c r="I17" s="3">
        <v>336521</v>
      </c>
      <c r="J17" s="3">
        <v>204454</v>
      </c>
      <c r="K17" s="3">
        <v>204454</v>
      </c>
    </row>
    <row r="18" spans="2:11" ht="13.5" customHeight="1">
      <c r="B18" s="150" t="s">
        <v>898</v>
      </c>
      <c r="C18" s="151" t="s">
        <v>899</v>
      </c>
      <c r="D18" s="151" t="s">
        <v>890</v>
      </c>
      <c r="E18" s="151" t="s">
        <v>893</v>
      </c>
      <c r="F18" s="151" t="s">
        <v>888</v>
      </c>
      <c r="G18" s="151" t="s">
        <v>147</v>
      </c>
      <c r="H18" s="3">
        <v>113639</v>
      </c>
      <c r="I18" s="3">
        <v>-113639</v>
      </c>
      <c r="J18" s="3">
        <v>233145</v>
      </c>
      <c r="K18" s="3">
        <v>-233145</v>
      </c>
    </row>
    <row r="19" spans="2:11" ht="13.5" customHeight="1">
      <c r="B19" s="150" t="s">
        <v>898</v>
      </c>
      <c r="C19" s="151" t="s">
        <v>899</v>
      </c>
      <c r="D19" s="151" t="s">
        <v>890</v>
      </c>
      <c r="E19" s="151" t="s">
        <v>896</v>
      </c>
      <c r="F19" s="151" t="s">
        <v>888</v>
      </c>
      <c r="G19" s="151" t="s">
        <v>147</v>
      </c>
      <c r="H19" s="3">
        <v>211298</v>
      </c>
      <c r="I19" s="3">
        <v>211298</v>
      </c>
      <c r="J19" s="3">
        <v>192203</v>
      </c>
      <c r="K19" s="3">
        <v>192203</v>
      </c>
    </row>
    <row r="20" spans="2:11" ht="13.5" customHeight="1">
      <c r="B20" s="150" t="s">
        <v>898</v>
      </c>
      <c r="C20" s="151" t="s">
        <v>899</v>
      </c>
      <c r="D20" s="151" t="s">
        <v>890</v>
      </c>
      <c r="E20" s="151" t="s">
        <v>897</v>
      </c>
      <c r="F20" s="151" t="s">
        <v>888</v>
      </c>
      <c r="G20" s="151" t="s">
        <v>147</v>
      </c>
      <c r="H20" s="3">
        <v>67176</v>
      </c>
      <c r="I20" s="3">
        <v>67176</v>
      </c>
      <c r="J20" s="3">
        <v>78326</v>
      </c>
      <c r="K20" s="3">
        <v>78326</v>
      </c>
    </row>
    <row r="21" spans="2:11" ht="13.5" customHeight="1">
      <c r="B21" s="150" t="s">
        <v>901</v>
      </c>
      <c r="C21" s="151" t="s">
        <v>902</v>
      </c>
      <c r="D21" s="151" t="s">
        <v>900</v>
      </c>
      <c r="E21" s="151" t="s">
        <v>891</v>
      </c>
      <c r="F21" s="151" t="s">
        <v>888</v>
      </c>
      <c r="G21" s="151" t="s">
        <v>147</v>
      </c>
      <c r="H21" s="3">
        <v>614414</v>
      </c>
      <c r="I21" s="3">
        <v>-614414</v>
      </c>
      <c r="J21" s="3">
        <v>639432</v>
      </c>
      <c r="K21" s="3">
        <v>-639432</v>
      </c>
    </row>
    <row r="22" spans="2:11" ht="13.5" customHeight="1">
      <c r="B22" s="150" t="s">
        <v>882</v>
      </c>
      <c r="C22" s="151" t="s">
        <v>681</v>
      </c>
      <c r="D22" s="151" t="s">
        <v>881</v>
      </c>
      <c r="E22" s="151" t="s">
        <v>903</v>
      </c>
      <c r="F22" s="151" t="s">
        <v>888</v>
      </c>
      <c r="G22" s="151" t="s">
        <v>147</v>
      </c>
      <c r="H22" s="3">
        <v>922480497</v>
      </c>
      <c r="I22" s="3">
        <v>21118389</v>
      </c>
      <c r="J22" s="3">
        <v>755187760</v>
      </c>
      <c r="K22" s="3">
        <v>17939976</v>
      </c>
    </row>
    <row r="23" spans="2:11" ht="13.5" customHeight="1">
      <c r="B23" s="150" t="s">
        <v>882</v>
      </c>
      <c r="C23" s="151" t="s">
        <v>681</v>
      </c>
      <c r="D23" s="151" t="s">
        <v>881</v>
      </c>
      <c r="E23" s="151" t="s">
        <v>904</v>
      </c>
      <c r="F23" s="151" t="s">
        <v>888</v>
      </c>
      <c r="G23" s="151" t="s">
        <v>147</v>
      </c>
      <c r="H23" s="3">
        <v>738455217</v>
      </c>
      <c r="I23" s="3">
        <v>0</v>
      </c>
      <c r="J23" s="3">
        <v>631021668</v>
      </c>
      <c r="K23" s="3">
        <v>0</v>
      </c>
    </row>
    <row r="24" spans="2:11" ht="13.5" customHeight="1">
      <c r="B24" s="150" t="s">
        <v>882</v>
      </c>
      <c r="C24" s="151" t="s">
        <v>681</v>
      </c>
      <c r="D24" s="151" t="s">
        <v>881</v>
      </c>
      <c r="E24" s="151" t="s">
        <v>892</v>
      </c>
      <c r="F24" s="151" t="s">
        <v>888</v>
      </c>
      <c r="G24" s="151" t="s">
        <v>147</v>
      </c>
      <c r="H24" s="3">
        <v>15019706</v>
      </c>
      <c r="I24" s="3">
        <v>0</v>
      </c>
      <c r="J24" s="3">
        <v>3435263</v>
      </c>
      <c r="K24" s="3">
        <v>0</v>
      </c>
    </row>
    <row r="25" spans="2:11">
      <c r="B25" s="150" t="s">
        <v>885</v>
      </c>
      <c r="C25" s="151" t="s">
        <v>682</v>
      </c>
      <c r="D25" s="151" t="s">
        <v>881</v>
      </c>
      <c r="E25" s="151" t="s">
        <v>905</v>
      </c>
      <c r="F25" s="151" t="s">
        <v>888</v>
      </c>
      <c r="G25" s="151" t="s">
        <v>147</v>
      </c>
      <c r="H25" s="3">
        <v>90364</v>
      </c>
      <c r="I25" s="3">
        <v>90364</v>
      </c>
      <c r="J25" s="3">
        <v>104730</v>
      </c>
      <c r="K25" s="3">
        <v>104730</v>
      </c>
    </row>
    <row r="26" spans="2:11">
      <c r="B26" s="150" t="s">
        <v>885</v>
      </c>
      <c r="C26" s="151" t="s">
        <v>682</v>
      </c>
      <c r="D26" s="151" t="s">
        <v>881</v>
      </c>
      <c r="E26" s="151" t="s">
        <v>892</v>
      </c>
      <c r="F26" s="151" t="s">
        <v>888</v>
      </c>
      <c r="G26" s="151" t="s">
        <v>147</v>
      </c>
      <c r="H26" s="3">
        <v>1008415</v>
      </c>
      <c r="I26" s="3">
        <v>0</v>
      </c>
      <c r="J26" s="3">
        <v>700303</v>
      </c>
      <c r="K26" s="3">
        <v>0</v>
      </c>
    </row>
    <row r="27" spans="2:11">
      <c r="B27" s="150" t="s">
        <v>670</v>
      </c>
      <c r="C27" s="151" t="s">
        <v>669</v>
      </c>
      <c r="D27" s="151" t="s">
        <v>881</v>
      </c>
      <c r="E27" s="151" t="s">
        <v>905</v>
      </c>
      <c r="F27" s="151" t="s">
        <v>888</v>
      </c>
      <c r="G27" s="151" t="s">
        <v>147</v>
      </c>
      <c r="H27" s="3">
        <v>90364</v>
      </c>
      <c r="I27" s="3">
        <v>90364</v>
      </c>
      <c r="J27" s="3">
        <v>104730</v>
      </c>
      <c r="K27" s="3">
        <v>104730</v>
      </c>
    </row>
    <row r="28" spans="2:11">
      <c r="B28" s="150" t="s">
        <v>670</v>
      </c>
      <c r="C28" s="151" t="s">
        <v>669</v>
      </c>
      <c r="D28" s="151" t="s">
        <v>881</v>
      </c>
      <c r="E28" s="151" t="s">
        <v>892</v>
      </c>
      <c r="F28" s="151" t="s">
        <v>888</v>
      </c>
      <c r="G28" s="151" t="s">
        <v>147</v>
      </c>
      <c r="H28" s="3">
        <v>117713</v>
      </c>
      <c r="I28" s="3">
        <v>0</v>
      </c>
      <c r="J28" s="3">
        <v>273499</v>
      </c>
      <c r="K28" s="3">
        <v>0</v>
      </c>
    </row>
    <row r="29" spans="2:11">
      <c r="B29" s="150" t="s">
        <v>886</v>
      </c>
      <c r="C29" s="151" t="s">
        <v>829</v>
      </c>
      <c r="D29" s="151" t="s">
        <v>881</v>
      </c>
      <c r="E29" s="151" t="s">
        <v>906</v>
      </c>
      <c r="F29" s="151" t="s">
        <v>888</v>
      </c>
      <c r="G29" s="151" t="s">
        <v>147</v>
      </c>
      <c r="H29" s="3">
        <v>2168980</v>
      </c>
      <c r="I29" s="3">
        <v>-2168980</v>
      </c>
      <c r="J29" s="3">
        <v>486416</v>
      </c>
      <c r="K29" s="3">
        <v>-486416</v>
      </c>
    </row>
    <row r="30" spans="2:11">
      <c r="B30" s="150" t="s">
        <v>886</v>
      </c>
      <c r="C30" s="151" t="s">
        <v>829</v>
      </c>
      <c r="D30" s="151" t="s">
        <v>881</v>
      </c>
      <c r="E30" s="151" t="s">
        <v>892</v>
      </c>
      <c r="F30" s="151" t="s">
        <v>888</v>
      </c>
      <c r="G30" s="151" t="s">
        <v>147</v>
      </c>
      <c r="H30" s="3">
        <v>494217</v>
      </c>
      <c r="I30" s="3">
        <v>0</v>
      </c>
      <c r="J30" s="3">
        <v>961308</v>
      </c>
      <c r="K30" s="3">
        <v>0</v>
      </c>
    </row>
    <row r="31" spans="2:11">
      <c r="B31" s="150" t="s">
        <v>889</v>
      </c>
      <c r="C31" s="151" t="s">
        <v>907</v>
      </c>
      <c r="D31" s="151" t="s">
        <v>890</v>
      </c>
      <c r="E31" s="151" t="s">
        <v>893</v>
      </c>
      <c r="F31" s="151" t="s">
        <v>434</v>
      </c>
      <c r="G31" s="151" t="s">
        <v>128</v>
      </c>
      <c r="H31" s="3">
        <v>265559</v>
      </c>
      <c r="I31" s="3">
        <v>-265559</v>
      </c>
      <c r="J31" s="3">
        <v>213532</v>
      </c>
      <c r="K31" s="3">
        <v>-213532</v>
      </c>
    </row>
    <row r="32" spans="2:11">
      <c r="B32" s="150" t="s">
        <v>889</v>
      </c>
      <c r="C32" s="151" t="s">
        <v>908</v>
      </c>
      <c r="D32" s="151" t="s">
        <v>890</v>
      </c>
      <c r="E32" s="151" t="s">
        <v>329</v>
      </c>
      <c r="F32" s="151" t="s">
        <v>434</v>
      </c>
      <c r="G32" s="151" t="s">
        <v>128</v>
      </c>
      <c r="H32" s="3">
        <v>83183</v>
      </c>
      <c r="I32" s="3">
        <v>-83183</v>
      </c>
      <c r="J32" s="3">
        <v>104327</v>
      </c>
      <c r="K32" s="3">
        <v>-104327</v>
      </c>
    </row>
  </sheetData>
  <mergeCells count="1">
    <mergeCell ref="B4:K5"/>
  </mergeCells>
  <pageMargins left="0.75" right="0.75" top="1" bottom="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AB6C-D2AF-45F9-BE35-3FD5099B5613}">
  <sheetPr>
    <pageSetUpPr fitToPage="1"/>
  </sheetPr>
  <dimension ref="A1:I48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2.42578125" style="1" customWidth="1"/>
    <col min="3" max="3" width="12.85546875" style="1" customWidth="1"/>
    <col min="4" max="4" width="36.5703125" style="1" bestFit="1" customWidth="1"/>
    <col min="5" max="5" width="1.7109375" style="1" customWidth="1"/>
    <col min="6" max="6" width="18.5703125" style="1" customWidth="1"/>
    <col min="7" max="7" width="44.42578125" style="1" bestFit="1" customWidth="1"/>
    <col min="8" max="8" width="32.5703125" style="1" bestFit="1" customWidth="1"/>
    <col min="9" max="9" width="13.140625" style="1" customWidth="1"/>
    <col min="10" max="10" width="43.42578125" style="1" bestFit="1" customWidth="1"/>
    <col min="11" max="16384" width="11.42578125" style="1"/>
  </cols>
  <sheetData>
    <row r="1" spans="2:4" ht="6" customHeight="1"/>
    <row r="2" spans="2:4" s="8" customFormat="1" ht="18.75">
      <c r="B2" s="557" t="s">
        <v>1311</v>
      </c>
      <c r="C2" s="10"/>
    </row>
    <row r="3" spans="2:4" ht="6" customHeight="1"/>
    <row r="4" spans="2:4" ht="12.75" customHeight="1">
      <c r="B4" s="904" t="s">
        <v>518</v>
      </c>
      <c r="C4" s="904" t="s">
        <v>452</v>
      </c>
      <c r="D4" s="904" t="s">
        <v>57</v>
      </c>
    </row>
    <row r="5" spans="2:4">
      <c r="B5" s="904"/>
      <c r="C5" s="904"/>
      <c r="D5" s="904"/>
    </row>
    <row r="6" spans="2:4">
      <c r="B6" s="412" t="s">
        <v>61</v>
      </c>
      <c r="C6" s="152" t="s">
        <v>59</v>
      </c>
      <c r="D6" s="153" t="s">
        <v>60</v>
      </c>
    </row>
    <row r="7" spans="2:4">
      <c r="B7" s="412" t="s">
        <v>858</v>
      </c>
      <c r="C7" s="152" t="s">
        <v>62</v>
      </c>
      <c r="D7" s="153" t="s">
        <v>60</v>
      </c>
    </row>
    <row r="8" spans="2:4">
      <c r="B8" s="412" t="s">
        <v>924</v>
      </c>
      <c r="C8" s="152" t="s">
        <v>62</v>
      </c>
      <c r="D8" s="153" t="s">
        <v>60</v>
      </c>
    </row>
    <row r="9" spans="2:4">
      <c r="B9" s="412" t="s">
        <v>303</v>
      </c>
      <c r="C9" s="152" t="s">
        <v>62</v>
      </c>
      <c r="D9" s="412" t="s">
        <v>368</v>
      </c>
    </row>
    <row r="10" spans="2:4">
      <c r="B10" s="412" t="s">
        <v>824</v>
      </c>
      <c r="C10" s="152" t="s">
        <v>62</v>
      </c>
      <c r="D10" s="413" t="s">
        <v>340</v>
      </c>
    </row>
    <row r="11" spans="2:4">
      <c r="B11" s="412" t="s">
        <v>1218</v>
      </c>
      <c r="C11" s="152" t="s">
        <v>62</v>
      </c>
      <c r="D11" s="153" t="s">
        <v>1219</v>
      </c>
    </row>
    <row r="12" spans="2:4">
      <c r="B12" s="412" t="s">
        <v>1220</v>
      </c>
      <c r="C12" s="152" t="s">
        <v>62</v>
      </c>
      <c r="D12" s="412" t="s">
        <v>1221</v>
      </c>
    </row>
    <row r="13" spans="2:4">
      <c r="B13" s="412" t="s">
        <v>1222</v>
      </c>
      <c r="C13" s="152" t="s">
        <v>62</v>
      </c>
      <c r="D13" s="152" t="s">
        <v>1223</v>
      </c>
    </row>
    <row r="14" spans="2:4">
      <c r="B14" s="412" t="s">
        <v>1224</v>
      </c>
      <c r="C14" s="152" t="s">
        <v>62</v>
      </c>
      <c r="D14" s="152" t="s">
        <v>1225</v>
      </c>
    </row>
    <row r="16" spans="2:4" ht="15">
      <c r="B16" s="154"/>
      <c r="C16" s="154"/>
      <c r="D16" s="154"/>
    </row>
    <row r="17" spans="1:9" ht="15">
      <c r="B17" s="154"/>
      <c r="C17" s="154"/>
      <c r="D17" s="154"/>
    </row>
    <row r="18" spans="1:9" ht="15">
      <c r="B18" s="154"/>
      <c r="C18" s="154"/>
      <c r="D18" s="154"/>
      <c r="F18" s="155"/>
      <c r="G18" s="155"/>
      <c r="H18" s="155"/>
    </row>
    <row r="19" spans="1:9" ht="15.75" customHeight="1">
      <c r="B19" s="154"/>
      <c r="F19"/>
      <c r="G19"/>
      <c r="H19"/>
    </row>
    <row r="20" spans="1:9" ht="15">
      <c r="B20" s="154"/>
      <c r="F20"/>
      <c r="G20"/>
      <c r="H20"/>
    </row>
    <row r="21" spans="1:9" ht="12.75" customHeight="1">
      <c r="B21" s="154"/>
      <c r="F21"/>
      <c r="G21"/>
      <c r="H21"/>
    </row>
    <row r="22" spans="1:9" ht="15">
      <c r="B22" s="154"/>
      <c r="F22"/>
      <c r="G22"/>
      <c r="H22"/>
    </row>
    <row r="23" spans="1:9" ht="12.75" customHeight="1">
      <c r="B23" s="154"/>
      <c r="F23"/>
      <c r="G23"/>
      <c r="H23"/>
    </row>
    <row r="24" spans="1:9" ht="36.6" customHeight="1">
      <c r="B24" s="154"/>
      <c r="F24"/>
      <c r="G24"/>
      <c r="H24"/>
    </row>
    <row r="25" spans="1:9">
      <c r="F25"/>
      <c r="G25"/>
      <c r="H25"/>
    </row>
    <row r="26" spans="1:9">
      <c r="F26"/>
      <c r="G26"/>
      <c r="H26"/>
    </row>
    <row r="27" spans="1:9">
      <c r="F27"/>
      <c r="G27"/>
      <c r="H27"/>
    </row>
    <row r="28" spans="1:9" ht="15">
      <c r="A28" s="156"/>
      <c r="F28" s="590"/>
      <c r="G28" s="590"/>
      <c r="H28" s="590"/>
      <c r="I28" s="590"/>
    </row>
    <row r="48" spans="8:8">
      <c r="H48" s="157"/>
    </row>
  </sheetData>
  <mergeCells count="3">
    <mergeCell ref="B4:B5"/>
    <mergeCell ref="C4:C5"/>
    <mergeCell ref="D4:D5"/>
  </mergeCells>
  <pageMargins left="0.75" right="0.75" top="1" bottom="1" header="0" footer="0"/>
  <pageSetup paperSize="9" scale="2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8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60.7109375" style="1" customWidth="1"/>
    <col min="3" max="3" width="6.7109375" style="40" customWidth="1"/>
    <col min="4" max="5" width="19.28515625" style="1" customWidth="1"/>
    <col min="6" max="6" width="4.7109375" style="1" customWidth="1"/>
    <col min="7" max="16384" width="11.42578125" style="1"/>
  </cols>
  <sheetData>
    <row r="1" spans="2:5" ht="6" customHeight="1">
      <c r="B1" s="36"/>
      <c r="C1" s="37"/>
    </row>
    <row r="2" spans="2:5">
      <c r="B2" s="36" t="s">
        <v>1170</v>
      </c>
      <c r="C2" s="37"/>
    </row>
    <row r="3" spans="2:5">
      <c r="B3" s="36" t="s">
        <v>1171</v>
      </c>
      <c r="C3" s="37"/>
    </row>
    <row r="4" spans="2:5">
      <c r="B4" s="36" t="s">
        <v>1355</v>
      </c>
      <c r="C4" s="37"/>
    </row>
    <row r="5" spans="2:5">
      <c r="B5" s="36" t="s">
        <v>304</v>
      </c>
      <c r="C5" s="37"/>
    </row>
    <row r="6" spans="2:5">
      <c r="B6" s="36"/>
      <c r="C6" s="37"/>
    </row>
    <row r="7" spans="2:5" s="2" customFormat="1">
      <c r="B7" s="454" t="s">
        <v>1173</v>
      </c>
      <c r="C7" s="455" t="s">
        <v>158</v>
      </c>
      <c r="D7" s="6">
        <v>44926</v>
      </c>
      <c r="E7" s="6">
        <v>44561</v>
      </c>
    </row>
    <row r="8" spans="2:5" s="2" customFormat="1">
      <c r="B8" s="38"/>
      <c r="C8" s="39"/>
      <c r="D8" s="34" t="s">
        <v>157</v>
      </c>
      <c r="E8" s="34" t="s">
        <v>157</v>
      </c>
    </row>
    <row r="9" spans="2:5">
      <c r="D9" s="41"/>
    </row>
    <row r="10" spans="2:5" s="2" customFormat="1">
      <c r="B10" s="453" t="s">
        <v>159</v>
      </c>
      <c r="C10" s="42"/>
      <c r="D10" s="43"/>
      <c r="E10" s="44"/>
    </row>
    <row r="11" spans="2:5">
      <c r="B11" s="14" t="s">
        <v>616</v>
      </c>
      <c r="C11" s="45">
        <v>5</v>
      </c>
      <c r="D11" s="3">
        <v>373700303</v>
      </c>
      <c r="E11" s="46">
        <v>806710262</v>
      </c>
    </row>
    <row r="12" spans="2:5">
      <c r="B12" s="14" t="s">
        <v>73</v>
      </c>
      <c r="C12" s="45">
        <v>6</v>
      </c>
      <c r="D12" s="3">
        <v>253846638</v>
      </c>
      <c r="E12" s="46">
        <v>503673442</v>
      </c>
    </row>
    <row r="13" spans="2:5">
      <c r="B13" s="14" t="s">
        <v>34</v>
      </c>
      <c r="C13" s="45">
        <v>22</v>
      </c>
      <c r="D13" s="3">
        <v>28340294</v>
      </c>
      <c r="E13" s="46">
        <v>11401715</v>
      </c>
    </row>
    <row r="14" spans="2:5" ht="13.15" customHeight="1">
      <c r="B14" s="14" t="s">
        <v>657</v>
      </c>
      <c r="C14" s="45">
        <v>8</v>
      </c>
      <c r="D14" s="3">
        <v>796422654</v>
      </c>
      <c r="E14" s="46">
        <v>707055698</v>
      </c>
    </row>
    <row r="15" spans="2:5">
      <c r="B15" s="14" t="s">
        <v>620</v>
      </c>
      <c r="C15" s="45">
        <v>9</v>
      </c>
      <c r="D15" s="3">
        <v>19277769</v>
      </c>
      <c r="E15" s="3">
        <v>18266931</v>
      </c>
    </row>
    <row r="16" spans="2:5">
      <c r="B16" s="14" t="s">
        <v>16</v>
      </c>
      <c r="C16" s="45">
        <v>10</v>
      </c>
      <c r="D16" s="3">
        <v>1510406638</v>
      </c>
      <c r="E16" s="3">
        <v>1249712699</v>
      </c>
    </row>
    <row r="17" spans="2:6">
      <c r="B17" s="14" t="s">
        <v>17</v>
      </c>
      <c r="C17" s="45">
        <v>16</v>
      </c>
      <c r="D17" s="3">
        <v>126163149</v>
      </c>
      <c r="E17" s="3">
        <v>63576034</v>
      </c>
    </row>
    <row r="18" spans="2:6">
      <c r="B18" s="13" t="s">
        <v>117</v>
      </c>
      <c r="C18" s="48"/>
      <c r="D18" s="4">
        <v>3108157445</v>
      </c>
      <c r="E18" s="4">
        <v>3360396781</v>
      </c>
    </row>
    <row r="19" spans="2:6">
      <c r="D19" s="12"/>
      <c r="E19" s="12"/>
    </row>
    <row r="20" spans="2:6" s="2" customFormat="1">
      <c r="B20" s="453" t="s">
        <v>160</v>
      </c>
      <c r="C20" s="42"/>
      <c r="D20" s="43"/>
      <c r="E20" s="311"/>
    </row>
    <row r="21" spans="2:6">
      <c r="B21" s="14" t="s">
        <v>475</v>
      </c>
      <c r="C21" s="45">
        <v>6</v>
      </c>
      <c r="D21" s="3">
        <v>190595875</v>
      </c>
      <c r="E21" s="3">
        <v>272728929</v>
      </c>
    </row>
    <row r="22" spans="2:6">
      <c r="B22" s="14" t="s">
        <v>474</v>
      </c>
      <c r="C22" s="45">
        <v>22</v>
      </c>
      <c r="D22" s="3">
        <v>25273997</v>
      </c>
      <c r="E22" s="3">
        <v>22898026</v>
      </c>
    </row>
    <row r="23" spans="2:6">
      <c r="B23" s="14" t="s">
        <v>658</v>
      </c>
      <c r="C23" s="45">
        <v>8</v>
      </c>
      <c r="D23" s="3">
        <v>1208768</v>
      </c>
      <c r="E23" s="3">
        <v>2013301</v>
      </c>
    </row>
    <row r="24" spans="2:6" ht="12.75" customHeight="1">
      <c r="B24" s="14" t="s">
        <v>473</v>
      </c>
      <c r="C24" s="45">
        <v>11</v>
      </c>
      <c r="D24" s="3">
        <v>319947879</v>
      </c>
      <c r="E24" s="3">
        <v>315112807</v>
      </c>
    </row>
    <row r="25" spans="2:6" ht="12.75" customHeight="1">
      <c r="B25" s="14" t="s">
        <v>476</v>
      </c>
      <c r="C25" s="45">
        <v>12</v>
      </c>
      <c r="D25" s="3">
        <v>705123765</v>
      </c>
      <c r="E25" s="3">
        <v>322818554</v>
      </c>
    </row>
    <row r="26" spans="2:6" ht="12.75" customHeight="1">
      <c r="B26" s="14" t="s">
        <v>477</v>
      </c>
      <c r="C26" s="45">
        <v>13</v>
      </c>
      <c r="D26" s="3">
        <v>1705629399</v>
      </c>
      <c r="E26" s="3">
        <v>1102163829</v>
      </c>
    </row>
    <row r="27" spans="2:6" ht="12.75" customHeight="1">
      <c r="B27" s="14" t="s">
        <v>621</v>
      </c>
      <c r="C27" s="45">
        <v>14</v>
      </c>
      <c r="D27" s="3">
        <v>3723012133</v>
      </c>
      <c r="E27" s="3">
        <v>3104364195</v>
      </c>
      <c r="F27" s="49"/>
    </row>
    <row r="28" spans="2:6" ht="12.75" customHeight="1">
      <c r="B28" s="14" t="s">
        <v>622</v>
      </c>
      <c r="C28" s="45">
        <v>15</v>
      </c>
      <c r="D28" s="3">
        <v>3137915658</v>
      </c>
      <c r="E28" s="3">
        <v>3012513822</v>
      </c>
      <c r="F28" s="49"/>
    </row>
    <row r="29" spans="2:6" ht="12.75" customHeight="1">
      <c r="B29" s="14" t="s">
        <v>6</v>
      </c>
      <c r="C29" s="45">
        <v>16</v>
      </c>
      <c r="D29" s="3">
        <v>96668229</v>
      </c>
      <c r="E29" s="3">
        <v>95415484</v>
      </c>
      <c r="F29" s="49"/>
    </row>
    <row r="30" spans="2:6">
      <c r="B30" s="14" t="s">
        <v>371</v>
      </c>
      <c r="C30" s="45">
        <v>16</v>
      </c>
      <c r="D30" s="3">
        <v>326666643</v>
      </c>
      <c r="E30" s="3">
        <v>341081753</v>
      </c>
      <c r="F30" s="49"/>
    </row>
    <row r="31" spans="2:6" ht="12.75" customHeight="1">
      <c r="B31" s="13" t="s">
        <v>478</v>
      </c>
      <c r="C31" s="48"/>
      <c r="D31" s="4">
        <v>10232042346</v>
      </c>
      <c r="E31" s="4">
        <v>8591110700</v>
      </c>
    </row>
    <row r="32" spans="2:6" ht="12.75" customHeight="1">
      <c r="B32" s="13" t="s">
        <v>161</v>
      </c>
      <c r="C32" s="48"/>
      <c r="D32" s="4">
        <v>13340199791</v>
      </c>
      <c r="E32" s="4">
        <v>11951507481</v>
      </c>
    </row>
    <row r="33" spans="4:5" ht="12.75" customHeight="1"/>
    <row r="34" spans="4:5">
      <c r="D34" s="12"/>
      <c r="E34" s="12"/>
    </row>
    <row r="35" spans="4:5">
      <c r="D35" s="12"/>
    </row>
    <row r="36" spans="4:5">
      <c r="D36" s="12"/>
    </row>
    <row r="37" spans="4:5">
      <c r="D37" s="12"/>
    </row>
    <row r="38" spans="4:5">
      <c r="D38" s="12"/>
    </row>
  </sheetData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3CE46-ED02-4E4C-A4FC-6809330D32C2}">
  <sheetPr>
    <pageSetUpPr fitToPage="1"/>
  </sheetPr>
  <dimension ref="B1:G8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27" style="1" customWidth="1"/>
    <col min="3" max="3" width="15" style="1" bestFit="1" customWidth="1"/>
    <col min="4" max="4" width="16" style="1" customWidth="1"/>
    <col min="5" max="5" width="16" style="158" customWidth="1"/>
    <col min="6" max="7" width="16" style="1" customWidth="1"/>
    <col min="8" max="16384" width="11.42578125" style="1"/>
  </cols>
  <sheetData>
    <row r="1" spans="2:7" ht="6" customHeight="1">
      <c r="E1" s="1"/>
    </row>
    <row r="2" spans="2:7" s="8" customFormat="1" ht="18.75">
      <c r="B2" s="557" t="s">
        <v>1312</v>
      </c>
      <c r="C2" s="10"/>
    </row>
    <row r="3" spans="2:7" ht="6" customHeight="1"/>
    <row r="4" spans="2:7" s="24" customFormat="1" ht="14.25" customHeight="1">
      <c r="B4" s="863" t="s">
        <v>362</v>
      </c>
      <c r="C4" s="732" t="s">
        <v>1091</v>
      </c>
      <c r="D4" s="732" t="s">
        <v>970</v>
      </c>
      <c r="E4" s="732" t="s">
        <v>1357</v>
      </c>
      <c r="F4" s="732" t="s">
        <v>1358</v>
      </c>
      <c r="G4" s="158"/>
    </row>
    <row r="5" spans="2:7">
      <c r="B5" s="875"/>
      <c r="C5" s="17">
        <v>44926</v>
      </c>
      <c r="D5" s="17">
        <v>44561</v>
      </c>
      <c r="E5" s="17">
        <v>44926</v>
      </c>
      <c r="F5" s="17">
        <v>44561</v>
      </c>
      <c r="G5" s="158"/>
    </row>
    <row r="6" spans="2:7">
      <c r="B6" s="864"/>
      <c r="C6" s="88" t="s">
        <v>157</v>
      </c>
      <c r="D6" s="88" t="s">
        <v>157</v>
      </c>
      <c r="E6" s="88" t="s">
        <v>157</v>
      </c>
      <c r="F6" s="88" t="s">
        <v>157</v>
      </c>
      <c r="G6" s="158"/>
    </row>
    <row r="7" spans="2:7" ht="25.5">
      <c r="B7" s="319" t="s">
        <v>925</v>
      </c>
      <c r="C7" s="3">
        <v>5209621.7416684078</v>
      </c>
      <c r="D7" s="3">
        <v>3793715.1599160396</v>
      </c>
      <c r="E7" s="3">
        <v>1227661.5468521973</v>
      </c>
      <c r="F7" s="3">
        <v>1033325.5565188131</v>
      </c>
      <c r="G7" s="158"/>
    </row>
    <row r="8" spans="2:7">
      <c r="B8" s="4" t="s">
        <v>361</v>
      </c>
      <c r="C8" s="160">
        <v>5209621.7416684078</v>
      </c>
      <c r="D8" s="591">
        <v>3793715.1599160396</v>
      </c>
      <c r="E8" s="160">
        <v>1227661.5468521973</v>
      </c>
      <c r="F8" s="160">
        <v>1033325.5565188131</v>
      </c>
    </row>
  </sheetData>
  <mergeCells count="1">
    <mergeCell ref="B4:B6"/>
  </mergeCells>
  <pageMargins left="0.75" right="0.75" top="1" bottom="1" header="0" footer="0"/>
  <pageSetup paperSize="9" scale="3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25B1-015F-43F4-BA17-278B01D818CC}">
  <dimension ref="B1:L59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2.7109375" style="1" customWidth="1"/>
    <col min="3" max="6" width="17.85546875" style="1" customWidth="1"/>
    <col min="7" max="7" width="11.140625" style="1" customWidth="1"/>
    <col min="8" max="8" width="12.85546875" style="1" customWidth="1"/>
    <col min="9" max="10" width="15.140625" style="1" bestFit="1" customWidth="1"/>
    <col min="11" max="12" width="16.140625" style="1" customWidth="1"/>
    <col min="13" max="13" width="13.140625" style="1" bestFit="1" customWidth="1"/>
    <col min="14" max="14" width="12.28515625" style="1" bestFit="1" customWidth="1"/>
    <col min="15" max="16384" width="11.42578125" style="1"/>
  </cols>
  <sheetData>
    <row r="1" spans="2:6" ht="6" customHeight="1"/>
    <row r="2" spans="2:6" s="8" customFormat="1" ht="18.75">
      <c r="B2" s="557" t="s">
        <v>1313</v>
      </c>
      <c r="C2" s="10"/>
    </row>
    <row r="3" spans="2:6" ht="6" customHeight="1"/>
    <row r="4" spans="2:6" s="2" customFormat="1">
      <c r="B4" s="905" t="s">
        <v>349</v>
      </c>
      <c r="C4" s="407"/>
      <c r="D4" s="407"/>
      <c r="E4" s="1"/>
      <c r="F4" s="1"/>
    </row>
    <row r="5" spans="2:6" s="2" customFormat="1">
      <c r="B5" s="909"/>
      <c r="C5" s="17">
        <v>44926</v>
      </c>
      <c r="D5" s="17">
        <v>44561</v>
      </c>
      <c r="E5" s="1"/>
      <c r="F5" s="1"/>
    </row>
    <row r="6" spans="2:6" s="2" customFormat="1">
      <c r="B6" s="907"/>
      <c r="C6" s="531" t="s">
        <v>157</v>
      </c>
      <c r="D6" s="531" t="s">
        <v>157</v>
      </c>
      <c r="E6" s="1"/>
      <c r="F6" s="1"/>
    </row>
    <row r="7" spans="2:6">
      <c r="B7" s="14" t="s">
        <v>100</v>
      </c>
      <c r="C7" s="161">
        <v>5775034</v>
      </c>
      <c r="D7" s="3">
        <v>4470526</v>
      </c>
    </row>
    <row r="8" spans="2:6">
      <c r="B8" s="14" t="s">
        <v>101</v>
      </c>
      <c r="C8" s="3">
        <v>1637265859</v>
      </c>
      <c r="D8" s="3">
        <v>1371774370</v>
      </c>
    </row>
    <row r="9" spans="2:6">
      <c r="B9" s="14" t="s">
        <v>777</v>
      </c>
      <c r="C9" s="3">
        <v>33468264</v>
      </c>
      <c r="D9" s="3">
        <v>16773764</v>
      </c>
    </row>
    <row r="10" spans="2:6" ht="12.75" customHeight="1">
      <c r="B10" s="14" t="s">
        <v>726</v>
      </c>
      <c r="C10" s="3">
        <v>-166102519</v>
      </c>
      <c r="D10" s="3">
        <v>-143305961</v>
      </c>
    </row>
    <row r="11" spans="2:6">
      <c r="B11" s="86" t="s">
        <v>50</v>
      </c>
      <c r="C11" s="4">
        <v>1510406638</v>
      </c>
      <c r="D11" s="4">
        <v>1249712699</v>
      </c>
    </row>
    <row r="12" spans="2:6" ht="10.5" customHeight="1">
      <c r="C12" s="12"/>
      <c r="D12" s="12"/>
    </row>
    <row r="13" spans="2:6" s="2" customFormat="1" ht="12.75" customHeight="1">
      <c r="B13" s="905" t="s">
        <v>349</v>
      </c>
      <c r="C13" s="914" t="s">
        <v>99</v>
      </c>
      <c r="D13" s="915"/>
      <c r="E13" s="915"/>
      <c r="F13" s="916"/>
    </row>
    <row r="14" spans="2:6" s="2" customFormat="1">
      <c r="B14" s="909"/>
      <c r="C14" s="917">
        <v>44926</v>
      </c>
      <c r="D14" s="918"/>
      <c r="E14" s="918"/>
      <c r="F14" s="919"/>
    </row>
    <row r="15" spans="2:6" s="2" customFormat="1" ht="25.5">
      <c r="B15" s="875"/>
      <c r="C15" s="533" t="s">
        <v>547</v>
      </c>
      <c r="D15" s="533" t="s">
        <v>444</v>
      </c>
      <c r="E15" s="533" t="s">
        <v>98</v>
      </c>
      <c r="F15" s="533" t="s">
        <v>50</v>
      </c>
    </row>
    <row r="16" spans="2:6" s="2" customFormat="1">
      <c r="B16" s="864"/>
      <c r="C16" s="531" t="s">
        <v>157</v>
      </c>
      <c r="D16" s="531" t="s">
        <v>157</v>
      </c>
      <c r="E16" s="531" t="s">
        <v>157</v>
      </c>
      <c r="F16" s="531" t="s">
        <v>157</v>
      </c>
    </row>
    <row r="17" spans="2:6">
      <c r="B17" s="14" t="s">
        <v>100</v>
      </c>
      <c r="C17" s="46">
        <v>0</v>
      </c>
      <c r="D17" s="46">
        <v>5775034</v>
      </c>
      <c r="E17" s="46">
        <v>0</v>
      </c>
      <c r="F17" s="3">
        <v>5775034</v>
      </c>
    </row>
    <row r="18" spans="2:6">
      <c r="B18" s="14" t="s">
        <v>101</v>
      </c>
      <c r="C18" s="46">
        <v>233128362</v>
      </c>
      <c r="D18" s="46">
        <v>944893902</v>
      </c>
      <c r="E18" s="46">
        <v>293141076</v>
      </c>
      <c r="F18" s="3">
        <v>1471163340</v>
      </c>
    </row>
    <row r="19" spans="2:6">
      <c r="B19" s="14" t="s">
        <v>777</v>
      </c>
      <c r="C19" s="46">
        <v>0</v>
      </c>
      <c r="D19" s="46">
        <v>17427755</v>
      </c>
      <c r="E19" s="46">
        <v>16040509</v>
      </c>
      <c r="F19" s="3">
        <v>33468264</v>
      </c>
    </row>
    <row r="20" spans="2:6">
      <c r="B20" s="86" t="s">
        <v>50</v>
      </c>
      <c r="C20" s="4">
        <v>233128362</v>
      </c>
      <c r="D20" s="4">
        <v>968096691</v>
      </c>
      <c r="E20" s="4">
        <v>309181585</v>
      </c>
      <c r="F20" s="4">
        <v>1510406638</v>
      </c>
    </row>
    <row r="22" spans="2:6" ht="6" customHeight="1">
      <c r="D22" s="2"/>
      <c r="E22" s="2"/>
      <c r="F22" s="2"/>
    </row>
    <row r="23" spans="2:6" s="2" customFormat="1" ht="12.75" customHeight="1">
      <c r="B23" s="863" t="s">
        <v>349</v>
      </c>
      <c r="C23" s="914" t="s">
        <v>99</v>
      </c>
      <c r="D23" s="915"/>
      <c r="E23" s="915"/>
      <c r="F23" s="916"/>
    </row>
    <row r="24" spans="2:6" s="2" customFormat="1">
      <c r="B24" s="875"/>
      <c r="C24" s="917">
        <v>44561</v>
      </c>
      <c r="D24" s="918"/>
      <c r="E24" s="918"/>
      <c r="F24" s="919"/>
    </row>
    <row r="25" spans="2:6" s="2" customFormat="1" ht="25.5">
      <c r="B25" s="875"/>
      <c r="C25" s="532" t="s">
        <v>547</v>
      </c>
      <c r="D25" s="532" t="s">
        <v>444</v>
      </c>
      <c r="E25" s="532" t="s">
        <v>98</v>
      </c>
      <c r="F25" s="532" t="s">
        <v>50</v>
      </c>
    </row>
    <row r="26" spans="2:6" s="2" customFormat="1">
      <c r="B26" s="864"/>
      <c r="C26" s="531" t="s">
        <v>157</v>
      </c>
      <c r="D26" s="531" t="s">
        <v>157</v>
      </c>
      <c r="E26" s="531" t="s">
        <v>157</v>
      </c>
      <c r="F26" s="531" t="s">
        <v>157</v>
      </c>
    </row>
    <row r="27" spans="2:6">
      <c r="B27" s="14" t="s">
        <v>100</v>
      </c>
      <c r="C27" s="3">
        <v>0</v>
      </c>
      <c r="D27" s="3">
        <v>4470526</v>
      </c>
      <c r="E27" s="3">
        <v>0</v>
      </c>
      <c r="F27" s="3">
        <v>4470526</v>
      </c>
    </row>
    <row r="28" spans="2:6">
      <c r="B28" s="14" t="s">
        <v>101</v>
      </c>
      <c r="C28" s="3">
        <v>203515597</v>
      </c>
      <c r="D28" s="3">
        <v>748439303</v>
      </c>
      <c r="E28" s="3">
        <v>276513509</v>
      </c>
      <c r="F28" s="3">
        <v>1228468409</v>
      </c>
    </row>
    <row r="29" spans="2:6">
      <c r="B29" s="14" t="s">
        <v>777</v>
      </c>
      <c r="C29" s="3">
        <v>0</v>
      </c>
      <c r="D29" s="3">
        <v>8319825</v>
      </c>
      <c r="E29" s="3">
        <v>8453939</v>
      </c>
      <c r="F29" s="3">
        <v>16773764</v>
      </c>
    </row>
    <row r="30" spans="2:6">
      <c r="B30" s="86" t="s">
        <v>50</v>
      </c>
      <c r="C30" s="4">
        <v>203515597</v>
      </c>
      <c r="D30" s="4">
        <v>761229654</v>
      </c>
      <c r="E30" s="4">
        <v>284967448</v>
      </c>
      <c r="F30" s="4">
        <v>1249712699</v>
      </c>
    </row>
    <row r="32" spans="2:6" s="24" customFormat="1" ht="26.45" customHeight="1">
      <c r="B32" s="863" t="s">
        <v>349</v>
      </c>
      <c r="C32" s="905" t="s">
        <v>485</v>
      </c>
      <c r="D32" s="906"/>
      <c r="E32" s="1"/>
      <c r="F32" s="1"/>
    </row>
    <row r="33" spans="2:12" s="24" customFormat="1" ht="3.6" customHeight="1">
      <c r="B33" s="875"/>
      <c r="C33" s="907"/>
      <c r="D33" s="908"/>
      <c r="E33" s="1"/>
      <c r="F33" s="1"/>
    </row>
    <row r="34" spans="2:12" s="24" customFormat="1" ht="13.15" customHeight="1">
      <c r="B34" s="875"/>
      <c r="C34" s="17">
        <v>44926</v>
      </c>
      <c r="D34" s="17">
        <v>44561</v>
      </c>
      <c r="E34" s="1"/>
      <c r="F34" s="1"/>
    </row>
    <row r="35" spans="2:12" s="24" customFormat="1">
      <c r="B35" s="864"/>
      <c r="C35" s="531" t="s">
        <v>157</v>
      </c>
      <c r="D35" s="531" t="s">
        <v>157</v>
      </c>
      <c r="E35" s="1"/>
      <c r="F35" s="1"/>
    </row>
    <row r="36" spans="2:12" ht="12.75" customHeight="1">
      <c r="B36" s="14" t="s">
        <v>97</v>
      </c>
      <c r="C36" s="3">
        <v>42196951</v>
      </c>
      <c r="D36" s="3">
        <v>47047943</v>
      </c>
    </row>
    <row r="37" spans="2:12">
      <c r="B37" s="14" t="s">
        <v>557</v>
      </c>
      <c r="C37" s="3">
        <v>19585463</v>
      </c>
      <c r="D37" s="3">
        <v>4046255</v>
      </c>
    </row>
    <row r="38" spans="2:12" ht="12.75" customHeight="1">
      <c r="B38" s="14" t="s">
        <v>651</v>
      </c>
      <c r="C38" s="3">
        <v>-5325589</v>
      </c>
      <c r="D38" s="3">
        <v>-8897247</v>
      </c>
    </row>
    <row r="39" spans="2:12">
      <c r="B39" s="86" t="s">
        <v>50</v>
      </c>
      <c r="C39" s="576">
        <v>56456825</v>
      </c>
      <c r="D39" s="576">
        <v>42196951</v>
      </c>
      <c r="F39" s="84"/>
    </row>
    <row r="40" spans="2:12">
      <c r="C40" s="165"/>
      <c r="D40" s="165"/>
    </row>
    <row r="41" spans="2:12" ht="6" customHeight="1"/>
    <row r="42" spans="2:12" s="2" customFormat="1" ht="12.75" customHeight="1">
      <c r="B42" s="910" t="s">
        <v>350</v>
      </c>
      <c r="C42" s="907" t="s">
        <v>315</v>
      </c>
      <c r="D42" s="913"/>
      <c r="E42" s="913"/>
      <c r="F42" s="913"/>
      <c r="I42" s="1"/>
      <c r="J42" s="1"/>
      <c r="K42" s="1"/>
    </row>
    <row r="43" spans="2:12" s="2" customFormat="1">
      <c r="B43" s="911"/>
      <c r="C43" s="746" t="s">
        <v>1091</v>
      </c>
      <c r="D43" s="746" t="s">
        <v>970</v>
      </c>
      <c r="E43" s="746" t="s">
        <v>1357</v>
      </c>
      <c r="F43" s="746" t="s">
        <v>1358</v>
      </c>
      <c r="I43" s="1"/>
      <c r="J43" s="1"/>
      <c r="K43" s="1"/>
    </row>
    <row r="44" spans="2:12" s="2" customFormat="1">
      <c r="B44" s="911"/>
      <c r="C44" s="442">
        <v>44926</v>
      </c>
      <c r="D44" s="442">
        <v>44561</v>
      </c>
      <c r="E44" s="442">
        <v>44926</v>
      </c>
      <c r="F44" s="442">
        <v>44561</v>
      </c>
      <c r="G44" s="592"/>
      <c r="I44" s="1"/>
      <c r="J44" s="1"/>
      <c r="K44" s="1"/>
      <c r="L44" s="162"/>
    </row>
    <row r="45" spans="2:12" s="2" customFormat="1" ht="12.75" customHeight="1">
      <c r="B45" s="912"/>
      <c r="C45" s="725" t="s">
        <v>157</v>
      </c>
      <c r="D45" s="725" t="s">
        <v>157</v>
      </c>
      <c r="E45" s="725" t="s">
        <v>157</v>
      </c>
      <c r="F45" s="725" t="s">
        <v>157</v>
      </c>
      <c r="G45" s="592"/>
      <c r="I45" s="1"/>
      <c r="J45" s="1"/>
      <c r="K45" s="1"/>
    </row>
    <row r="46" spans="2:12" ht="31.5" customHeight="1">
      <c r="B46" s="16" t="s">
        <v>166</v>
      </c>
      <c r="C46" s="3">
        <v>9492819879</v>
      </c>
      <c r="D46" s="3">
        <v>7583220516</v>
      </c>
      <c r="E46" s="3">
        <v>2866115733</v>
      </c>
      <c r="F46" s="3">
        <v>2257710254</v>
      </c>
      <c r="G46" s="50"/>
      <c r="L46" s="12"/>
    </row>
    <row r="47" spans="2:12" ht="7.9" customHeight="1"/>
    <row r="48" spans="2:12" s="2" customFormat="1" ht="12.75" customHeight="1">
      <c r="B48" s="863" t="s">
        <v>130</v>
      </c>
      <c r="C48" s="857" t="s">
        <v>315</v>
      </c>
      <c r="D48" s="858"/>
      <c r="E48" s="1"/>
      <c r="F48" s="1"/>
      <c r="I48" s="1"/>
      <c r="J48" s="1"/>
      <c r="K48" s="1"/>
    </row>
    <row r="49" spans="2:11" s="2" customFormat="1">
      <c r="B49" s="875"/>
      <c r="C49" s="726" t="s">
        <v>1091</v>
      </c>
      <c r="D49" s="726" t="s">
        <v>970</v>
      </c>
      <c r="E49" s="1"/>
      <c r="F49" s="1"/>
      <c r="I49" s="1"/>
      <c r="J49" s="1"/>
      <c r="K49" s="1"/>
    </row>
    <row r="50" spans="2:11" s="2" customFormat="1">
      <c r="B50" s="875"/>
      <c r="C50" s="17">
        <v>44926</v>
      </c>
      <c r="D50" s="17">
        <v>44561</v>
      </c>
      <c r="E50" s="1"/>
      <c r="F50" s="1"/>
      <c r="I50" s="1"/>
      <c r="J50" s="1"/>
      <c r="K50" s="1"/>
    </row>
    <row r="51" spans="2:11" s="2" customFormat="1">
      <c r="B51" s="864"/>
      <c r="C51" s="164" t="s">
        <v>157</v>
      </c>
      <c r="D51" s="164" t="s">
        <v>157</v>
      </c>
      <c r="E51" s="1"/>
      <c r="F51" s="1"/>
    </row>
    <row r="52" spans="2:11" ht="12.75" customHeight="1">
      <c r="B52" s="14" t="s">
        <v>97</v>
      </c>
      <c r="C52" s="3"/>
      <c r="D52" s="3"/>
    </row>
    <row r="53" spans="2:11" ht="38.25">
      <c r="B53" s="16" t="s">
        <v>1031</v>
      </c>
      <c r="C53" s="3">
        <v>-145258236</v>
      </c>
      <c r="D53" s="3">
        <v>-90141352</v>
      </c>
    </row>
    <row r="54" spans="2:11" ht="54" customHeight="1">
      <c r="B54" s="16" t="s">
        <v>1032</v>
      </c>
      <c r="C54" s="3">
        <v>0</v>
      </c>
      <c r="D54" s="3">
        <v>6176535</v>
      </c>
    </row>
    <row r="55" spans="2:11">
      <c r="B55" s="86" t="s">
        <v>50</v>
      </c>
      <c r="C55" s="576">
        <v>-145258236</v>
      </c>
      <c r="D55" s="576">
        <v>-83964817</v>
      </c>
    </row>
    <row r="56" spans="2:11">
      <c r="B56"/>
    </row>
    <row r="58" spans="2:11" ht="6" customHeight="1"/>
    <row r="59" spans="2:11" ht="6" customHeight="1"/>
  </sheetData>
  <mergeCells count="13">
    <mergeCell ref="B32:B35"/>
    <mergeCell ref="C32:D33"/>
    <mergeCell ref="B4:B6"/>
    <mergeCell ref="B42:B45"/>
    <mergeCell ref="B48:B51"/>
    <mergeCell ref="C48:D48"/>
    <mergeCell ref="C42:F42"/>
    <mergeCell ref="B13:B16"/>
    <mergeCell ref="C13:F13"/>
    <mergeCell ref="C14:F14"/>
    <mergeCell ref="B23:B26"/>
    <mergeCell ref="C23:F23"/>
    <mergeCell ref="C24:F24"/>
  </mergeCells>
  <pageMargins left="0.75" right="0.75" top="1" bottom="1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C57F-6EA5-4E21-B649-CBAB62784FFC}">
  <sheetPr>
    <pageSetUpPr fitToPage="1"/>
  </sheetPr>
  <dimension ref="B1:K65"/>
  <sheetViews>
    <sheetView showGridLines="0" zoomScale="90" zoomScaleNormal="90" workbookViewId="0"/>
  </sheetViews>
  <sheetFormatPr baseColWidth="10" defaultColWidth="11.42578125" defaultRowHeight="12.75"/>
  <cols>
    <col min="1" max="1" width="1.7109375" style="593" customWidth="1"/>
    <col min="2" max="2" width="39.42578125" style="593" customWidth="1"/>
    <col min="3" max="3" width="18.28515625" style="594" customWidth="1"/>
    <col min="4" max="4" width="18.28515625" style="593" customWidth="1"/>
    <col min="5" max="5" width="16.85546875" style="593" customWidth="1"/>
    <col min="6" max="6" width="19.5703125" style="593" customWidth="1"/>
    <col min="7" max="7" width="16.42578125" style="593" customWidth="1"/>
    <col min="8" max="8" width="16.28515625" style="593" customWidth="1"/>
    <col min="9" max="9" width="16.42578125" style="593" customWidth="1"/>
    <col min="10" max="10" width="15.5703125" style="593" customWidth="1"/>
    <col min="11" max="11" width="16.7109375" style="593" bestFit="1" customWidth="1"/>
    <col min="12" max="12" width="2.140625" style="593" customWidth="1"/>
    <col min="13" max="244" width="11.42578125" style="593"/>
    <col min="245" max="245" width="27.140625" style="593" customWidth="1"/>
    <col min="246" max="16384" width="11.42578125" style="593"/>
  </cols>
  <sheetData>
    <row r="1" spans="2:11" s="1" customFormat="1" ht="6" customHeight="1"/>
    <row r="2" spans="2:11" s="8" customFormat="1" ht="18.75">
      <c r="B2" s="557" t="s">
        <v>1314</v>
      </c>
      <c r="C2" s="10"/>
    </row>
    <row r="3" spans="2:11" ht="6" customHeight="1"/>
    <row r="4" spans="2:11" s="595" customFormat="1" ht="45.75" customHeight="1">
      <c r="B4" s="538" t="s">
        <v>104</v>
      </c>
      <c r="C4" s="538" t="s">
        <v>453</v>
      </c>
      <c r="D4" s="538" t="s">
        <v>454</v>
      </c>
      <c r="E4" s="538" t="s">
        <v>455</v>
      </c>
      <c r="F4" s="538" t="s">
        <v>456</v>
      </c>
      <c r="G4" s="755" t="s">
        <v>1143</v>
      </c>
      <c r="H4" s="755" t="s">
        <v>354</v>
      </c>
      <c r="I4" s="755" t="s">
        <v>355</v>
      </c>
      <c r="J4" s="755" t="s">
        <v>285</v>
      </c>
      <c r="K4" s="755" t="s">
        <v>1401</v>
      </c>
    </row>
    <row r="5" spans="2:11" s="595" customFormat="1">
      <c r="B5" s="166"/>
      <c r="C5" s="166"/>
      <c r="D5" s="166"/>
      <c r="E5" s="166"/>
      <c r="F5" s="166"/>
      <c r="G5" s="166" t="s">
        <v>157</v>
      </c>
      <c r="H5" s="166" t="s">
        <v>157</v>
      </c>
      <c r="I5" s="166" t="s">
        <v>157</v>
      </c>
      <c r="J5" s="166" t="s">
        <v>157</v>
      </c>
      <c r="K5" s="166" t="s">
        <v>157</v>
      </c>
    </row>
    <row r="6" spans="2:11">
      <c r="B6" s="596" t="s">
        <v>326</v>
      </c>
      <c r="C6" s="596" t="s">
        <v>325</v>
      </c>
      <c r="D6" s="596" t="s">
        <v>38</v>
      </c>
      <c r="E6" s="597">
        <v>0.42499999999999999</v>
      </c>
      <c r="F6" s="597">
        <v>0.42499999999999999</v>
      </c>
      <c r="G6" s="3">
        <v>1919159</v>
      </c>
      <c r="H6" s="3">
        <v>121082</v>
      </c>
      <c r="I6" s="3">
        <v>110582</v>
      </c>
      <c r="J6" s="3">
        <v>0</v>
      </c>
      <c r="K6" s="167">
        <v>2150823</v>
      </c>
    </row>
    <row r="7" spans="2:11">
      <c r="B7" s="596" t="s">
        <v>807</v>
      </c>
      <c r="C7" s="596" t="s">
        <v>325</v>
      </c>
      <c r="D7" s="596" t="s">
        <v>38</v>
      </c>
      <c r="E7" s="597">
        <v>0.49</v>
      </c>
      <c r="F7" s="597">
        <v>0.49</v>
      </c>
      <c r="G7" s="3">
        <v>66736008</v>
      </c>
      <c r="H7" s="3">
        <v>-2173885</v>
      </c>
      <c r="I7" s="3">
        <v>4021862</v>
      </c>
      <c r="J7" s="3">
        <v>0</v>
      </c>
      <c r="K7" s="167">
        <v>68583985</v>
      </c>
    </row>
    <row r="8" spans="2:11" ht="13.5" customHeight="1">
      <c r="B8" s="596" t="s">
        <v>681</v>
      </c>
      <c r="C8" s="598" t="s">
        <v>147</v>
      </c>
      <c r="D8" s="598" t="s">
        <v>430</v>
      </c>
      <c r="E8" s="597">
        <v>0.49</v>
      </c>
      <c r="F8" s="597">
        <v>0.49</v>
      </c>
      <c r="G8" s="3">
        <v>235202009</v>
      </c>
      <c r="H8" s="3">
        <v>3413328</v>
      </c>
      <c r="I8" s="3">
        <v>0</v>
      </c>
      <c r="J8" s="3">
        <v>-4402473</v>
      </c>
      <c r="K8" s="167">
        <v>234212864</v>
      </c>
    </row>
    <row r="9" spans="2:11" ht="13.5" customHeight="1">
      <c r="B9" s="596" t="s">
        <v>669</v>
      </c>
      <c r="C9" s="598" t="s">
        <v>147</v>
      </c>
      <c r="D9" s="598" t="s">
        <v>430</v>
      </c>
      <c r="E9" s="597">
        <v>0.49</v>
      </c>
      <c r="F9" s="597">
        <v>0.49</v>
      </c>
      <c r="G9" s="3">
        <v>886472</v>
      </c>
      <c r="H9" s="3">
        <v>1381585</v>
      </c>
      <c r="I9" s="3">
        <v>0</v>
      </c>
      <c r="J9" s="3">
        <v>-597908</v>
      </c>
      <c r="K9" s="167">
        <v>1670149</v>
      </c>
    </row>
    <row r="10" spans="2:11" ht="13.5" customHeight="1">
      <c r="B10" s="596" t="s">
        <v>829</v>
      </c>
      <c r="C10" s="598" t="s">
        <v>147</v>
      </c>
      <c r="D10" s="598" t="s">
        <v>430</v>
      </c>
      <c r="E10" s="597">
        <v>0.49</v>
      </c>
      <c r="F10" s="597">
        <v>0.49</v>
      </c>
      <c r="G10" s="3">
        <v>4246794</v>
      </c>
      <c r="H10" s="3">
        <v>2934489</v>
      </c>
      <c r="I10" s="3">
        <v>0</v>
      </c>
      <c r="J10" s="3">
        <v>-1363878</v>
      </c>
      <c r="K10" s="167">
        <v>5817405</v>
      </c>
    </row>
    <row r="11" spans="2:11" ht="13.5" customHeight="1">
      <c r="B11" s="596" t="s">
        <v>682</v>
      </c>
      <c r="C11" s="598" t="s">
        <v>147</v>
      </c>
      <c r="D11" s="598" t="s">
        <v>430</v>
      </c>
      <c r="E11" s="597">
        <v>0.49</v>
      </c>
      <c r="F11" s="597">
        <v>0.49</v>
      </c>
      <c r="G11" s="3">
        <v>6122365</v>
      </c>
      <c r="H11" s="3">
        <v>2963568</v>
      </c>
      <c r="I11" s="3">
        <v>0</v>
      </c>
      <c r="J11" s="3">
        <v>-1573280</v>
      </c>
      <c r="K11" s="167">
        <v>7512653</v>
      </c>
    </row>
    <row r="12" spans="2:11">
      <c r="F12" s="599" t="s">
        <v>460</v>
      </c>
      <c r="G12" s="167">
        <v>315112807</v>
      </c>
      <c r="H12" s="167">
        <v>8640167</v>
      </c>
      <c r="I12" s="167">
        <v>4132444</v>
      </c>
      <c r="J12" s="167">
        <v>-7937539</v>
      </c>
      <c r="K12" s="167">
        <v>319947879</v>
      </c>
    </row>
    <row r="13" spans="2:11" ht="6" customHeight="1"/>
    <row r="14" spans="2:11" s="595" customFormat="1" ht="46.5" customHeight="1">
      <c r="B14" s="538" t="s">
        <v>104</v>
      </c>
      <c r="C14" s="538" t="s">
        <v>453</v>
      </c>
      <c r="D14" s="538" t="s">
        <v>454</v>
      </c>
      <c r="E14" s="538" t="s">
        <v>455</v>
      </c>
      <c r="F14" s="538" t="s">
        <v>456</v>
      </c>
      <c r="G14" s="755" t="s">
        <v>979</v>
      </c>
      <c r="H14" s="755" t="s">
        <v>457</v>
      </c>
      <c r="I14" s="755" t="s">
        <v>458</v>
      </c>
      <c r="J14" s="755" t="s">
        <v>459</v>
      </c>
      <c r="K14" s="755" t="s">
        <v>1049</v>
      </c>
    </row>
    <row r="15" spans="2:11" s="595" customFormat="1">
      <c r="B15" s="166"/>
      <c r="C15" s="166"/>
      <c r="D15" s="166"/>
      <c r="E15" s="166"/>
      <c r="F15" s="166"/>
      <c r="G15" s="166" t="s">
        <v>157</v>
      </c>
      <c r="H15" s="166" t="s">
        <v>157</v>
      </c>
      <c r="I15" s="166" t="s">
        <v>157</v>
      </c>
      <c r="J15" s="166" t="s">
        <v>157</v>
      </c>
      <c r="K15" s="166" t="s">
        <v>157</v>
      </c>
    </row>
    <row r="16" spans="2:11">
      <c r="B16" s="596" t="s">
        <v>326</v>
      </c>
      <c r="C16" s="596" t="s">
        <v>325</v>
      </c>
      <c r="D16" s="596" t="s">
        <v>38</v>
      </c>
      <c r="E16" s="597">
        <v>0.42499999999999999</v>
      </c>
      <c r="F16" s="597">
        <v>0.42499999999999999</v>
      </c>
      <c r="G16" s="3">
        <v>1529359</v>
      </c>
      <c r="H16" s="3">
        <v>246428</v>
      </c>
      <c r="I16" s="3">
        <v>143372</v>
      </c>
      <c r="J16" s="3">
        <v>0</v>
      </c>
      <c r="K16" s="167">
        <v>1919159</v>
      </c>
    </row>
    <row r="17" spans="2:11">
      <c r="B17" s="596" t="s">
        <v>807</v>
      </c>
      <c r="C17" s="596" t="s">
        <v>325</v>
      </c>
      <c r="D17" s="596" t="s">
        <v>38</v>
      </c>
      <c r="E17" s="597">
        <v>0.49</v>
      </c>
      <c r="F17" s="597">
        <v>0.49</v>
      </c>
      <c r="G17" s="3">
        <v>67322831</v>
      </c>
      <c r="H17" s="3">
        <v>-5468611</v>
      </c>
      <c r="I17" s="3">
        <v>4881788</v>
      </c>
      <c r="J17" s="3">
        <v>0</v>
      </c>
      <c r="K17" s="167">
        <v>66736008</v>
      </c>
    </row>
    <row r="18" spans="2:11">
      <c r="B18" s="596" t="s">
        <v>681</v>
      </c>
      <c r="C18" s="598" t="s">
        <v>147</v>
      </c>
      <c r="D18" s="598" t="s">
        <v>430</v>
      </c>
      <c r="E18" s="597">
        <v>0.49</v>
      </c>
      <c r="F18" s="597">
        <v>0.49</v>
      </c>
      <c r="G18" s="3">
        <v>224732043</v>
      </c>
      <c r="H18" s="3">
        <v>20319550</v>
      </c>
      <c r="I18" s="3">
        <v>0</v>
      </c>
      <c r="J18" s="3">
        <v>-9849584</v>
      </c>
      <c r="K18" s="167">
        <v>235202009</v>
      </c>
    </row>
    <row r="19" spans="2:11">
      <c r="B19" s="596" t="s">
        <v>669</v>
      </c>
      <c r="C19" s="598" t="s">
        <v>147</v>
      </c>
      <c r="D19" s="598" t="s">
        <v>430</v>
      </c>
      <c r="E19" s="597">
        <v>0.49</v>
      </c>
      <c r="F19" s="597">
        <v>0.49</v>
      </c>
      <c r="G19" s="3">
        <v>832515</v>
      </c>
      <c r="H19" s="3">
        <v>181096</v>
      </c>
      <c r="I19" s="3">
        <v>0</v>
      </c>
      <c r="J19" s="3">
        <v>-127139</v>
      </c>
      <c r="K19" s="167">
        <v>886472</v>
      </c>
    </row>
    <row r="20" spans="2:11">
      <c r="B20" s="596" t="s">
        <v>829</v>
      </c>
      <c r="C20" s="598" t="s">
        <v>147</v>
      </c>
      <c r="D20" s="598" t="s">
        <v>430</v>
      </c>
      <c r="E20" s="597">
        <v>0.49</v>
      </c>
      <c r="F20" s="597">
        <v>0.49</v>
      </c>
      <c r="G20" s="3">
        <v>3982856</v>
      </c>
      <c r="H20" s="3">
        <v>760334</v>
      </c>
      <c r="I20" s="3">
        <v>0</v>
      </c>
      <c r="J20" s="3">
        <v>-496396</v>
      </c>
      <c r="K20" s="167">
        <v>4246794</v>
      </c>
    </row>
    <row r="21" spans="2:11">
      <c r="B21" s="596" t="s">
        <v>682</v>
      </c>
      <c r="C21" s="598" t="s">
        <v>147</v>
      </c>
      <c r="D21" s="598" t="s">
        <v>430</v>
      </c>
      <c r="E21" s="597">
        <v>0.49</v>
      </c>
      <c r="F21" s="597">
        <v>0.49</v>
      </c>
      <c r="G21" s="3">
        <v>5331581</v>
      </c>
      <c r="H21" s="3">
        <v>1631771</v>
      </c>
      <c r="I21" s="3">
        <v>0</v>
      </c>
      <c r="J21" s="3">
        <v>-840987</v>
      </c>
      <c r="K21" s="167">
        <v>6122365</v>
      </c>
    </row>
    <row r="22" spans="2:11">
      <c r="F22" s="599" t="s">
        <v>460</v>
      </c>
      <c r="G22" s="167">
        <v>303731185</v>
      </c>
      <c r="H22" s="167">
        <v>17670568</v>
      </c>
      <c r="I22" s="167">
        <v>5025160</v>
      </c>
      <c r="J22" s="167">
        <v>-11314106</v>
      </c>
      <c r="K22" s="167">
        <v>315112807</v>
      </c>
    </row>
    <row r="23" spans="2:11" ht="6" customHeight="1"/>
    <row r="24" spans="2:11" s="595" customFormat="1">
      <c r="B24" s="910" t="s">
        <v>104</v>
      </c>
      <c r="C24" s="920">
        <v>44926</v>
      </c>
      <c r="D24" s="921"/>
      <c r="E24" s="921"/>
      <c r="F24" s="921"/>
      <c r="G24" s="921"/>
      <c r="H24" s="921"/>
      <c r="I24" s="921"/>
      <c r="J24" s="922"/>
      <c r="K24" s="593"/>
    </row>
    <row r="25" spans="2:11" s="595" customFormat="1" ht="45.75" customHeight="1">
      <c r="B25" s="911"/>
      <c r="C25" s="538" t="s">
        <v>461</v>
      </c>
      <c r="D25" s="538" t="s">
        <v>583</v>
      </c>
      <c r="E25" s="538" t="s">
        <v>584</v>
      </c>
      <c r="F25" s="538" t="s">
        <v>585</v>
      </c>
      <c r="G25" s="538" t="s">
        <v>586</v>
      </c>
      <c r="H25" s="538" t="s">
        <v>587</v>
      </c>
      <c r="I25" s="538" t="s">
        <v>754</v>
      </c>
      <c r="J25" s="538" t="s">
        <v>588</v>
      </c>
      <c r="K25" s="593"/>
    </row>
    <row r="26" spans="2:11" s="595" customFormat="1">
      <c r="B26" s="912"/>
      <c r="C26" s="540"/>
      <c r="D26" s="540" t="s">
        <v>157</v>
      </c>
      <c r="E26" s="540" t="s">
        <v>157</v>
      </c>
      <c r="F26" s="540" t="s">
        <v>157</v>
      </c>
      <c r="G26" s="540" t="s">
        <v>157</v>
      </c>
      <c r="H26" s="540" t="s">
        <v>157</v>
      </c>
      <c r="I26" s="540" t="s">
        <v>157</v>
      </c>
      <c r="J26" s="540" t="s">
        <v>157</v>
      </c>
      <c r="K26" s="593"/>
    </row>
    <row r="27" spans="2:11">
      <c r="B27" s="596" t="s">
        <v>326</v>
      </c>
      <c r="C27" s="600">
        <v>0.42499999999999999</v>
      </c>
      <c r="D27" s="46">
        <v>8210738</v>
      </c>
      <c r="E27" s="46">
        <v>1297061</v>
      </c>
      <c r="F27" s="46">
        <v>4243785.9411764704</v>
      </c>
      <c r="G27" s="46">
        <v>203251</v>
      </c>
      <c r="H27" s="46">
        <v>5415592</v>
      </c>
      <c r="I27" s="46">
        <v>5130693</v>
      </c>
      <c r="J27" s="46">
        <v>284899</v>
      </c>
    </row>
    <row r="28" spans="2:11">
      <c r="B28" s="596" t="s">
        <v>807</v>
      </c>
      <c r="C28" s="600">
        <v>0.49</v>
      </c>
      <c r="D28" s="46">
        <v>127965777</v>
      </c>
      <c r="E28" s="46">
        <v>8110310</v>
      </c>
      <c r="F28" s="46">
        <v>89449250</v>
      </c>
      <c r="G28" s="46">
        <v>0</v>
      </c>
      <c r="H28" s="46">
        <v>48595238</v>
      </c>
      <c r="I28" s="46">
        <v>53031738</v>
      </c>
      <c r="J28" s="46">
        <v>-4436500</v>
      </c>
    </row>
    <row r="29" spans="2:11">
      <c r="B29" s="596" t="s">
        <v>681</v>
      </c>
      <c r="C29" s="600">
        <v>0.49</v>
      </c>
      <c r="D29" s="46">
        <v>1687670379</v>
      </c>
      <c r="E29" s="46">
        <v>118365279</v>
      </c>
      <c r="F29" s="46">
        <v>1557581047</v>
      </c>
      <c r="G29" s="46">
        <v>10050025</v>
      </c>
      <c r="H29" s="46">
        <v>313165549</v>
      </c>
      <c r="I29" s="46">
        <v>306199576</v>
      </c>
      <c r="J29" s="46">
        <v>6965973</v>
      </c>
    </row>
    <row r="30" spans="2:11">
      <c r="B30" s="596" t="s">
        <v>669</v>
      </c>
      <c r="C30" s="600">
        <v>0.49</v>
      </c>
      <c r="D30" s="46">
        <v>5525794</v>
      </c>
      <c r="E30" s="46">
        <v>538845</v>
      </c>
      <c r="F30" s="46">
        <v>2577390</v>
      </c>
      <c r="G30" s="46">
        <v>78781</v>
      </c>
      <c r="H30" s="46">
        <v>14911007</v>
      </c>
      <c r="I30" s="46">
        <v>12091445</v>
      </c>
      <c r="J30" s="46">
        <v>2819562</v>
      </c>
    </row>
    <row r="31" spans="2:11">
      <c r="B31" s="596" t="s">
        <v>829</v>
      </c>
      <c r="C31" s="600">
        <v>0.49</v>
      </c>
      <c r="D31" s="46">
        <v>17685318</v>
      </c>
      <c r="E31" s="46">
        <v>1311775</v>
      </c>
      <c r="F31" s="46">
        <v>7124838</v>
      </c>
      <c r="G31" s="46">
        <v>0</v>
      </c>
      <c r="H31" s="46">
        <v>27472916</v>
      </c>
      <c r="I31" s="46">
        <v>21484162</v>
      </c>
      <c r="J31" s="46">
        <v>5988754</v>
      </c>
    </row>
    <row r="32" spans="2:11">
      <c r="B32" s="596" t="s">
        <v>682</v>
      </c>
      <c r="C32" s="600">
        <v>0.49</v>
      </c>
      <c r="D32" s="46">
        <v>23478985</v>
      </c>
      <c r="E32" s="46">
        <v>2810335</v>
      </c>
      <c r="F32" s="46">
        <v>10529184</v>
      </c>
      <c r="G32" s="46">
        <v>428190</v>
      </c>
      <c r="H32" s="46">
        <v>13662851</v>
      </c>
      <c r="I32" s="46">
        <v>7614754</v>
      </c>
      <c r="J32" s="46">
        <v>6048097</v>
      </c>
    </row>
    <row r="33" spans="2:11">
      <c r="C33" s="601" t="s">
        <v>460</v>
      </c>
      <c r="D33" s="167">
        <v>1870536991</v>
      </c>
      <c r="E33" s="167">
        <v>132433605</v>
      </c>
      <c r="F33" s="167">
        <v>1671505494.9411764</v>
      </c>
      <c r="G33" s="167">
        <v>10760247</v>
      </c>
      <c r="H33" s="167">
        <v>423223153</v>
      </c>
      <c r="I33" s="167">
        <v>405552368</v>
      </c>
      <c r="J33" s="167">
        <v>17670785</v>
      </c>
    </row>
    <row r="34" spans="2:11" ht="6" customHeight="1"/>
    <row r="35" spans="2:11" s="595" customFormat="1" ht="12.75" customHeight="1">
      <c r="B35" s="910" t="s">
        <v>104</v>
      </c>
      <c r="C35" s="920">
        <v>44561</v>
      </c>
      <c r="D35" s="921"/>
      <c r="E35" s="921"/>
      <c r="F35" s="921"/>
      <c r="G35" s="921"/>
      <c r="H35" s="921"/>
      <c r="I35" s="921"/>
      <c r="J35" s="922"/>
      <c r="K35" s="593"/>
    </row>
    <row r="36" spans="2:11" s="595" customFormat="1" ht="45.75" customHeight="1">
      <c r="B36" s="911"/>
      <c r="C36" s="538" t="s">
        <v>461</v>
      </c>
      <c r="D36" s="538" t="s">
        <v>583</v>
      </c>
      <c r="E36" s="538" t="s">
        <v>584</v>
      </c>
      <c r="F36" s="538" t="s">
        <v>585</v>
      </c>
      <c r="G36" s="538" t="s">
        <v>586</v>
      </c>
      <c r="H36" s="538" t="s">
        <v>587</v>
      </c>
      <c r="I36" s="538" t="s">
        <v>754</v>
      </c>
      <c r="J36" s="538" t="s">
        <v>588</v>
      </c>
      <c r="K36" s="593"/>
    </row>
    <row r="37" spans="2:11" s="595" customFormat="1">
      <c r="B37" s="912"/>
      <c r="C37" s="539"/>
      <c r="D37" s="539" t="s">
        <v>157</v>
      </c>
      <c r="E37" s="539" t="s">
        <v>157</v>
      </c>
      <c r="F37" s="539" t="s">
        <v>157</v>
      </c>
      <c r="G37" s="539" t="s">
        <v>157</v>
      </c>
      <c r="H37" s="539" t="s">
        <v>157</v>
      </c>
      <c r="I37" s="539" t="s">
        <v>157</v>
      </c>
      <c r="J37" s="539" t="s">
        <v>157</v>
      </c>
      <c r="K37" s="593"/>
    </row>
    <row r="38" spans="2:11">
      <c r="B38" s="596" t="s">
        <v>326</v>
      </c>
      <c r="C38" s="600">
        <v>0.42499999999999999</v>
      </c>
      <c r="D38" s="46">
        <v>7629238</v>
      </c>
      <c r="E38" s="46">
        <v>950368</v>
      </c>
      <c r="F38" s="46">
        <v>3618251</v>
      </c>
      <c r="G38" s="46">
        <v>445685</v>
      </c>
      <c r="H38" s="46">
        <v>12337940</v>
      </c>
      <c r="I38" s="46">
        <v>11758109</v>
      </c>
      <c r="J38" s="46">
        <v>579831</v>
      </c>
    </row>
    <row r="39" spans="2:11">
      <c r="B39" s="596" t="s">
        <v>807</v>
      </c>
      <c r="C39" s="600">
        <v>0.49</v>
      </c>
      <c r="D39" s="46">
        <v>110250571</v>
      </c>
      <c r="E39" s="46">
        <v>8110137</v>
      </c>
      <c r="F39" s="46">
        <v>70305345</v>
      </c>
      <c r="G39" s="46">
        <v>0</v>
      </c>
      <c r="H39" s="46">
        <v>41100054</v>
      </c>
      <c r="I39" s="46">
        <v>52260485</v>
      </c>
      <c r="J39" s="46">
        <v>-11160431</v>
      </c>
    </row>
    <row r="40" spans="2:11">
      <c r="B40" s="596" t="s">
        <v>681</v>
      </c>
      <c r="C40" s="600">
        <v>0.49</v>
      </c>
      <c r="D40" s="46">
        <v>1281462652</v>
      </c>
      <c r="E40" s="46">
        <v>103453762</v>
      </c>
      <c r="F40" s="46">
        <v>1134510919</v>
      </c>
      <c r="G40" s="46">
        <v>9982247</v>
      </c>
      <c r="H40" s="46">
        <v>213515418</v>
      </c>
      <c r="I40" s="46">
        <v>172046944.26530612</v>
      </c>
      <c r="J40" s="46">
        <v>41468474</v>
      </c>
    </row>
    <row r="41" spans="2:11">
      <c r="B41" s="596" t="s">
        <v>669</v>
      </c>
      <c r="C41" s="600">
        <v>0.49</v>
      </c>
      <c r="D41" s="46">
        <v>4186248</v>
      </c>
      <c r="E41" s="46">
        <v>1246042</v>
      </c>
      <c r="F41" s="46">
        <v>3623163</v>
      </c>
      <c r="G41" s="46">
        <v>0</v>
      </c>
      <c r="H41" s="46">
        <v>0</v>
      </c>
      <c r="I41" s="46">
        <v>-369584</v>
      </c>
      <c r="J41" s="46">
        <v>369584</v>
      </c>
    </row>
    <row r="42" spans="2:11">
      <c r="B42" s="596" t="s">
        <v>829</v>
      </c>
      <c r="C42" s="600">
        <v>0.49</v>
      </c>
      <c r="D42" s="46">
        <v>11278050</v>
      </c>
      <c r="E42" s="46">
        <v>1418367</v>
      </c>
      <c r="F42" s="46">
        <v>4029489</v>
      </c>
      <c r="G42" s="46">
        <v>0</v>
      </c>
      <c r="H42" s="46">
        <v>20940199</v>
      </c>
      <c r="I42" s="46">
        <v>19388496</v>
      </c>
      <c r="J42" s="46">
        <v>1551703</v>
      </c>
    </row>
    <row r="43" spans="2:11">
      <c r="B43" s="596" t="s">
        <v>682</v>
      </c>
      <c r="C43" s="600">
        <v>0.49</v>
      </c>
      <c r="D43" s="46">
        <v>21530561</v>
      </c>
      <c r="E43" s="46">
        <v>3185789</v>
      </c>
      <c r="F43" s="46">
        <v>11633581</v>
      </c>
      <c r="G43" s="46">
        <v>588146</v>
      </c>
      <c r="H43" s="46">
        <v>9851487</v>
      </c>
      <c r="I43" s="46">
        <v>6521342.8775510211</v>
      </c>
      <c r="J43" s="46">
        <v>3330144.1224489794</v>
      </c>
    </row>
    <row r="44" spans="2:11">
      <c r="C44" s="601" t="s">
        <v>460</v>
      </c>
      <c r="D44" s="167">
        <v>1436337320</v>
      </c>
      <c r="E44" s="167">
        <v>118364465</v>
      </c>
      <c r="F44" s="167">
        <v>1227720748</v>
      </c>
      <c r="G44" s="167">
        <v>11016078</v>
      </c>
      <c r="H44" s="167">
        <v>297745098</v>
      </c>
      <c r="I44" s="167">
        <v>261605793.14285713</v>
      </c>
      <c r="J44" s="167">
        <v>36139305.122448981</v>
      </c>
    </row>
    <row r="46" spans="2:11" s="1" customFormat="1">
      <c r="B46" s="301" t="s">
        <v>961</v>
      </c>
    </row>
    <row r="47" spans="2:11" s="1" customFormat="1" ht="12.75" customHeight="1">
      <c r="B47" s="910" t="s">
        <v>723</v>
      </c>
      <c r="C47" s="6">
        <v>44926</v>
      </c>
      <c r="D47" s="6">
        <v>44561</v>
      </c>
      <c r="E47" s="36"/>
      <c r="F47" s="2"/>
    </row>
    <row r="48" spans="2:11" s="1" customFormat="1">
      <c r="B48" s="912"/>
      <c r="C48" s="739" t="s">
        <v>157</v>
      </c>
      <c r="D48" s="739" t="s">
        <v>157</v>
      </c>
      <c r="E48" s="2"/>
      <c r="F48" s="2"/>
    </row>
    <row r="49" spans="2:8" s="1" customFormat="1" ht="6" customHeight="1">
      <c r="B49" s="36"/>
      <c r="F49" s="2"/>
    </row>
    <row r="50" spans="2:8" s="1" customFormat="1" ht="13.15" customHeight="1">
      <c r="B50" s="13" t="s">
        <v>720</v>
      </c>
      <c r="C50" s="4">
        <v>238404586</v>
      </c>
      <c r="D50" s="4">
        <v>240423248</v>
      </c>
      <c r="F50" s="107"/>
    </row>
    <row r="51" spans="2:8" s="1" customFormat="1" ht="13.15" customHeight="1">
      <c r="B51" s="13" t="s">
        <v>721</v>
      </c>
      <c r="C51" s="168">
        <v>0.49</v>
      </c>
      <c r="D51" s="168">
        <v>0.49</v>
      </c>
      <c r="F51" s="2"/>
      <c r="G51" s="12"/>
      <c r="H51" s="50"/>
    </row>
    <row r="52" spans="2:8" s="1" customFormat="1">
      <c r="B52" s="13" t="s">
        <v>727</v>
      </c>
      <c r="C52" s="4">
        <v>116818247</v>
      </c>
      <c r="D52" s="4">
        <v>117807392</v>
      </c>
      <c r="F52" s="107"/>
      <c r="G52" s="107"/>
      <c r="H52" s="50"/>
    </row>
    <row r="53" spans="2:8" s="1" customFormat="1">
      <c r="B53" s="13" t="s">
        <v>722</v>
      </c>
      <c r="C53" s="4">
        <v>117394617</v>
      </c>
      <c r="D53" s="4">
        <v>117394617</v>
      </c>
      <c r="F53" s="2"/>
      <c r="G53" s="50"/>
      <c r="H53" s="50"/>
    </row>
    <row r="54" spans="2:8" s="1" customFormat="1">
      <c r="B54" s="13" t="s">
        <v>680</v>
      </c>
      <c r="C54" s="4">
        <v>234212864</v>
      </c>
      <c r="D54" s="4">
        <v>235202009</v>
      </c>
      <c r="F54" s="107"/>
    </row>
    <row r="55" spans="2:8" s="1" customFormat="1" ht="6" customHeight="1">
      <c r="F55" s="2"/>
    </row>
    <row r="56" spans="2:8" s="1" customFormat="1" ht="6" customHeight="1">
      <c r="F56" s="2"/>
    </row>
    <row r="57" spans="2:8" s="1" customFormat="1">
      <c r="B57" s="301" t="s">
        <v>807</v>
      </c>
    </row>
    <row r="58" spans="2:8" s="1" customFormat="1">
      <c r="B58" s="910" t="s">
        <v>723</v>
      </c>
      <c r="C58" s="6">
        <v>44926</v>
      </c>
      <c r="D58" s="6">
        <v>44561</v>
      </c>
    </row>
    <row r="59" spans="2:8" s="1" customFormat="1">
      <c r="B59" s="912"/>
      <c r="C59" s="739" t="s">
        <v>157</v>
      </c>
      <c r="D59" s="739" t="s">
        <v>157</v>
      </c>
    </row>
    <row r="60" spans="2:8" s="1" customFormat="1" ht="6" customHeight="1">
      <c r="B60" s="36"/>
    </row>
    <row r="61" spans="2:8" s="1" customFormat="1">
      <c r="B61" s="13" t="s">
        <v>720</v>
      </c>
      <c r="C61" s="4">
        <v>46626837</v>
      </c>
      <c r="D61" s="4">
        <v>48055363</v>
      </c>
    </row>
    <row r="62" spans="2:8" s="1" customFormat="1">
      <c r="B62" s="13" t="s">
        <v>721</v>
      </c>
      <c r="C62" s="168">
        <v>0.49</v>
      </c>
      <c r="D62" s="168">
        <v>0.49</v>
      </c>
    </row>
    <row r="63" spans="2:8" s="1" customFormat="1">
      <c r="B63" s="13" t="s">
        <v>727</v>
      </c>
      <c r="C63" s="4">
        <v>22847149</v>
      </c>
      <c r="D63" s="4">
        <v>23547128</v>
      </c>
    </row>
    <row r="64" spans="2:8" s="1" customFormat="1">
      <c r="B64" s="13" t="s">
        <v>722</v>
      </c>
      <c r="C64" s="4">
        <v>45736836</v>
      </c>
      <c r="D64" s="4">
        <v>43188880</v>
      </c>
    </row>
    <row r="65" spans="2:4" s="1" customFormat="1">
      <c r="B65" s="13" t="s">
        <v>680</v>
      </c>
      <c r="C65" s="4">
        <v>68583985</v>
      </c>
      <c r="D65" s="4">
        <v>66736008</v>
      </c>
    </row>
  </sheetData>
  <mergeCells count="6">
    <mergeCell ref="B58:B59"/>
    <mergeCell ref="B24:B26"/>
    <mergeCell ref="C24:J24"/>
    <mergeCell ref="B35:B37"/>
    <mergeCell ref="C35:J35"/>
    <mergeCell ref="B47:B48"/>
  </mergeCells>
  <pageMargins left="0.75" right="0.75" top="1" bottom="1" header="0" footer="0"/>
  <pageSetup paperSize="9" scale="8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5BE8-AA6F-48B2-A1E6-3979EA23170B}">
  <dimension ref="B1:G86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49.28515625" style="1" bestFit="1" customWidth="1"/>
    <col min="3" max="3" width="16.85546875" style="1" customWidth="1"/>
    <col min="4" max="4" width="17.140625" style="1" bestFit="1" customWidth="1"/>
    <col min="5" max="5" width="12.42578125" style="1" bestFit="1" customWidth="1"/>
    <col min="6" max="6" width="21.42578125" style="1" bestFit="1" customWidth="1"/>
    <col min="7" max="16384" width="11.42578125" style="1"/>
  </cols>
  <sheetData>
    <row r="1" spans="2:4" ht="6" customHeight="1">
      <c r="B1" s="36"/>
    </row>
    <row r="2" spans="2:4" s="8" customFormat="1" ht="18.75">
      <c r="B2" s="557" t="s">
        <v>1315</v>
      </c>
      <c r="C2" s="10"/>
    </row>
    <row r="3" spans="2:4" ht="6" customHeight="1"/>
    <row r="4" spans="2:4" s="2" customFormat="1">
      <c r="B4" s="406" t="s">
        <v>476</v>
      </c>
      <c r="C4" s="868" t="s">
        <v>52</v>
      </c>
      <c r="D4" s="869"/>
    </row>
    <row r="5" spans="2:4" s="2" customFormat="1">
      <c r="B5" s="25" t="s">
        <v>341</v>
      </c>
      <c r="C5" s="6">
        <v>44926</v>
      </c>
      <c r="D5" s="6">
        <v>44561</v>
      </c>
    </row>
    <row r="6" spans="2:4" s="2" customFormat="1">
      <c r="B6" s="25"/>
      <c r="C6" s="739" t="s">
        <v>157</v>
      </c>
      <c r="D6" s="739" t="s">
        <v>157</v>
      </c>
    </row>
    <row r="7" spans="2:4">
      <c r="B7" s="14" t="s">
        <v>28</v>
      </c>
      <c r="C7" s="3">
        <v>112468661</v>
      </c>
      <c r="D7" s="3">
        <v>70053606</v>
      </c>
    </row>
    <row r="8" spans="2:4">
      <c r="B8" s="14" t="s">
        <v>29</v>
      </c>
      <c r="C8" s="3">
        <v>592655104</v>
      </c>
      <c r="D8" s="3">
        <v>252764948</v>
      </c>
    </row>
    <row r="9" spans="2:4">
      <c r="B9" s="86" t="s">
        <v>8</v>
      </c>
      <c r="C9" s="4">
        <v>705123765</v>
      </c>
      <c r="D9" s="4">
        <v>322818554</v>
      </c>
    </row>
    <row r="10" spans="2:4">
      <c r="B10" s="14" t="s">
        <v>23</v>
      </c>
      <c r="C10" s="3">
        <v>592826688</v>
      </c>
      <c r="D10" s="3">
        <v>252936532</v>
      </c>
    </row>
    <row r="11" spans="2:4">
      <c r="B11" s="14" t="s">
        <v>24</v>
      </c>
      <c r="C11" s="3">
        <v>110704838</v>
      </c>
      <c r="D11" s="3">
        <v>67912274</v>
      </c>
    </row>
    <row r="12" spans="2:4">
      <c r="B12" s="14" t="s">
        <v>25</v>
      </c>
      <c r="C12" s="3">
        <v>1592239</v>
      </c>
      <c r="D12" s="3">
        <v>1969748</v>
      </c>
    </row>
    <row r="13" spans="2:4">
      <c r="B13" s="86" t="s">
        <v>26</v>
      </c>
      <c r="C13" s="4">
        <v>705123765</v>
      </c>
      <c r="D13" s="4">
        <v>322818554</v>
      </c>
    </row>
    <row r="14" spans="2:4" ht="6" customHeight="1"/>
    <row r="15" spans="2:4" s="2" customFormat="1">
      <c r="B15" s="406" t="s">
        <v>476</v>
      </c>
      <c r="C15" s="868" t="s">
        <v>52</v>
      </c>
      <c r="D15" s="869"/>
    </row>
    <row r="16" spans="2:4" s="2" customFormat="1">
      <c r="B16" s="25" t="s">
        <v>342</v>
      </c>
      <c r="C16" s="6">
        <v>44926</v>
      </c>
      <c r="D16" s="6">
        <v>44561</v>
      </c>
    </row>
    <row r="17" spans="2:4" s="2" customFormat="1">
      <c r="B17" s="25"/>
      <c r="C17" s="739" t="s">
        <v>157</v>
      </c>
      <c r="D17" s="739" t="s">
        <v>157</v>
      </c>
    </row>
    <row r="18" spans="2:4">
      <c r="B18" s="14" t="s">
        <v>250</v>
      </c>
      <c r="C18" s="3">
        <v>430208704.70900005</v>
      </c>
      <c r="D18" s="3">
        <v>359412023.59000003</v>
      </c>
    </row>
    <row r="19" spans="2:4">
      <c r="B19" s="14" t="s">
        <v>251</v>
      </c>
      <c r="C19" s="3">
        <v>592655104</v>
      </c>
      <c r="D19" s="3">
        <v>252764948</v>
      </c>
    </row>
    <row r="20" spans="2:4">
      <c r="B20" s="86" t="s">
        <v>27</v>
      </c>
      <c r="C20" s="4">
        <v>1022863808.7090001</v>
      </c>
      <c r="D20" s="4">
        <v>612176971.59000003</v>
      </c>
    </row>
    <row r="21" spans="2:4">
      <c r="B21" s="14" t="s">
        <v>252</v>
      </c>
      <c r="C21" s="3">
        <v>608328316</v>
      </c>
      <c r="D21" s="3">
        <v>268438160</v>
      </c>
    </row>
    <row r="22" spans="2:4">
      <c r="B22" s="14" t="s">
        <v>253</v>
      </c>
      <c r="C22" s="3">
        <v>391381532.70900005</v>
      </c>
      <c r="D22" s="3">
        <v>320459925.59000003</v>
      </c>
    </row>
    <row r="23" spans="2:4">
      <c r="B23" s="14" t="s">
        <v>254</v>
      </c>
      <c r="C23" s="3">
        <v>23153960</v>
      </c>
      <c r="D23" s="3">
        <v>23278886</v>
      </c>
    </row>
    <row r="24" spans="2:4">
      <c r="B24" s="86" t="s">
        <v>30</v>
      </c>
      <c r="C24" s="4">
        <v>1022863808.7090001</v>
      </c>
      <c r="D24" s="4">
        <v>612176971.59000003</v>
      </c>
    </row>
    <row r="25" spans="2:4" ht="6" customHeight="1"/>
    <row r="26" spans="2:4" s="2" customFormat="1">
      <c r="B26" s="406" t="s">
        <v>31</v>
      </c>
      <c r="C26" s="868" t="s">
        <v>52</v>
      </c>
      <c r="D26" s="869"/>
    </row>
    <row r="27" spans="2:4" s="2" customFormat="1">
      <c r="B27" s="25"/>
      <c r="C27" s="6">
        <v>44926</v>
      </c>
      <c r="D27" s="6">
        <v>44561</v>
      </c>
    </row>
    <row r="28" spans="2:4" s="2" customFormat="1">
      <c r="B28" s="25"/>
      <c r="C28" s="739" t="s">
        <v>157</v>
      </c>
      <c r="D28" s="739" t="s">
        <v>157</v>
      </c>
    </row>
    <row r="29" spans="2:4">
      <c r="B29" s="14" t="s">
        <v>22</v>
      </c>
      <c r="C29" s="3">
        <v>-317740043.70900005</v>
      </c>
      <c r="D29" s="3">
        <v>-289358417.59000003</v>
      </c>
    </row>
    <row r="30" spans="2:4">
      <c r="B30" s="86" t="s">
        <v>31</v>
      </c>
      <c r="C30" s="4">
        <v>-317740043.70900005</v>
      </c>
      <c r="D30" s="4">
        <v>-289358417.59000003</v>
      </c>
    </row>
    <row r="31" spans="2:4" ht="13.15" customHeight="1">
      <c r="B31" s="14" t="s">
        <v>926</v>
      </c>
      <c r="C31" s="3">
        <v>-15501628</v>
      </c>
      <c r="D31" s="3">
        <v>-15501628</v>
      </c>
    </row>
    <row r="32" spans="2:4">
      <c r="B32" s="14" t="s">
        <v>32</v>
      </c>
      <c r="C32" s="3">
        <v>-280676694.70900005</v>
      </c>
      <c r="D32" s="3">
        <v>-252547651.59000003</v>
      </c>
    </row>
    <row r="33" spans="2:6">
      <c r="B33" s="14" t="s">
        <v>33</v>
      </c>
      <c r="C33" s="3">
        <v>-21561721</v>
      </c>
      <c r="D33" s="3">
        <v>-21309138</v>
      </c>
    </row>
    <row r="34" spans="2:6">
      <c r="B34" s="86" t="s">
        <v>31</v>
      </c>
      <c r="C34" s="4">
        <v>-317740043.70900005</v>
      </c>
      <c r="D34" s="4">
        <v>-289358417.59000003</v>
      </c>
    </row>
    <row r="36" spans="2:6" s="2" customFormat="1">
      <c r="B36" s="923" t="s">
        <v>522</v>
      </c>
      <c r="C36" s="925" t="s">
        <v>524</v>
      </c>
      <c r="D36" s="925" t="s">
        <v>523</v>
      </c>
    </row>
    <row r="37" spans="2:6" s="2" customFormat="1">
      <c r="B37" s="924"/>
      <c r="C37" s="925"/>
      <c r="D37" s="925"/>
      <c r="E37" s="107"/>
    </row>
    <row r="38" spans="2:6">
      <c r="B38" s="14" t="s">
        <v>525</v>
      </c>
      <c r="C38" s="3">
        <v>1</v>
      </c>
      <c r="D38" s="3">
        <v>7</v>
      </c>
      <c r="E38" s="12"/>
    </row>
    <row r="39" spans="2:6">
      <c r="B39" s="14" t="s">
        <v>526</v>
      </c>
      <c r="C39" s="169" t="s">
        <v>289</v>
      </c>
      <c r="D39" s="169" t="s">
        <v>289</v>
      </c>
    </row>
    <row r="40" spans="2:6">
      <c r="B40" s="14" t="s">
        <v>527</v>
      </c>
      <c r="C40" s="3">
        <v>1</v>
      </c>
      <c r="D40" s="3">
        <v>7</v>
      </c>
    </row>
    <row r="41" spans="2:6">
      <c r="B41" s="14" t="s">
        <v>528</v>
      </c>
      <c r="C41" s="3">
        <v>1</v>
      </c>
      <c r="D41" s="3">
        <v>5</v>
      </c>
    </row>
    <row r="43" spans="2:6" s="2" customFormat="1">
      <c r="B43" s="910" t="s">
        <v>589</v>
      </c>
      <c r="C43" s="920">
        <v>44926</v>
      </c>
      <c r="D43" s="921"/>
      <c r="E43" s="921"/>
      <c r="F43" s="922"/>
    </row>
    <row r="44" spans="2:6" s="2" customFormat="1" ht="43.5" customHeight="1">
      <c r="B44" s="911"/>
      <c r="C44" s="538" t="s">
        <v>118</v>
      </c>
      <c r="D44" s="538" t="s">
        <v>120</v>
      </c>
      <c r="E44" s="538" t="s">
        <v>119</v>
      </c>
      <c r="F44" s="538" t="s">
        <v>8</v>
      </c>
    </row>
    <row r="45" spans="2:6" s="2" customFormat="1">
      <c r="B45" s="540"/>
      <c r="C45" s="540" t="s">
        <v>157</v>
      </c>
      <c r="D45" s="540" t="s">
        <v>157</v>
      </c>
      <c r="E45" s="540" t="s">
        <v>157</v>
      </c>
      <c r="F45" s="540" t="s">
        <v>157</v>
      </c>
    </row>
    <row r="46" spans="2:6">
      <c r="B46" s="602" t="s">
        <v>1144</v>
      </c>
      <c r="C46" s="3">
        <v>252936532</v>
      </c>
      <c r="D46" s="3">
        <v>67912274</v>
      </c>
      <c r="E46" s="3">
        <v>1969748</v>
      </c>
      <c r="F46" s="3">
        <v>322818554</v>
      </c>
    </row>
    <row r="47" spans="2:6">
      <c r="B47" s="602" t="s">
        <v>351</v>
      </c>
      <c r="C47" s="3">
        <v>0</v>
      </c>
      <c r="D47" s="3">
        <v>61571863</v>
      </c>
      <c r="E47" s="3">
        <v>0</v>
      </c>
      <c r="F47" s="3">
        <v>61571863</v>
      </c>
    </row>
    <row r="48" spans="2:6">
      <c r="B48" s="602" t="s">
        <v>1265</v>
      </c>
      <c r="C48" s="3">
        <v>367794045</v>
      </c>
      <c r="D48" s="3">
        <v>4243852</v>
      </c>
      <c r="E48" s="3">
        <v>0</v>
      </c>
      <c r="F48" s="3">
        <v>372037897</v>
      </c>
    </row>
    <row r="49" spans="2:6" ht="15" customHeight="1">
      <c r="B49" s="603" t="s">
        <v>352</v>
      </c>
      <c r="C49" s="3">
        <v>0</v>
      </c>
      <c r="D49" s="3">
        <v>-175933</v>
      </c>
      <c r="E49" s="3">
        <v>0</v>
      </c>
      <c r="F49" s="3">
        <v>-175933</v>
      </c>
    </row>
    <row r="50" spans="2:6" ht="15.95" customHeight="1">
      <c r="B50" s="603" t="s">
        <v>353</v>
      </c>
      <c r="C50" s="3">
        <v>0</v>
      </c>
      <c r="D50" s="3">
        <v>-27109639</v>
      </c>
      <c r="E50" s="3">
        <v>-149905</v>
      </c>
      <c r="F50" s="3">
        <v>-27259544</v>
      </c>
    </row>
    <row r="51" spans="2:6" ht="14.1" customHeight="1">
      <c r="B51" s="603" t="s">
        <v>72</v>
      </c>
      <c r="C51" s="3">
        <v>-27903889</v>
      </c>
      <c r="D51" s="3">
        <v>-5012169</v>
      </c>
      <c r="E51" s="3">
        <v>132526</v>
      </c>
      <c r="F51" s="3">
        <v>-32783532</v>
      </c>
    </row>
    <row r="52" spans="2:6" ht="14.1" customHeight="1">
      <c r="B52" s="603" t="s">
        <v>777</v>
      </c>
      <c r="C52" s="3">
        <v>0</v>
      </c>
      <c r="D52" s="3">
        <v>8669836</v>
      </c>
      <c r="E52" s="3">
        <v>0</v>
      </c>
      <c r="F52" s="3">
        <v>8669836</v>
      </c>
    </row>
    <row r="53" spans="2:6">
      <c r="B53" s="604" t="s">
        <v>1266</v>
      </c>
      <c r="C53" s="3">
        <v>0</v>
      </c>
      <c r="D53" s="3">
        <v>604754</v>
      </c>
      <c r="E53" s="3">
        <v>-360130</v>
      </c>
      <c r="F53" s="3">
        <v>244624</v>
      </c>
    </row>
    <row r="54" spans="2:6">
      <c r="B54" s="599" t="s">
        <v>1264</v>
      </c>
      <c r="C54" s="4">
        <v>592826688</v>
      </c>
      <c r="D54" s="4">
        <v>110704838</v>
      </c>
      <c r="E54" s="4">
        <v>1592239</v>
      </c>
      <c r="F54" s="4">
        <v>705123765</v>
      </c>
    </row>
    <row r="55" spans="2:6">
      <c r="C55" s="12"/>
      <c r="D55" s="12"/>
      <c r="E55" s="12"/>
      <c r="F55" s="12"/>
    </row>
    <row r="56" spans="2:6" ht="6" customHeight="1"/>
    <row r="57" spans="2:6" s="2" customFormat="1" ht="12.75" customHeight="1">
      <c r="B57" s="910" t="s">
        <v>589</v>
      </c>
      <c r="C57" s="920">
        <v>44561</v>
      </c>
      <c r="D57" s="926"/>
      <c r="E57" s="926"/>
      <c r="F57" s="922"/>
    </row>
    <row r="58" spans="2:6" s="2" customFormat="1" ht="43.5" customHeight="1">
      <c r="B58" s="911"/>
      <c r="C58" s="538" t="s">
        <v>118</v>
      </c>
      <c r="D58" s="538" t="s">
        <v>120</v>
      </c>
      <c r="E58" s="538" t="s">
        <v>119</v>
      </c>
      <c r="F58" s="538" t="s">
        <v>8</v>
      </c>
    </row>
    <row r="59" spans="2:6" s="2" customFormat="1">
      <c r="B59" s="540"/>
      <c r="C59" s="540" t="s">
        <v>157</v>
      </c>
      <c r="D59" s="540" t="s">
        <v>157</v>
      </c>
      <c r="E59" s="540" t="s">
        <v>157</v>
      </c>
      <c r="F59" s="540" t="s">
        <v>157</v>
      </c>
    </row>
    <row r="60" spans="2:6">
      <c r="B60" s="602" t="s">
        <v>980</v>
      </c>
      <c r="C60" s="3">
        <v>242893541</v>
      </c>
      <c r="D60" s="3">
        <v>65766977</v>
      </c>
      <c r="E60" s="3">
        <v>1896260</v>
      </c>
      <c r="F60" s="3">
        <v>310556778</v>
      </c>
    </row>
    <row r="61" spans="2:6">
      <c r="B61" s="602" t="s">
        <v>351</v>
      </c>
      <c r="C61" s="3">
        <v>0</v>
      </c>
      <c r="D61" s="3">
        <v>25571420</v>
      </c>
      <c r="E61" s="3">
        <v>0</v>
      </c>
      <c r="F61" s="3">
        <v>25571420</v>
      </c>
    </row>
    <row r="62" spans="2:6">
      <c r="B62" s="602" t="s">
        <v>353</v>
      </c>
      <c r="C62" s="3">
        <v>0</v>
      </c>
      <c r="D62" s="3">
        <v>-28486970</v>
      </c>
      <c r="E62" s="3">
        <v>-122265</v>
      </c>
      <c r="F62" s="3">
        <v>-28609235</v>
      </c>
    </row>
    <row r="63" spans="2:6">
      <c r="B63" s="603" t="s">
        <v>72</v>
      </c>
      <c r="C63" s="3">
        <v>10042991</v>
      </c>
      <c r="D63" s="3">
        <v>100830</v>
      </c>
      <c r="E63" s="3">
        <v>195753</v>
      </c>
      <c r="F63" s="3">
        <v>10339574</v>
      </c>
    </row>
    <row r="64" spans="2:6">
      <c r="B64" s="604" t="s">
        <v>777</v>
      </c>
      <c r="C64" s="3">
        <v>0</v>
      </c>
      <c r="D64" s="3">
        <v>4960017</v>
      </c>
      <c r="E64" s="3">
        <v>0</v>
      </c>
      <c r="F64" s="3">
        <v>4960017</v>
      </c>
    </row>
    <row r="65" spans="2:7">
      <c r="B65" s="599" t="s">
        <v>1049</v>
      </c>
      <c r="C65" s="4">
        <v>252936532</v>
      </c>
      <c r="D65" s="4">
        <v>67912274</v>
      </c>
      <c r="E65" s="4">
        <v>1969748</v>
      </c>
      <c r="F65" s="4">
        <v>322818554</v>
      </c>
    </row>
    <row r="67" spans="2:7" s="2" customFormat="1" ht="86.25" customHeight="1">
      <c r="B67" s="532" t="s">
        <v>121</v>
      </c>
      <c r="C67" s="532" t="s">
        <v>438</v>
      </c>
      <c r="D67" s="532" t="s">
        <v>286</v>
      </c>
      <c r="E67" s="532" t="s">
        <v>141</v>
      </c>
      <c r="F67" s="749" t="s">
        <v>546</v>
      </c>
    </row>
    <row r="68" spans="2:7" s="29" customFormat="1" ht="12.75" customHeight="1">
      <c r="B68" s="26" t="s">
        <v>427</v>
      </c>
      <c r="C68" s="27">
        <v>120754313</v>
      </c>
      <c r="D68" s="28" t="s">
        <v>289</v>
      </c>
      <c r="E68" s="28" t="s">
        <v>147</v>
      </c>
      <c r="F68" s="451" t="s">
        <v>547</v>
      </c>
      <c r="G68" s="2"/>
    </row>
    <row r="69" spans="2:7" ht="12.75" customHeight="1">
      <c r="B69" s="14" t="s">
        <v>382</v>
      </c>
      <c r="C69" s="3">
        <v>171584</v>
      </c>
      <c r="D69" s="18" t="s">
        <v>383</v>
      </c>
      <c r="E69" s="18" t="s">
        <v>147</v>
      </c>
      <c r="F69" s="451" t="s">
        <v>547</v>
      </c>
      <c r="G69" s="2"/>
    </row>
    <row r="70" spans="2:7" ht="12.75" customHeight="1">
      <c r="B70" s="14" t="s">
        <v>757</v>
      </c>
      <c r="C70" s="3">
        <v>1304371</v>
      </c>
      <c r="D70" s="18" t="s">
        <v>289</v>
      </c>
      <c r="E70" s="18" t="s">
        <v>147</v>
      </c>
      <c r="F70" s="451" t="s">
        <v>547</v>
      </c>
      <c r="G70" s="2"/>
    </row>
    <row r="71" spans="2:7">
      <c r="B71" s="14" t="s">
        <v>365</v>
      </c>
      <c r="C71" s="3">
        <v>36195860</v>
      </c>
      <c r="D71" s="18" t="s">
        <v>289</v>
      </c>
      <c r="E71" s="18" t="s">
        <v>325</v>
      </c>
      <c r="F71" s="14" t="s">
        <v>444</v>
      </c>
      <c r="G71" s="2"/>
    </row>
    <row r="72" spans="2:7">
      <c r="B72" s="14" t="s">
        <v>366</v>
      </c>
      <c r="C72" s="3">
        <v>78972784</v>
      </c>
      <c r="D72" s="18" t="s">
        <v>289</v>
      </c>
      <c r="E72" s="18" t="s">
        <v>325</v>
      </c>
      <c r="F72" s="14" t="s">
        <v>444</v>
      </c>
      <c r="G72" s="2"/>
    </row>
    <row r="73" spans="2:7" ht="12.75" customHeight="1">
      <c r="B73" s="14" t="s">
        <v>379</v>
      </c>
      <c r="C73" s="3">
        <v>13567297</v>
      </c>
      <c r="D73" s="18" t="s">
        <v>289</v>
      </c>
      <c r="E73" s="18" t="s">
        <v>128</v>
      </c>
      <c r="F73" s="14" t="s">
        <v>444</v>
      </c>
      <c r="G73" s="2"/>
    </row>
    <row r="74" spans="2:7" ht="12.75" customHeight="1">
      <c r="B74" s="14" t="s">
        <v>380</v>
      </c>
      <c r="C74" s="3">
        <v>607998</v>
      </c>
      <c r="D74" s="18" t="s">
        <v>289</v>
      </c>
      <c r="E74" s="18" t="s">
        <v>128</v>
      </c>
      <c r="F74" s="14" t="s">
        <v>444</v>
      </c>
      <c r="G74" s="2"/>
    </row>
    <row r="75" spans="2:7" ht="12.75" customHeight="1">
      <c r="B75" s="14" t="s">
        <v>116</v>
      </c>
      <c r="C75" s="3">
        <v>9266148</v>
      </c>
      <c r="D75" s="18" t="s">
        <v>289</v>
      </c>
      <c r="E75" s="18" t="s">
        <v>128</v>
      </c>
      <c r="F75" s="14" t="s">
        <v>444</v>
      </c>
      <c r="G75" s="2"/>
    </row>
    <row r="76" spans="2:7">
      <c r="B76" s="14" t="s">
        <v>1267</v>
      </c>
      <c r="C76" s="3">
        <v>5857931</v>
      </c>
      <c r="D76" s="18" t="s">
        <v>289</v>
      </c>
      <c r="E76" s="18" t="s">
        <v>128</v>
      </c>
      <c r="F76" s="14" t="s">
        <v>444</v>
      </c>
      <c r="G76" s="2"/>
    </row>
    <row r="77" spans="2:7">
      <c r="B77" s="14" t="s">
        <v>1268</v>
      </c>
      <c r="C77" s="3">
        <v>326128402</v>
      </c>
      <c r="D77" s="18" t="s">
        <v>289</v>
      </c>
      <c r="E77" s="18" t="s">
        <v>1269</v>
      </c>
      <c r="F77" s="14" t="s">
        <v>444</v>
      </c>
      <c r="G77" s="2"/>
    </row>
    <row r="78" spans="2:7">
      <c r="B78" s="605" t="s">
        <v>288</v>
      </c>
      <c r="C78" s="4">
        <v>592826688</v>
      </c>
      <c r="D78" s="4"/>
      <c r="E78" s="4"/>
      <c r="F78" s="576"/>
      <c r="G78" s="2"/>
    </row>
    <row r="79" spans="2:7">
      <c r="C79" s="320"/>
      <c r="E79" s="30"/>
      <c r="F79" s="30"/>
      <c r="G79" s="2"/>
    </row>
    <row r="80" spans="2:7" ht="6" customHeight="1">
      <c r="C80" s="320"/>
      <c r="E80" s="30"/>
      <c r="F80" s="30"/>
    </row>
    <row r="81" spans="2:6" s="2" customFormat="1" ht="13.5" customHeight="1">
      <c r="B81" s="863" t="s">
        <v>287</v>
      </c>
      <c r="C81" s="857" t="s">
        <v>769</v>
      </c>
      <c r="D81" s="927"/>
      <c r="E81" s="927"/>
      <c r="F81" s="858"/>
    </row>
    <row r="82" spans="2:6" s="2" customFormat="1" ht="12.75" customHeight="1">
      <c r="B82" s="875"/>
      <c r="C82" s="737" t="s">
        <v>1091</v>
      </c>
      <c r="D82" s="737" t="s">
        <v>970</v>
      </c>
      <c r="E82" s="737" t="s">
        <v>1357</v>
      </c>
      <c r="F82" s="737" t="s">
        <v>1358</v>
      </c>
    </row>
    <row r="83" spans="2:6" s="2" customFormat="1" ht="12.75" customHeight="1">
      <c r="B83" s="875"/>
      <c r="C83" s="442">
        <v>44926</v>
      </c>
      <c r="D83" s="442">
        <v>44561</v>
      </c>
      <c r="E83" s="442">
        <v>44926</v>
      </c>
      <c r="F83" s="442">
        <v>44561</v>
      </c>
    </row>
    <row r="84" spans="2:6" s="2" customFormat="1" ht="12.75" customHeight="1">
      <c r="B84" s="864"/>
      <c r="C84" s="738" t="s">
        <v>157</v>
      </c>
      <c r="D84" s="738" t="s">
        <v>157</v>
      </c>
      <c r="E84" s="738" t="s">
        <v>157</v>
      </c>
      <c r="F84" s="738" t="s">
        <v>157</v>
      </c>
    </row>
    <row r="85" spans="2:6">
      <c r="B85" s="14" t="s">
        <v>245</v>
      </c>
      <c r="C85" s="3">
        <v>27259544</v>
      </c>
      <c r="D85" s="3">
        <v>32189506</v>
      </c>
      <c r="E85" s="3">
        <v>6303300</v>
      </c>
      <c r="F85" s="3">
        <v>10495468</v>
      </c>
    </row>
    <row r="86" spans="2:6">
      <c r="B86" s="605" t="s">
        <v>288</v>
      </c>
      <c r="C86" s="377">
        <v>27259544</v>
      </c>
      <c r="D86" s="377">
        <v>32189506</v>
      </c>
      <c r="E86" s="377">
        <v>6303300</v>
      </c>
      <c r="F86" s="377">
        <v>10495468</v>
      </c>
    </row>
  </sheetData>
  <mergeCells count="12">
    <mergeCell ref="B43:B44"/>
    <mergeCell ref="C43:F43"/>
    <mergeCell ref="B57:B58"/>
    <mergeCell ref="C57:F57"/>
    <mergeCell ref="B81:B84"/>
    <mergeCell ref="C81:F81"/>
    <mergeCell ref="C4:D4"/>
    <mergeCell ref="C15:D15"/>
    <mergeCell ref="C26:D26"/>
    <mergeCell ref="B36:B37"/>
    <mergeCell ref="C36:C37"/>
    <mergeCell ref="D36:D37"/>
  </mergeCell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B468-3F76-46FD-BC8E-273273A7F888}">
  <sheetPr>
    <pageSetUpPr fitToPage="1"/>
  </sheetPr>
  <dimension ref="A1:G34"/>
  <sheetViews>
    <sheetView showGridLines="0" zoomScale="75" workbookViewId="0"/>
  </sheetViews>
  <sheetFormatPr baseColWidth="10" defaultColWidth="11.42578125" defaultRowHeight="12.75"/>
  <cols>
    <col min="1" max="1" width="2.42578125" style="1" customWidth="1"/>
    <col min="2" max="2" width="32.85546875" style="1" customWidth="1"/>
    <col min="3" max="4" width="18.7109375" style="1" customWidth="1"/>
    <col min="5" max="5" width="20.85546875" style="1" bestFit="1" customWidth="1"/>
    <col min="6" max="6" width="19.5703125" style="1" bestFit="1" customWidth="1"/>
    <col min="7" max="7" width="18.7109375" style="1" customWidth="1"/>
    <col min="8" max="16384" width="11.42578125" style="1"/>
  </cols>
  <sheetData>
    <row r="1" spans="1:7" ht="5.0999999999999996" customHeight="1"/>
    <row r="2" spans="1:7" s="8" customFormat="1" ht="18.75">
      <c r="B2" s="557" t="s">
        <v>1316</v>
      </c>
      <c r="C2" s="10"/>
    </row>
    <row r="3" spans="1:7" ht="6" customHeight="1"/>
    <row r="4" spans="1:7" s="2" customFormat="1" ht="65.25" customHeight="1">
      <c r="B4" s="928" t="s">
        <v>539</v>
      </c>
      <c r="C4" s="6">
        <v>44561</v>
      </c>
      <c r="D4" s="740" t="s">
        <v>777</v>
      </c>
      <c r="E4" s="6" t="s">
        <v>1402</v>
      </c>
      <c r="F4" s="6" t="s">
        <v>1145</v>
      </c>
      <c r="G4" s="6">
        <v>44926</v>
      </c>
    </row>
    <row r="5" spans="1:7" s="2" customFormat="1" ht="12.75" customHeight="1">
      <c r="B5" s="929"/>
      <c r="C5" s="531" t="s">
        <v>157</v>
      </c>
      <c r="D5" s="739" t="s">
        <v>157</v>
      </c>
      <c r="E5" s="739" t="s">
        <v>157</v>
      </c>
      <c r="F5" s="739" t="s">
        <v>157</v>
      </c>
      <c r="G5" s="739" t="s">
        <v>157</v>
      </c>
    </row>
    <row r="6" spans="1:7">
      <c r="B6" s="14" t="s">
        <v>442</v>
      </c>
      <c r="C6" s="321">
        <v>628169</v>
      </c>
      <c r="D6" s="321">
        <v>346966</v>
      </c>
      <c r="E6" s="321">
        <v>0</v>
      </c>
      <c r="F6" s="321">
        <v>-259063</v>
      </c>
      <c r="G6" s="321">
        <v>716072</v>
      </c>
    </row>
    <row r="7" spans="1:7" ht="12.75" customHeight="1">
      <c r="B7" s="14" t="s">
        <v>540</v>
      </c>
      <c r="C7" s="321">
        <v>106991957</v>
      </c>
      <c r="D7" s="321">
        <v>0</v>
      </c>
      <c r="E7" s="321">
        <v>0</v>
      </c>
      <c r="F7" s="321">
        <v>0</v>
      </c>
      <c r="G7" s="321">
        <v>106991957</v>
      </c>
    </row>
    <row r="8" spans="1:7">
      <c r="B8" s="14" t="s">
        <v>541</v>
      </c>
      <c r="C8" s="321">
        <v>212561298</v>
      </c>
      <c r="D8" s="321">
        <v>0</v>
      </c>
      <c r="E8" s="321">
        <v>55396927</v>
      </c>
      <c r="F8" s="321">
        <v>10031893</v>
      </c>
      <c r="G8" s="321">
        <v>277990118</v>
      </c>
    </row>
    <row r="9" spans="1:7">
      <c r="B9" s="14" t="s">
        <v>542</v>
      </c>
      <c r="C9" s="321">
        <v>280493101</v>
      </c>
      <c r="D9" s="321">
        <v>0</v>
      </c>
      <c r="E9" s="321">
        <v>0</v>
      </c>
      <c r="F9" s="321">
        <v>16547875</v>
      </c>
      <c r="G9" s="321">
        <v>297040976</v>
      </c>
    </row>
    <row r="10" spans="1:7">
      <c r="B10" s="14" t="s">
        <v>566</v>
      </c>
      <c r="C10" s="321">
        <v>400897637</v>
      </c>
      <c r="D10" s="321">
        <v>0</v>
      </c>
      <c r="E10" s="321">
        <v>0</v>
      </c>
      <c r="F10" s="321">
        <v>-57271091</v>
      </c>
      <c r="G10" s="321">
        <v>343626546</v>
      </c>
    </row>
    <row r="11" spans="1:7">
      <c r="B11" s="14" t="s">
        <v>1295</v>
      </c>
      <c r="C11" s="321">
        <v>0</v>
      </c>
      <c r="D11" s="321">
        <v>0</v>
      </c>
      <c r="E11" s="517">
        <v>652463614</v>
      </c>
      <c r="F11" s="321">
        <v>-63732302</v>
      </c>
      <c r="G11" s="321">
        <v>588731312</v>
      </c>
    </row>
    <row r="12" spans="1:7">
      <c r="B12" s="14" t="s">
        <v>676</v>
      </c>
      <c r="C12" s="321">
        <v>49927986</v>
      </c>
      <c r="D12" s="321">
        <v>0</v>
      </c>
      <c r="E12" s="321">
        <v>0</v>
      </c>
      <c r="F12" s="321">
        <v>-7132569</v>
      </c>
      <c r="G12" s="321">
        <v>42795417</v>
      </c>
    </row>
    <row r="13" spans="1:7">
      <c r="B13" s="14" t="s">
        <v>677</v>
      </c>
      <c r="C13" s="321">
        <v>29956792</v>
      </c>
      <c r="D13" s="321">
        <v>0</v>
      </c>
      <c r="E13" s="321">
        <v>0</v>
      </c>
      <c r="F13" s="321">
        <v>-4279542</v>
      </c>
      <c r="G13" s="321">
        <v>25677250</v>
      </c>
    </row>
    <row r="14" spans="1:7">
      <c r="B14" s="14" t="s">
        <v>543</v>
      </c>
      <c r="C14" s="321">
        <v>9900239</v>
      </c>
      <c r="D14" s="321">
        <v>5435806</v>
      </c>
      <c r="E14" s="321">
        <v>0</v>
      </c>
      <c r="F14" s="321">
        <v>-4082944</v>
      </c>
      <c r="G14" s="321">
        <v>11253101</v>
      </c>
    </row>
    <row r="15" spans="1:7">
      <c r="B15" s="14" t="s">
        <v>544</v>
      </c>
      <c r="C15" s="321">
        <v>1227458</v>
      </c>
      <c r="D15" s="321">
        <v>0</v>
      </c>
      <c r="E15" s="321">
        <v>0</v>
      </c>
      <c r="F15" s="321">
        <v>0</v>
      </c>
      <c r="G15" s="321">
        <v>1227458</v>
      </c>
    </row>
    <row r="16" spans="1:7">
      <c r="A16" s="12">
        <v>0</v>
      </c>
      <c r="B16" s="14" t="s">
        <v>545</v>
      </c>
      <c r="C16" s="321">
        <v>9579192</v>
      </c>
      <c r="D16" s="321">
        <v>0</v>
      </c>
      <c r="E16" s="321">
        <v>0</v>
      </c>
      <c r="F16" s="321">
        <v>0</v>
      </c>
      <c r="G16" s="321">
        <v>9579192</v>
      </c>
    </row>
    <row r="17" spans="2:7">
      <c r="B17" s="4" t="s">
        <v>168</v>
      </c>
      <c r="C17" s="4">
        <v>1102163829</v>
      </c>
      <c r="D17" s="4">
        <v>5782772</v>
      </c>
      <c r="E17" s="4">
        <v>707860541</v>
      </c>
      <c r="F17" s="4">
        <v>-110177743</v>
      </c>
      <c r="G17" s="4">
        <v>1705629399</v>
      </c>
    </row>
    <row r="20" spans="2:7" ht="38.25">
      <c r="B20" s="928" t="s">
        <v>539</v>
      </c>
      <c r="C20" s="6">
        <v>44196</v>
      </c>
      <c r="D20" s="6" t="s">
        <v>777</v>
      </c>
      <c r="E20" s="6" t="s">
        <v>1145</v>
      </c>
      <c r="F20" s="6">
        <v>44561</v>
      </c>
    </row>
    <row r="21" spans="2:7">
      <c r="B21" s="929"/>
      <c r="C21" s="531" t="s">
        <v>157</v>
      </c>
      <c r="D21" s="739" t="s">
        <v>157</v>
      </c>
      <c r="E21" s="739" t="s">
        <v>157</v>
      </c>
      <c r="F21" s="739" t="s">
        <v>157</v>
      </c>
    </row>
    <row r="22" spans="2:7">
      <c r="B22" s="14" t="s">
        <v>442</v>
      </c>
      <c r="C22" s="321">
        <v>429629</v>
      </c>
      <c r="D22" s="321">
        <v>210232</v>
      </c>
      <c r="E22" s="321">
        <v>-11692</v>
      </c>
      <c r="F22" s="321">
        <v>628169</v>
      </c>
    </row>
    <row r="23" spans="2:7">
      <c r="B23" s="14" t="s">
        <v>540</v>
      </c>
      <c r="C23" s="321">
        <v>106991957</v>
      </c>
      <c r="D23" s="321">
        <v>0</v>
      </c>
      <c r="E23" s="321">
        <v>0</v>
      </c>
      <c r="F23" s="321">
        <v>106991957</v>
      </c>
    </row>
    <row r="24" spans="2:7">
      <c r="B24" s="14" t="s">
        <v>541</v>
      </c>
      <c r="C24" s="321">
        <v>192441353</v>
      </c>
      <c r="D24" s="321">
        <v>0</v>
      </c>
      <c r="E24" s="321">
        <v>20119945</v>
      </c>
      <c r="F24" s="321">
        <v>212561298</v>
      </c>
    </row>
    <row r="25" spans="2:7">
      <c r="B25" s="14" t="s">
        <v>542</v>
      </c>
      <c r="C25" s="321">
        <v>259947259</v>
      </c>
      <c r="D25" s="321">
        <v>0</v>
      </c>
      <c r="E25" s="321">
        <v>20545842</v>
      </c>
      <c r="F25" s="321">
        <v>280493101</v>
      </c>
    </row>
    <row r="26" spans="2:7">
      <c r="B26" s="14" t="s">
        <v>566</v>
      </c>
      <c r="C26" s="321">
        <v>400897637</v>
      </c>
      <c r="D26" s="321">
        <v>0</v>
      </c>
      <c r="E26" s="321">
        <v>0</v>
      </c>
      <c r="F26" s="321">
        <v>400897637</v>
      </c>
    </row>
    <row r="27" spans="2:7">
      <c r="B27" s="14" t="s">
        <v>676</v>
      </c>
      <c r="C27" s="321">
        <v>49927986</v>
      </c>
      <c r="D27" s="321">
        <v>0</v>
      </c>
      <c r="E27" s="321">
        <v>0</v>
      </c>
      <c r="F27" s="321">
        <v>49927986</v>
      </c>
    </row>
    <row r="28" spans="2:7">
      <c r="B28" s="14" t="s">
        <v>677</v>
      </c>
      <c r="C28" s="321">
        <v>29956792</v>
      </c>
      <c r="D28" s="321">
        <v>0</v>
      </c>
      <c r="E28" s="321">
        <v>0</v>
      </c>
      <c r="F28" s="321">
        <v>29956792</v>
      </c>
    </row>
    <row r="29" spans="2:7">
      <c r="B29" s="14" t="s">
        <v>543</v>
      </c>
      <c r="C29" s="321">
        <v>6791461</v>
      </c>
      <c r="D29" s="321">
        <v>3293634</v>
      </c>
      <c r="E29" s="321">
        <v>-184856</v>
      </c>
      <c r="F29" s="321">
        <v>9900239</v>
      </c>
    </row>
    <row r="30" spans="2:7">
      <c r="B30" s="14" t="s">
        <v>544</v>
      </c>
      <c r="C30" s="321">
        <v>1227458</v>
      </c>
      <c r="D30" s="321">
        <v>0</v>
      </c>
      <c r="E30" s="321">
        <v>0</v>
      </c>
      <c r="F30" s="321">
        <v>1227458</v>
      </c>
    </row>
    <row r="31" spans="2:7">
      <c r="B31" s="14" t="s">
        <v>545</v>
      </c>
      <c r="C31" s="321">
        <v>13159463</v>
      </c>
      <c r="D31" s="321">
        <v>0</v>
      </c>
      <c r="E31" s="321">
        <v>-3580271</v>
      </c>
      <c r="F31" s="321">
        <v>9579192</v>
      </c>
    </row>
    <row r="32" spans="2:7">
      <c r="B32" s="4" t="s">
        <v>168</v>
      </c>
      <c r="C32" s="4">
        <v>1061770995</v>
      </c>
      <c r="D32" s="4">
        <v>3503866</v>
      </c>
      <c r="E32" s="4">
        <v>36888968</v>
      </c>
      <c r="F32" s="4">
        <v>1102163829</v>
      </c>
    </row>
    <row r="34" spans="7:7">
      <c r="G34" s="12"/>
    </row>
  </sheetData>
  <mergeCells count="2">
    <mergeCell ref="B4:B5"/>
    <mergeCell ref="B20:B21"/>
  </mergeCells>
  <printOptions horizontalCentered="1" verticalCentered="1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F934-09E5-41EB-B671-E5F4481B0444}">
  <dimension ref="B1:E52"/>
  <sheetViews>
    <sheetView showGridLines="0" workbookViewId="0"/>
  </sheetViews>
  <sheetFormatPr baseColWidth="10" defaultRowHeight="12.75"/>
  <cols>
    <col min="1" max="1" width="2.42578125" customWidth="1"/>
    <col min="2" max="2" width="53.42578125" bestFit="1" customWidth="1"/>
    <col min="3" max="3" width="17.28515625" customWidth="1"/>
    <col min="4" max="4" width="17.42578125" customWidth="1"/>
    <col min="5" max="5" width="23.85546875" customWidth="1"/>
  </cols>
  <sheetData>
    <row r="1" spans="2:5" s="1" customFormat="1"/>
    <row r="2" spans="2:5" s="779" customFormat="1" ht="18.75">
      <c r="B2" s="780" t="s">
        <v>1432</v>
      </c>
      <c r="C2" s="781"/>
    </row>
    <row r="3" spans="2:5" s="1" customFormat="1"/>
    <row r="4" spans="2:5">
      <c r="B4" s="36" t="s">
        <v>1403</v>
      </c>
    </row>
    <row r="5" spans="2:5">
      <c r="B5" s="36" t="s">
        <v>1170</v>
      </c>
    </row>
    <row r="6" spans="2:5">
      <c r="B6" s="36" t="s">
        <v>304</v>
      </c>
    </row>
    <row r="8" spans="2:5" ht="39" customHeight="1">
      <c r="B8" s="710" t="s">
        <v>1173</v>
      </c>
      <c r="C8" s="6" t="s">
        <v>1404</v>
      </c>
      <c r="D8" s="6" t="s">
        <v>1405</v>
      </c>
      <c r="E8" s="6" t="s">
        <v>1406</v>
      </c>
    </row>
    <row r="9" spans="2:5">
      <c r="B9" s="38"/>
      <c r="C9" s="747" t="s">
        <v>157</v>
      </c>
      <c r="D9" s="747" t="s">
        <v>157</v>
      </c>
      <c r="E9" s="747" t="s">
        <v>157</v>
      </c>
    </row>
    <row r="10" spans="2:5">
      <c r="B10" s="687" t="s">
        <v>159</v>
      </c>
      <c r="C10" s="763"/>
      <c r="D10" s="687"/>
      <c r="E10" s="764"/>
    </row>
    <row r="11" spans="2:5">
      <c r="B11" s="748" t="s">
        <v>616</v>
      </c>
      <c r="C11" s="3">
        <v>68742106</v>
      </c>
      <c r="D11" s="3">
        <v>0</v>
      </c>
      <c r="E11" s="3">
        <v>68742106</v>
      </c>
    </row>
    <row r="12" spans="2:5">
      <c r="B12" s="748" t="s">
        <v>34</v>
      </c>
      <c r="C12" s="3">
        <v>9943273</v>
      </c>
      <c r="D12" s="3">
        <v>0</v>
      </c>
      <c r="E12" s="3">
        <v>9943273</v>
      </c>
    </row>
    <row r="13" spans="2:5">
      <c r="B13" s="748" t="s">
        <v>657</v>
      </c>
      <c r="C13" s="3">
        <v>7620885</v>
      </c>
      <c r="D13" s="3">
        <v>0</v>
      </c>
      <c r="E13" s="3">
        <v>7620885</v>
      </c>
    </row>
    <row r="14" spans="2:5">
      <c r="B14" s="748" t="s">
        <v>16</v>
      </c>
      <c r="C14" s="3">
        <v>71414738</v>
      </c>
      <c r="D14" s="3">
        <v>0</v>
      </c>
      <c r="E14" s="3">
        <v>71414738</v>
      </c>
    </row>
    <row r="15" spans="2:5">
      <c r="B15" s="748" t="s">
        <v>17</v>
      </c>
      <c r="C15" s="3">
        <v>5265983</v>
      </c>
      <c r="D15" s="3">
        <v>0</v>
      </c>
      <c r="E15" s="3">
        <v>5265983</v>
      </c>
    </row>
    <row r="16" spans="2:5">
      <c r="B16" s="13" t="s">
        <v>117</v>
      </c>
      <c r="C16" s="4">
        <v>162986985</v>
      </c>
      <c r="D16" s="4">
        <v>0</v>
      </c>
      <c r="E16" s="4">
        <v>162986985</v>
      </c>
    </row>
    <row r="17" spans="2:5">
      <c r="B17" s="1"/>
      <c r="C17" s="12"/>
      <c r="D17" s="1"/>
      <c r="E17" s="1"/>
    </row>
    <row r="18" spans="2:5">
      <c r="B18" s="687" t="s">
        <v>160</v>
      </c>
      <c r="C18" s="763"/>
      <c r="D18" s="687"/>
      <c r="E18" s="764"/>
    </row>
    <row r="19" spans="2:5">
      <c r="B19" s="748" t="s">
        <v>475</v>
      </c>
      <c r="C19" s="3">
        <v>1517616</v>
      </c>
      <c r="D19" s="3">
        <v>30379319</v>
      </c>
      <c r="E19" s="3">
        <v>31896935</v>
      </c>
    </row>
    <row r="20" spans="2:5">
      <c r="B20" s="748" t="s">
        <v>474</v>
      </c>
      <c r="C20" s="3">
        <v>3767065</v>
      </c>
      <c r="D20" s="3">
        <v>0</v>
      </c>
      <c r="E20" s="3">
        <v>3767065</v>
      </c>
    </row>
    <row r="21" spans="2:5">
      <c r="B21" s="748" t="s">
        <v>476</v>
      </c>
      <c r="C21" s="3">
        <v>250856418</v>
      </c>
      <c r="D21" s="3">
        <v>114820403</v>
      </c>
      <c r="E21" s="3">
        <v>365676821</v>
      </c>
    </row>
    <row r="22" spans="2:5">
      <c r="B22" s="748" t="s">
        <v>621</v>
      </c>
      <c r="C22" s="3">
        <v>314913683</v>
      </c>
      <c r="D22" s="3">
        <v>176352000</v>
      </c>
      <c r="E22" s="3">
        <v>491265683</v>
      </c>
    </row>
    <row r="23" spans="2:5">
      <c r="B23" s="13" t="s">
        <v>478</v>
      </c>
      <c r="C23" s="4">
        <v>571054782</v>
      </c>
      <c r="D23" s="4">
        <v>321551722</v>
      </c>
      <c r="E23" s="4">
        <v>892606504</v>
      </c>
    </row>
    <row r="24" spans="2:5">
      <c r="B24" s="13" t="s">
        <v>161</v>
      </c>
      <c r="C24" s="4">
        <v>734041767</v>
      </c>
      <c r="D24" s="4">
        <v>321551722</v>
      </c>
      <c r="E24" s="4">
        <v>1055593489</v>
      </c>
    </row>
    <row r="25" spans="2:5">
      <c r="B25" s="1"/>
      <c r="C25" s="12"/>
      <c r="D25" s="1"/>
      <c r="E25" s="1"/>
    </row>
    <row r="26" spans="2:5" ht="25.5">
      <c r="B26" s="710" t="s">
        <v>1174</v>
      </c>
      <c r="C26" s="6" t="s">
        <v>1404</v>
      </c>
      <c r="D26" s="6" t="s">
        <v>1405</v>
      </c>
      <c r="E26" s="6" t="s">
        <v>1406</v>
      </c>
    </row>
    <row r="27" spans="2:5">
      <c r="B27" s="38"/>
      <c r="C27" s="747" t="s">
        <v>157</v>
      </c>
      <c r="D27" s="765" t="s">
        <v>157</v>
      </c>
      <c r="E27" s="751" t="s">
        <v>157</v>
      </c>
    </row>
    <row r="28" spans="2:5">
      <c r="B28" s="1"/>
      <c r="C28" s="1"/>
      <c r="D28" s="1"/>
      <c r="E28" s="1"/>
    </row>
    <row r="29" spans="2:5">
      <c r="B29" s="687" t="s">
        <v>1175</v>
      </c>
      <c r="C29" s="763"/>
      <c r="D29" s="687"/>
      <c r="E29" s="764"/>
    </row>
    <row r="30" spans="2:5">
      <c r="B30" s="748" t="s">
        <v>482</v>
      </c>
      <c r="C30" s="3">
        <v>92755</v>
      </c>
      <c r="D30" s="3">
        <v>0</v>
      </c>
      <c r="E30" s="3">
        <v>92755</v>
      </c>
    </row>
    <row r="31" spans="2:5">
      <c r="B31" s="748" t="s">
        <v>800</v>
      </c>
      <c r="C31" s="3">
        <v>33071854</v>
      </c>
      <c r="D31" s="3">
        <v>0</v>
      </c>
      <c r="E31" s="3">
        <v>33071854</v>
      </c>
    </row>
    <row r="32" spans="2:5">
      <c r="B32" s="748" t="s">
        <v>479</v>
      </c>
      <c r="C32" s="3">
        <v>80826138</v>
      </c>
      <c r="D32" s="3">
        <v>0</v>
      </c>
      <c r="E32" s="3">
        <v>80826138</v>
      </c>
    </row>
    <row r="33" spans="2:5">
      <c r="B33" s="748" t="s">
        <v>480</v>
      </c>
      <c r="C33" s="3">
        <v>25862162</v>
      </c>
      <c r="D33" s="3">
        <v>0</v>
      </c>
      <c r="E33" s="3">
        <v>25862162</v>
      </c>
    </row>
    <row r="34" spans="2:5">
      <c r="B34" s="748" t="s">
        <v>194</v>
      </c>
      <c r="C34" s="3">
        <v>32857291</v>
      </c>
      <c r="D34" s="3">
        <v>0</v>
      </c>
      <c r="E34" s="3">
        <v>32857291</v>
      </c>
    </row>
    <row r="35" spans="2:5">
      <c r="B35" s="13" t="s">
        <v>624</v>
      </c>
      <c r="C35" s="4">
        <v>172710200</v>
      </c>
      <c r="D35" s="4">
        <v>0</v>
      </c>
      <c r="E35" s="4">
        <v>172710200</v>
      </c>
    </row>
    <row r="36" spans="2:5">
      <c r="B36" s="1"/>
      <c r="C36" s="1"/>
      <c r="D36" s="1"/>
      <c r="E36" s="1"/>
    </row>
    <row r="37" spans="2:5">
      <c r="B37" s="687" t="s">
        <v>1176</v>
      </c>
      <c r="C37" s="763"/>
      <c r="D37" s="687"/>
      <c r="E37" s="764"/>
    </row>
    <row r="38" spans="2:5">
      <c r="B38" s="748" t="s">
        <v>481</v>
      </c>
      <c r="C38" s="3">
        <v>558902594</v>
      </c>
      <c r="D38" s="3">
        <v>30379319</v>
      </c>
      <c r="E38" s="3">
        <v>589281913</v>
      </c>
    </row>
    <row r="39" spans="2:5">
      <c r="B39" s="748" t="s">
        <v>801</v>
      </c>
      <c r="C39" s="3">
        <v>138982326</v>
      </c>
      <c r="D39" s="3">
        <v>57721768</v>
      </c>
      <c r="E39" s="3">
        <v>196704094</v>
      </c>
    </row>
    <row r="40" spans="2:5">
      <c r="B40" s="748" t="s">
        <v>483</v>
      </c>
      <c r="C40" s="3">
        <v>37717533</v>
      </c>
      <c r="D40" s="3">
        <v>59039666</v>
      </c>
      <c r="E40" s="3">
        <v>96757199</v>
      </c>
    </row>
    <row r="41" spans="2:5">
      <c r="B41" s="748" t="s">
        <v>484</v>
      </c>
      <c r="C41" s="3">
        <v>7724254</v>
      </c>
      <c r="D41" s="3">
        <v>0</v>
      </c>
      <c r="E41" s="3">
        <v>7724254</v>
      </c>
    </row>
    <row r="42" spans="2:5">
      <c r="B42" s="13" t="s">
        <v>625</v>
      </c>
      <c r="C42" s="4">
        <v>743326707</v>
      </c>
      <c r="D42" s="4">
        <v>147140753</v>
      </c>
      <c r="E42" s="4">
        <v>890467460</v>
      </c>
    </row>
    <row r="43" spans="2:5">
      <c r="B43" s="13" t="s">
        <v>1177</v>
      </c>
      <c r="C43" s="4">
        <v>916036907</v>
      </c>
      <c r="D43" s="4">
        <v>147140753</v>
      </c>
      <c r="E43" s="4">
        <v>1063177660</v>
      </c>
    </row>
    <row r="44" spans="2:5">
      <c r="B44" s="1"/>
      <c r="C44" s="1"/>
      <c r="D44" s="1"/>
      <c r="E44" s="1"/>
    </row>
    <row r="45" spans="2:5">
      <c r="B45" s="13" t="s">
        <v>1182</v>
      </c>
      <c r="C45" s="4">
        <v>-181995140</v>
      </c>
      <c r="D45" s="4">
        <v>150473592</v>
      </c>
      <c r="E45" s="4">
        <v>-31521547</v>
      </c>
    </row>
    <row r="46" spans="2:5">
      <c r="B46" s="13" t="s">
        <v>1183</v>
      </c>
      <c r="C46" s="4">
        <v>734041767</v>
      </c>
      <c r="D46" s="4">
        <v>297614345</v>
      </c>
      <c r="E46" s="4">
        <v>1031656113</v>
      </c>
    </row>
    <row r="47" spans="2:5">
      <c r="B47" s="1"/>
      <c r="C47" s="1"/>
      <c r="D47" s="1"/>
      <c r="E47" s="1"/>
    </row>
    <row r="48" spans="2:5">
      <c r="B48" s="13" t="s">
        <v>1407</v>
      </c>
      <c r="C48" s="4"/>
      <c r="D48" s="13"/>
      <c r="E48" s="4">
        <v>-7584171</v>
      </c>
    </row>
    <row r="49" spans="2:5">
      <c r="B49" s="13" t="s">
        <v>1408</v>
      </c>
      <c r="C49" s="766"/>
      <c r="D49" s="13"/>
      <c r="E49" s="766">
        <v>0.67</v>
      </c>
    </row>
    <row r="50" spans="2:5">
      <c r="B50" s="13" t="s">
        <v>1409</v>
      </c>
      <c r="C50" s="4"/>
      <c r="D50" s="13"/>
      <c r="E50" s="4">
        <v>-5081395</v>
      </c>
    </row>
    <row r="51" spans="2:5">
      <c r="B51" s="13" t="s">
        <v>1410</v>
      </c>
      <c r="C51" s="4"/>
      <c r="D51" s="13"/>
      <c r="E51" s="4">
        <v>647382219</v>
      </c>
    </row>
    <row r="52" spans="2:5">
      <c r="B52" s="13" t="s">
        <v>1411</v>
      </c>
      <c r="C52" s="4"/>
      <c r="D52" s="13"/>
      <c r="E52" s="4">
        <v>652463614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B398-C116-4812-9F31-D8D2C3B6A97E}">
  <dimension ref="A1:E53"/>
  <sheetViews>
    <sheetView showGridLines="0" workbookViewId="0"/>
  </sheetViews>
  <sheetFormatPr baseColWidth="10" defaultRowHeight="12.75"/>
  <cols>
    <col min="1" max="1" width="2.42578125" customWidth="1"/>
    <col min="2" max="2" width="47.7109375" bestFit="1" customWidth="1"/>
    <col min="3" max="3" width="13.7109375" customWidth="1"/>
    <col min="4" max="4" width="15.5703125" customWidth="1"/>
    <col min="5" max="5" width="18.28515625" customWidth="1"/>
  </cols>
  <sheetData>
    <row r="1" spans="1:5" s="1" customFormat="1"/>
    <row r="2" spans="1:5" s="779" customFormat="1" ht="18.75">
      <c r="B2" s="780" t="s">
        <v>1433</v>
      </c>
      <c r="C2" s="781"/>
    </row>
    <row r="3" spans="1:5" s="1" customFormat="1"/>
    <row r="4" spans="1:5">
      <c r="A4" s="1"/>
      <c r="B4" s="36" t="s">
        <v>1412</v>
      </c>
    </row>
    <row r="5" spans="1:5" ht="15">
      <c r="A5" s="779"/>
      <c r="B5" s="36" t="s">
        <v>1170</v>
      </c>
    </row>
    <row r="6" spans="1:5">
      <c r="A6" s="1"/>
      <c r="B6" s="36" t="s">
        <v>304</v>
      </c>
    </row>
    <row r="8" spans="1:5" ht="42" customHeight="1">
      <c r="B8" s="710" t="s">
        <v>1173</v>
      </c>
      <c r="C8" s="6" t="s">
        <v>1413</v>
      </c>
      <c r="D8" s="6" t="s">
        <v>1405</v>
      </c>
      <c r="E8" s="6" t="s">
        <v>1406</v>
      </c>
    </row>
    <row r="9" spans="1:5">
      <c r="B9" s="38"/>
      <c r="C9" s="747" t="s">
        <v>157</v>
      </c>
      <c r="D9" s="747" t="s">
        <v>157</v>
      </c>
      <c r="E9" s="747" t="s">
        <v>157</v>
      </c>
    </row>
    <row r="10" spans="1:5">
      <c r="B10" s="1"/>
      <c r="C10" s="41"/>
      <c r="D10" s="41"/>
      <c r="E10" s="41"/>
    </row>
    <row r="11" spans="1:5">
      <c r="B11" s="687" t="s">
        <v>159</v>
      </c>
      <c r="C11" s="763"/>
      <c r="D11" s="763"/>
      <c r="E11" s="763"/>
    </row>
    <row r="12" spans="1:5">
      <c r="B12" s="748" t="s">
        <v>616</v>
      </c>
      <c r="C12" s="3">
        <v>683484</v>
      </c>
      <c r="D12" s="3">
        <v>0</v>
      </c>
      <c r="E12" s="3">
        <v>683484</v>
      </c>
    </row>
    <row r="13" spans="1:5">
      <c r="B13" s="748" t="s">
        <v>73</v>
      </c>
      <c r="C13" s="3">
        <v>5164164</v>
      </c>
      <c r="D13" s="3">
        <v>0</v>
      </c>
      <c r="E13" s="3">
        <v>5164164</v>
      </c>
    </row>
    <row r="14" spans="1:5">
      <c r="B14" s="748" t="s">
        <v>657</v>
      </c>
      <c r="C14" s="3">
        <v>15603742</v>
      </c>
      <c r="D14" s="3">
        <v>0</v>
      </c>
      <c r="E14" s="3">
        <v>15603742</v>
      </c>
    </row>
    <row r="15" spans="1:5">
      <c r="B15" s="748" t="s">
        <v>16</v>
      </c>
      <c r="C15" s="3">
        <v>24073196</v>
      </c>
      <c r="D15" s="3">
        <v>0</v>
      </c>
      <c r="E15" s="3">
        <v>24073196</v>
      </c>
    </row>
    <row r="16" spans="1:5">
      <c r="B16" s="748" t="s">
        <v>17</v>
      </c>
      <c r="C16" s="3">
        <v>3612384</v>
      </c>
      <c r="D16" s="3">
        <v>0</v>
      </c>
      <c r="E16" s="3">
        <v>3612384</v>
      </c>
    </row>
    <row r="17" spans="2:5">
      <c r="B17" s="13" t="s">
        <v>117</v>
      </c>
      <c r="C17" s="4">
        <v>49136970</v>
      </c>
      <c r="D17" s="4">
        <v>0</v>
      </c>
      <c r="E17" s="4">
        <v>49136970</v>
      </c>
    </row>
    <row r="18" spans="2:5" ht="7.5" customHeight="1">
      <c r="B18" s="1"/>
      <c r="C18" s="12"/>
      <c r="D18" s="12"/>
      <c r="E18" s="12"/>
    </row>
    <row r="19" spans="2:5">
      <c r="B19" s="687" t="s">
        <v>160</v>
      </c>
      <c r="C19" s="763"/>
      <c r="D19" s="763"/>
      <c r="E19" s="763"/>
    </row>
    <row r="20" spans="2:5">
      <c r="B20" s="748" t="s">
        <v>476</v>
      </c>
      <c r="C20" s="3">
        <v>87655</v>
      </c>
      <c r="D20" s="3">
        <v>6273421</v>
      </c>
      <c r="E20" s="3">
        <v>6361076</v>
      </c>
    </row>
    <row r="21" spans="2:5">
      <c r="B21" s="748" t="s">
        <v>621</v>
      </c>
      <c r="C21" s="3">
        <v>59564523</v>
      </c>
      <c r="D21" s="3">
        <v>19769089</v>
      </c>
      <c r="E21" s="3">
        <v>79333612</v>
      </c>
    </row>
    <row r="22" spans="2:5">
      <c r="B22" s="748" t="s">
        <v>371</v>
      </c>
      <c r="C22" s="3">
        <v>3460468</v>
      </c>
      <c r="D22" s="3">
        <v>0</v>
      </c>
      <c r="E22" s="3">
        <v>3460468</v>
      </c>
    </row>
    <row r="23" spans="2:5">
      <c r="B23" s="13" t="s">
        <v>478</v>
      </c>
      <c r="C23" s="4">
        <v>63112646</v>
      </c>
      <c r="D23" s="4">
        <v>26042510</v>
      </c>
      <c r="E23" s="4">
        <v>89155156</v>
      </c>
    </row>
    <row r="24" spans="2:5">
      <c r="B24" s="13" t="s">
        <v>161</v>
      </c>
      <c r="C24" s="4">
        <v>112249616</v>
      </c>
      <c r="D24" s="4">
        <v>26042510</v>
      </c>
      <c r="E24" s="4">
        <v>138292126</v>
      </c>
    </row>
    <row r="25" spans="2:5">
      <c r="B25" s="1"/>
      <c r="C25" s="12"/>
      <c r="D25" s="12"/>
      <c r="E25" s="12"/>
    </row>
    <row r="26" spans="2:5" ht="38.25">
      <c r="B26" s="710" t="s">
        <v>1174</v>
      </c>
      <c r="C26" s="6" t="s">
        <v>1413</v>
      </c>
      <c r="D26" s="6" t="s">
        <v>1405</v>
      </c>
      <c r="E26" s="6" t="s">
        <v>1406</v>
      </c>
    </row>
    <row r="27" spans="2:5">
      <c r="B27" s="38"/>
      <c r="C27" s="747" t="s">
        <v>157</v>
      </c>
      <c r="D27" s="747" t="s">
        <v>157</v>
      </c>
      <c r="E27" s="747" t="s">
        <v>157</v>
      </c>
    </row>
    <row r="28" spans="2:5" ht="3.95" customHeight="1">
      <c r="B28" s="1"/>
      <c r="C28" s="1"/>
      <c r="D28" s="1"/>
      <c r="E28" s="1"/>
    </row>
    <row r="29" spans="2:5">
      <c r="B29" s="687" t="s">
        <v>1175</v>
      </c>
      <c r="C29" s="763"/>
      <c r="D29" s="763"/>
      <c r="E29" s="763"/>
    </row>
    <row r="30" spans="2:5">
      <c r="B30" s="748" t="s">
        <v>482</v>
      </c>
      <c r="C30" s="3">
        <v>5630154</v>
      </c>
      <c r="D30" s="3">
        <v>0</v>
      </c>
      <c r="E30" s="3">
        <v>5630154</v>
      </c>
    </row>
    <row r="31" spans="2:5">
      <c r="B31" s="748" t="s">
        <v>800</v>
      </c>
      <c r="C31" s="3">
        <v>1361987</v>
      </c>
      <c r="D31" s="3">
        <v>0</v>
      </c>
      <c r="E31" s="3">
        <v>1361987</v>
      </c>
    </row>
    <row r="32" spans="2:5">
      <c r="B32" s="748" t="s">
        <v>479</v>
      </c>
      <c r="C32" s="3">
        <v>27213781</v>
      </c>
      <c r="D32" s="3">
        <v>0</v>
      </c>
      <c r="E32" s="3">
        <v>27213781</v>
      </c>
    </row>
    <row r="33" spans="2:5">
      <c r="B33" s="748" t="s">
        <v>18</v>
      </c>
      <c r="C33" s="3">
        <v>925241</v>
      </c>
      <c r="D33" s="3">
        <v>0</v>
      </c>
      <c r="E33" s="3">
        <v>925241</v>
      </c>
    </row>
    <row r="34" spans="2:5">
      <c r="B34" s="748" t="s">
        <v>480</v>
      </c>
      <c r="C34" s="3">
        <v>1113422</v>
      </c>
      <c r="D34" s="3">
        <v>0</v>
      </c>
      <c r="E34" s="3">
        <v>1113422</v>
      </c>
    </row>
    <row r="35" spans="2:5">
      <c r="B35" s="748" t="s">
        <v>194</v>
      </c>
      <c r="C35" s="3">
        <v>847634</v>
      </c>
      <c r="D35" s="3">
        <v>929013</v>
      </c>
      <c r="E35" s="3">
        <v>1776647</v>
      </c>
    </row>
    <row r="36" spans="2:5">
      <c r="B36" s="13" t="s">
        <v>624</v>
      </c>
      <c r="C36" s="4">
        <v>37092219</v>
      </c>
      <c r="D36" s="4">
        <v>929013</v>
      </c>
      <c r="E36" s="4">
        <v>38021232</v>
      </c>
    </row>
    <row r="37" spans="2:5" ht="5.0999999999999996" customHeight="1">
      <c r="B37" s="1"/>
      <c r="C37" s="1"/>
      <c r="D37" s="1"/>
      <c r="E37" s="1"/>
    </row>
    <row r="38" spans="2:5">
      <c r="B38" s="687" t="s">
        <v>1176</v>
      </c>
      <c r="C38" s="763"/>
      <c r="D38" s="763"/>
      <c r="E38" s="763"/>
    </row>
    <row r="39" spans="2:5">
      <c r="B39" s="748" t="s">
        <v>481</v>
      </c>
      <c r="C39" s="3">
        <v>11474375</v>
      </c>
      <c r="D39" s="3">
        <v>0</v>
      </c>
      <c r="E39" s="3">
        <v>11474375</v>
      </c>
    </row>
    <row r="40" spans="2:5">
      <c r="B40" s="748" t="s">
        <v>801</v>
      </c>
      <c r="C40" s="3">
        <v>51287284</v>
      </c>
      <c r="D40" s="3">
        <v>0</v>
      </c>
      <c r="E40" s="3">
        <v>51287284</v>
      </c>
    </row>
    <row r="41" spans="2:5">
      <c r="B41" s="748" t="s">
        <v>483</v>
      </c>
      <c r="C41" s="3">
        <v>547292</v>
      </c>
      <c r="D41" s="3">
        <v>0</v>
      </c>
      <c r="E41" s="3">
        <v>547292</v>
      </c>
    </row>
    <row r="42" spans="2:5">
      <c r="B42" s="748" t="s">
        <v>484</v>
      </c>
      <c r="C42" s="3">
        <v>833199</v>
      </c>
      <c r="D42" s="3">
        <v>0</v>
      </c>
      <c r="E42" s="3">
        <v>833199</v>
      </c>
    </row>
    <row r="43" spans="2:5">
      <c r="B43" s="13" t="s">
        <v>625</v>
      </c>
      <c r="C43" s="4">
        <v>64142150</v>
      </c>
      <c r="D43" s="4">
        <v>0</v>
      </c>
      <c r="E43" s="4">
        <v>64142150</v>
      </c>
    </row>
    <row r="44" spans="2:5">
      <c r="B44" s="13" t="s">
        <v>1177</v>
      </c>
      <c r="C44" s="4">
        <v>101234369</v>
      </c>
      <c r="D44" s="4">
        <v>929013</v>
      </c>
      <c r="E44" s="4">
        <v>102163382</v>
      </c>
    </row>
    <row r="45" spans="2:5" ht="6" customHeight="1">
      <c r="B45" s="1"/>
      <c r="C45" s="1"/>
      <c r="D45" s="1"/>
      <c r="E45" s="1"/>
    </row>
    <row r="46" spans="2:5">
      <c r="B46" s="13" t="s">
        <v>1182</v>
      </c>
      <c r="C46" s="4">
        <v>11015247</v>
      </c>
      <c r="D46" s="4">
        <v>25113497</v>
      </c>
      <c r="E46" s="4">
        <v>36128744</v>
      </c>
    </row>
    <row r="47" spans="2:5">
      <c r="B47" s="13" t="s">
        <v>1183</v>
      </c>
      <c r="C47" s="4">
        <v>112249616</v>
      </c>
      <c r="D47" s="4">
        <v>26042510</v>
      </c>
      <c r="E47" s="4">
        <v>138292126</v>
      </c>
    </row>
    <row r="48" spans="2:5">
      <c r="B48" s="1"/>
      <c r="C48" s="1"/>
      <c r="D48" s="1"/>
      <c r="E48" s="1"/>
    </row>
    <row r="49" spans="2:5">
      <c r="B49" s="13" t="s">
        <v>1407</v>
      </c>
      <c r="C49" s="4"/>
      <c r="D49" s="4"/>
      <c r="E49" s="4">
        <v>36128744</v>
      </c>
    </row>
    <row r="50" spans="2:5">
      <c r="B50" s="13" t="s">
        <v>1408</v>
      </c>
      <c r="C50" s="766"/>
      <c r="D50" s="766"/>
      <c r="E50" s="766">
        <v>1</v>
      </c>
    </row>
    <row r="51" spans="2:5">
      <c r="B51" s="13" t="s">
        <v>1414</v>
      </c>
      <c r="C51" s="4"/>
      <c r="D51" s="4"/>
      <c r="E51" s="4">
        <v>36128744</v>
      </c>
    </row>
    <row r="52" spans="2:5">
      <c r="B52" s="13" t="s">
        <v>1410</v>
      </c>
      <c r="C52" s="4"/>
      <c r="D52" s="4"/>
      <c r="E52" s="4">
        <v>91525671</v>
      </c>
    </row>
    <row r="53" spans="2:5">
      <c r="B53" s="13" t="s">
        <v>1411</v>
      </c>
      <c r="C53" s="4"/>
      <c r="D53" s="4"/>
      <c r="E53" s="4">
        <v>55396927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CD0DB-EF37-487C-B8B4-9E66D0C6F705}">
  <dimension ref="B1:E53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53.42578125" style="1" customWidth="1"/>
    <col min="3" max="3" width="24.85546875" style="1" bestFit="1" customWidth="1"/>
    <col min="4" max="4" width="19.7109375" style="1" bestFit="1" customWidth="1"/>
    <col min="5" max="5" width="23.7109375" style="1" customWidth="1"/>
    <col min="6" max="16384" width="11.42578125" style="1"/>
  </cols>
  <sheetData>
    <row r="1" spans="2:5" ht="5.0999999999999996" customHeight="1">
      <c r="B1" s="36"/>
    </row>
    <row r="2" spans="2:5" s="8" customFormat="1" ht="18.75">
      <c r="B2" s="557" t="s">
        <v>1317</v>
      </c>
      <c r="C2" s="10">
        <v>14</v>
      </c>
    </row>
    <row r="3" spans="2:5" ht="6" customHeight="1"/>
    <row r="4" spans="2:5" s="2" customFormat="1">
      <c r="B4" s="755" t="s">
        <v>399</v>
      </c>
      <c r="C4" s="6">
        <v>44926</v>
      </c>
      <c r="D4" s="6">
        <v>44561</v>
      </c>
      <c r="E4" s="1"/>
    </row>
    <row r="5" spans="2:5" s="2" customFormat="1">
      <c r="B5" s="750" t="s">
        <v>400</v>
      </c>
      <c r="C5" s="747" t="s">
        <v>157</v>
      </c>
      <c r="D5" s="747" t="s">
        <v>157</v>
      </c>
      <c r="E5" s="1"/>
    </row>
    <row r="6" spans="2:5">
      <c r="B6" s="748" t="s">
        <v>290</v>
      </c>
      <c r="C6" s="3">
        <v>90403956</v>
      </c>
      <c r="D6" s="3">
        <v>83278206</v>
      </c>
    </row>
    <row r="7" spans="2:5">
      <c r="B7" s="748" t="s">
        <v>291</v>
      </c>
      <c r="C7" s="3">
        <v>656892894</v>
      </c>
      <c r="D7" s="3">
        <v>662631214</v>
      </c>
    </row>
    <row r="8" spans="2:5">
      <c r="B8" s="748" t="s">
        <v>292</v>
      </c>
      <c r="C8" s="3">
        <v>999015460</v>
      </c>
      <c r="D8" s="3">
        <v>1007809094</v>
      </c>
    </row>
    <row r="9" spans="2:5">
      <c r="B9" s="748" t="s">
        <v>293</v>
      </c>
      <c r="C9" s="3">
        <v>490325227</v>
      </c>
      <c r="D9" s="3">
        <v>252985819</v>
      </c>
    </row>
    <row r="10" spans="2:5">
      <c r="B10" s="748" t="s">
        <v>169</v>
      </c>
      <c r="C10" s="3">
        <v>113641519</v>
      </c>
      <c r="D10" s="3">
        <v>79207180</v>
      </c>
    </row>
    <row r="11" spans="2:5">
      <c r="B11" s="748" t="s">
        <v>294</v>
      </c>
      <c r="C11" s="3">
        <v>287522487</v>
      </c>
      <c r="D11" s="3">
        <v>246578393</v>
      </c>
    </row>
    <row r="12" spans="2:5">
      <c r="B12" s="748" t="s">
        <v>295</v>
      </c>
      <c r="C12" s="3">
        <v>2883506</v>
      </c>
      <c r="D12" s="3">
        <v>2083828</v>
      </c>
    </row>
    <row r="13" spans="2:5">
      <c r="B13" s="748" t="s">
        <v>296</v>
      </c>
      <c r="C13" s="3">
        <v>147008368</v>
      </c>
      <c r="D13" s="3">
        <v>103237403</v>
      </c>
    </row>
    <row r="14" spans="2:5">
      <c r="B14" s="748" t="s">
        <v>806</v>
      </c>
      <c r="C14" s="3">
        <v>924922071</v>
      </c>
      <c r="D14" s="3">
        <v>655678683</v>
      </c>
    </row>
    <row r="15" spans="2:5">
      <c r="B15" s="748" t="s">
        <v>167</v>
      </c>
      <c r="C15" s="3">
        <v>10396645</v>
      </c>
      <c r="D15" s="3">
        <v>10874375</v>
      </c>
      <c r="E15" s="12"/>
    </row>
    <row r="16" spans="2:5">
      <c r="B16" s="172" t="s">
        <v>168</v>
      </c>
      <c r="C16" s="4">
        <v>3723012133</v>
      </c>
      <c r="D16" s="4">
        <v>3104364195</v>
      </c>
      <c r="E16" s="12"/>
    </row>
    <row r="17" spans="2:4" ht="6" customHeight="1"/>
    <row r="18" spans="2:4" s="2" customFormat="1">
      <c r="B18" s="755" t="s">
        <v>401</v>
      </c>
      <c r="C18" s="6">
        <v>44926</v>
      </c>
      <c r="D18" s="6">
        <v>44561</v>
      </c>
    </row>
    <row r="19" spans="2:4" s="2" customFormat="1">
      <c r="B19" s="750" t="s">
        <v>402</v>
      </c>
      <c r="C19" s="747" t="s">
        <v>157</v>
      </c>
      <c r="D19" s="747" t="s">
        <v>157</v>
      </c>
    </row>
    <row r="20" spans="2:4">
      <c r="B20" s="748" t="s">
        <v>290</v>
      </c>
      <c r="C20" s="3">
        <v>90403956</v>
      </c>
      <c r="D20" s="3">
        <v>83278206</v>
      </c>
    </row>
    <row r="21" spans="2:4">
      <c r="B21" s="748" t="s">
        <v>291</v>
      </c>
      <c r="C21" s="3">
        <v>656892894</v>
      </c>
      <c r="D21" s="3">
        <v>662631214</v>
      </c>
    </row>
    <row r="22" spans="2:4">
      <c r="B22" s="748" t="s">
        <v>292</v>
      </c>
      <c r="C22" s="3">
        <v>1566858458</v>
      </c>
      <c r="D22" s="3">
        <v>1521963584</v>
      </c>
    </row>
    <row r="23" spans="2:4">
      <c r="B23" s="748" t="s">
        <v>293</v>
      </c>
      <c r="C23" s="3">
        <v>1256282398</v>
      </c>
      <c r="D23" s="3">
        <v>871760740</v>
      </c>
    </row>
    <row r="24" spans="2:4">
      <c r="B24" s="748" t="s">
        <v>169</v>
      </c>
      <c r="C24" s="3">
        <v>286086144</v>
      </c>
      <c r="D24" s="3">
        <v>281430831</v>
      </c>
    </row>
    <row r="25" spans="2:4">
      <c r="B25" s="748" t="s">
        <v>294</v>
      </c>
      <c r="C25" s="3">
        <v>1010252849</v>
      </c>
      <c r="D25" s="3">
        <v>1008813001</v>
      </c>
    </row>
    <row r="26" spans="2:4">
      <c r="B26" s="748" t="s">
        <v>295</v>
      </c>
      <c r="C26" s="3">
        <v>8775429</v>
      </c>
      <c r="D26" s="3">
        <v>7424536</v>
      </c>
    </row>
    <row r="27" spans="2:4">
      <c r="B27" s="748" t="s">
        <v>296</v>
      </c>
      <c r="C27" s="3">
        <v>400088720</v>
      </c>
      <c r="D27" s="3">
        <v>259744798</v>
      </c>
    </row>
    <row r="28" spans="2:4">
      <c r="B28" s="748" t="s">
        <v>806</v>
      </c>
      <c r="C28" s="3">
        <v>1339686579</v>
      </c>
      <c r="D28" s="3">
        <v>940509457</v>
      </c>
    </row>
    <row r="29" spans="2:4">
      <c r="B29" s="748" t="s">
        <v>167</v>
      </c>
      <c r="C29" s="3">
        <v>18470276</v>
      </c>
      <c r="D29" s="3">
        <v>18910617</v>
      </c>
    </row>
    <row r="30" spans="2:4">
      <c r="B30" s="172" t="s">
        <v>168</v>
      </c>
      <c r="C30" s="4">
        <v>6633797703</v>
      </c>
      <c r="D30" s="4">
        <v>5656466984</v>
      </c>
    </row>
    <row r="31" spans="2:4" ht="6" customHeight="1"/>
    <row r="32" spans="2:4" s="2" customFormat="1">
      <c r="B32" s="755" t="s">
        <v>403</v>
      </c>
      <c r="C32" s="6">
        <v>44926</v>
      </c>
      <c r="D32" s="6">
        <v>44561</v>
      </c>
    </row>
    <row r="33" spans="2:5" s="2" customFormat="1">
      <c r="B33" s="750" t="s">
        <v>406</v>
      </c>
      <c r="C33" s="747" t="s">
        <v>157</v>
      </c>
      <c r="D33" s="747" t="s">
        <v>157</v>
      </c>
      <c r="E33" s="107"/>
    </row>
    <row r="34" spans="2:5">
      <c r="B34" s="82" t="s">
        <v>292</v>
      </c>
      <c r="C34" s="3">
        <v>-567842998</v>
      </c>
      <c r="D34" s="3">
        <v>-514154490</v>
      </c>
    </row>
    <row r="35" spans="2:5">
      <c r="B35" s="748" t="s">
        <v>293</v>
      </c>
      <c r="C35" s="3">
        <v>-765957171</v>
      </c>
      <c r="D35" s="3">
        <v>-618774921</v>
      </c>
    </row>
    <row r="36" spans="2:5">
      <c r="B36" s="748" t="s">
        <v>169</v>
      </c>
      <c r="C36" s="3">
        <v>-172444625</v>
      </c>
      <c r="D36" s="3">
        <v>-202223651</v>
      </c>
    </row>
    <row r="37" spans="2:5">
      <c r="B37" s="748" t="s">
        <v>294</v>
      </c>
      <c r="C37" s="3">
        <v>-722730362</v>
      </c>
      <c r="D37" s="3">
        <v>-762234608</v>
      </c>
    </row>
    <row r="38" spans="2:5">
      <c r="B38" s="748" t="s">
        <v>295</v>
      </c>
      <c r="C38" s="3">
        <v>-5891923</v>
      </c>
      <c r="D38" s="3">
        <v>-5340708</v>
      </c>
    </row>
    <row r="39" spans="2:5">
      <c r="B39" s="748" t="s">
        <v>170</v>
      </c>
      <c r="C39" s="3">
        <v>-253080352</v>
      </c>
      <c r="D39" s="3">
        <v>-156507395</v>
      </c>
    </row>
    <row r="40" spans="2:5">
      <c r="B40" s="748" t="s">
        <v>806</v>
      </c>
      <c r="C40" s="3">
        <v>-414764508</v>
      </c>
      <c r="D40" s="3">
        <v>-284830774</v>
      </c>
    </row>
    <row r="41" spans="2:5">
      <c r="B41" s="748" t="s">
        <v>167</v>
      </c>
      <c r="C41" s="3">
        <v>-8073631</v>
      </c>
      <c r="D41" s="3">
        <v>-8036242</v>
      </c>
    </row>
    <row r="42" spans="2:5">
      <c r="B42" s="172" t="s">
        <v>168</v>
      </c>
      <c r="C42" s="4">
        <v>-2910785570</v>
      </c>
      <c r="D42" s="4">
        <v>-2552102789</v>
      </c>
    </row>
    <row r="44" spans="2:5" ht="6" customHeight="1"/>
    <row r="45" spans="2:5" s="2" customFormat="1" ht="25.5">
      <c r="B45" s="754" t="s">
        <v>171</v>
      </c>
      <c r="C45" s="749" t="s">
        <v>172</v>
      </c>
      <c r="D45" s="749" t="s">
        <v>173</v>
      </c>
      <c r="E45" s="749" t="s">
        <v>927</v>
      </c>
    </row>
    <row r="46" spans="2:5">
      <c r="B46" s="748" t="s">
        <v>174</v>
      </c>
      <c r="C46" s="171" t="s">
        <v>255</v>
      </c>
      <c r="D46" s="3">
        <v>25</v>
      </c>
      <c r="E46" s="3">
        <v>60</v>
      </c>
    </row>
    <row r="47" spans="2:5">
      <c r="B47" s="748" t="s">
        <v>175</v>
      </c>
      <c r="C47" s="171" t="s">
        <v>255</v>
      </c>
      <c r="D47" s="3">
        <v>7</v>
      </c>
      <c r="E47" s="3">
        <v>20</v>
      </c>
    </row>
    <row r="48" spans="2:5">
      <c r="B48" s="748" t="s">
        <v>176</v>
      </c>
      <c r="C48" s="171" t="s">
        <v>255</v>
      </c>
      <c r="D48" s="3">
        <v>3</v>
      </c>
      <c r="E48" s="3">
        <v>7</v>
      </c>
    </row>
    <row r="49" spans="2:5">
      <c r="B49" s="748" t="s">
        <v>177</v>
      </c>
      <c r="C49" s="171" t="s">
        <v>255</v>
      </c>
      <c r="D49" s="3">
        <v>7</v>
      </c>
      <c r="E49" s="3">
        <v>15</v>
      </c>
    </row>
    <row r="50" spans="2:5">
      <c r="B50" s="748" t="s">
        <v>113</v>
      </c>
      <c r="C50" s="171" t="s">
        <v>255</v>
      </c>
      <c r="D50" s="3">
        <v>1</v>
      </c>
      <c r="E50" s="3">
        <v>5</v>
      </c>
    </row>
    <row r="51" spans="2:5">
      <c r="B51" s="748" t="s">
        <v>114</v>
      </c>
      <c r="C51" s="171" t="s">
        <v>255</v>
      </c>
      <c r="D51" s="930" t="s">
        <v>645</v>
      </c>
      <c r="E51" s="931"/>
    </row>
    <row r="52" spans="2:5">
      <c r="B52" s="748" t="s">
        <v>115</v>
      </c>
      <c r="C52" s="171" t="s">
        <v>255</v>
      </c>
      <c r="D52" s="3">
        <v>3</v>
      </c>
      <c r="E52" s="3">
        <v>15</v>
      </c>
    </row>
    <row r="53" spans="2:5">
      <c r="B53" s="748" t="s">
        <v>851</v>
      </c>
      <c r="C53" s="171" t="s">
        <v>255</v>
      </c>
      <c r="D53" s="3">
        <v>1</v>
      </c>
      <c r="E53" s="3">
        <v>34</v>
      </c>
    </row>
  </sheetData>
  <mergeCells count="1">
    <mergeCell ref="D51:E51"/>
  </mergeCells>
  <pageMargins left="0.75" right="0.75" top="1" bottom="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9CD1-4C88-4AF9-849B-3EE89CF910AC}">
  <sheetPr>
    <pageSetUpPr fitToPage="1"/>
  </sheetPr>
  <dimension ref="B1:AE31"/>
  <sheetViews>
    <sheetView showGridLines="0" zoomScale="90" zoomScaleNormal="90" workbookViewId="0">
      <pane xSplit="4" ySplit="3" topLeftCell="E4" activePane="bottomRight" state="frozen"/>
      <selection activeCell="D21" sqref="D21:E32"/>
      <selection pane="topRight" activeCell="D21" sqref="D21:E32"/>
      <selection pane="bottomLeft" activeCell="D21" sqref="D21:E32"/>
      <selection pane="bottomRight"/>
    </sheetView>
  </sheetViews>
  <sheetFormatPr baseColWidth="10" defaultColWidth="11.42578125" defaultRowHeight="11.25"/>
  <cols>
    <col min="1" max="1" width="1.7109375" style="175" customWidth="1"/>
    <col min="2" max="2" width="3.85546875" style="175" customWidth="1"/>
    <col min="3" max="3" width="11.28515625" style="175" customWidth="1"/>
    <col min="4" max="4" width="21.85546875" style="175" customWidth="1"/>
    <col min="5" max="5" width="15.5703125" style="175" customWidth="1"/>
    <col min="6" max="6" width="17" style="175" customWidth="1"/>
    <col min="7" max="14" width="15.5703125" style="175" customWidth="1"/>
    <col min="15" max="15" width="16.140625" style="175" customWidth="1"/>
    <col min="16" max="16384" width="11.42578125" style="175"/>
  </cols>
  <sheetData>
    <row r="1" spans="2:31" ht="5.0999999999999996" customHeight="1"/>
    <row r="2" spans="2:31" ht="18.75">
      <c r="B2" s="557" t="s">
        <v>1318</v>
      </c>
      <c r="D2" s="35"/>
      <c r="E2" s="10"/>
      <c r="F2" s="606"/>
      <c r="G2" s="606"/>
      <c r="H2" s="174"/>
      <c r="I2" s="174"/>
      <c r="J2" s="174"/>
      <c r="K2" s="174"/>
      <c r="L2" s="174"/>
      <c r="M2" s="174"/>
      <c r="N2" s="174"/>
    </row>
    <row r="3" spans="2:31" ht="5.0999999999999996" customHeight="1">
      <c r="E3" s="176"/>
      <c r="F3" s="176"/>
      <c r="G3" s="176"/>
      <c r="H3" s="176"/>
      <c r="I3" s="176"/>
      <c r="J3" s="176"/>
      <c r="K3" s="176"/>
      <c r="L3" s="176"/>
      <c r="M3" s="176"/>
    </row>
    <row r="4" spans="2:31" ht="42">
      <c r="B4" s="932" t="s">
        <v>1146</v>
      </c>
      <c r="C4" s="933"/>
      <c r="D4" s="934"/>
      <c r="E4" s="521" t="s">
        <v>308</v>
      </c>
      <c r="F4" s="521" t="s">
        <v>309</v>
      </c>
      <c r="G4" s="521" t="s">
        <v>310</v>
      </c>
      <c r="H4" s="521" t="s">
        <v>311</v>
      </c>
      <c r="I4" s="521" t="s">
        <v>312</v>
      </c>
      <c r="J4" s="521" t="s">
        <v>132</v>
      </c>
      <c r="K4" s="521" t="s">
        <v>133</v>
      </c>
      <c r="L4" s="521" t="s">
        <v>136</v>
      </c>
      <c r="M4" s="521" t="s">
        <v>1147</v>
      </c>
      <c r="N4" s="521" t="s">
        <v>736</v>
      </c>
      <c r="O4" s="521" t="s">
        <v>737</v>
      </c>
    </row>
    <row r="5" spans="2:31" ht="12.95" customHeight="1">
      <c r="B5" s="935" t="s">
        <v>1148</v>
      </c>
      <c r="C5" s="936"/>
      <c r="D5" s="937"/>
      <c r="E5" s="177">
        <v>83278206</v>
      </c>
      <c r="F5" s="177">
        <v>662631214</v>
      </c>
      <c r="G5" s="177">
        <v>1007809094</v>
      </c>
      <c r="H5" s="177">
        <v>252985819</v>
      </c>
      <c r="I5" s="177">
        <v>79207180</v>
      </c>
      <c r="J5" s="177">
        <v>246578393</v>
      </c>
      <c r="K5" s="177">
        <v>2083828</v>
      </c>
      <c r="L5" s="177">
        <v>103237403</v>
      </c>
      <c r="M5" s="177">
        <v>655678683</v>
      </c>
      <c r="N5" s="177">
        <v>10874375</v>
      </c>
      <c r="O5" s="377">
        <v>3104364195</v>
      </c>
    </row>
    <row r="6" spans="2:31" ht="12.75">
      <c r="B6" s="938" t="s">
        <v>183</v>
      </c>
      <c r="C6" s="935" t="s">
        <v>103</v>
      </c>
      <c r="D6" s="937"/>
      <c r="E6" s="177">
        <v>77217376</v>
      </c>
      <c r="F6" s="177">
        <v>0</v>
      </c>
      <c r="G6" s="177">
        <v>21030889</v>
      </c>
      <c r="H6" s="177">
        <v>53317460</v>
      </c>
      <c r="I6" s="177">
        <v>17382479</v>
      </c>
      <c r="J6" s="177">
        <v>34506645</v>
      </c>
      <c r="K6" s="177">
        <v>284204</v>
      </c>
      <c r="L6" s="177">
        <v>20462164</v>
      </c>
      <c r="M6" s="177">
        <v>110403890</v>
      </c>
      <c r="N6" s="177">
        <v>0</v>
      </c>
      <c r="O6" s="377">
        <v>334605107</v>
      </c>
    </row>
    <row r="7" spans="2:31" ht="12.95" customHeight="1">
      <c r="B7" s="939"/>
      <c r="C7" s="941" t="s">
        <v>1265</v>
      </c>
      <c r="D7" s="942"/>
      <c r="E7" s="177">
        <v>6614175</v>
      </c>
      <c r="F7" s="177">
        <v>0</v>
      </c>
      <c r="G7" s="177">
        <v>16613851</v>
      </c>
      <c r="H7" s="177">
        <v>149615417</v>
      </c>
      <c r="I7" s="177">
        <v>10751533</v>
      </c>
      <c r="J7" s="177">
        <v>884668</v>
      </c>
      <c r="K7" s="177">
        <v>81871</v>
      </c>
      <c r="L7" s="177">
        <v>125920779</v>
      </c>
      <c r="M7" s="177">
        <v>260117001</v>
      </c>
      <c r="N7" s="177">
        <v>0</v>
      </c>
      <c r="O7" s="377">
        <v>570599295</v>
      </c>
    </row>
    <row r="8" spans="2:31" ht="12.95" customHeight="1">
      <c r="B8" s="939"/>
      <c r="C8" s="935" t="s">
        <v>734</v>
      </c>
      <c r="D8" s="937"/>
      <c r="E8" s="177">
        <v>-377511</v>
      </c>
      <c r="F8" s="177">
        <v>0</v>
      </c>
      <c r="G8" s="177">
        <v>2613007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377">
        <v>2235496</v>
      </c>
    </row>
    <row r="9" spans="2:31" ht="12.75">
      <c r="B9" s="939"/>
      <c r="C9" s="935" t="s">
        <v>352</v>
      </c>
      <c r="D9" s="937"/>
      <c r="E9" s="177">
        <v>-66850</v>
      </c>
      <c r="F9" s="177">
        <v>-5826907</v>
      </c>
      <c r="G9" s="177">
        <v>0</v>
      </c>
      <c r="H9" s="177">
        <v>-1690244</v>
      </c>
      <c r="I9" s="177">
        <v>-61377</v>
      </c>
      <c r="J9" s="177">
        <v>-20345</v>
      </c>
      <c r="K9" s="177">
        <v>-9602</v>
      </c>
      <c r="L9" s="177">
        <v>-56474</v>
      </c>
      <c r="M9" s="177">
        <v>-6375332</v>
      </c>
      <c r="N9" s="177">
        <v>0</v>
      </c>
      <c r="O9" s="377">
        <v>-14107131</v>
      </c>
    </row>
    <row r="10" spans="2:31" ht="12.95" customHeight="1">
      <c r="B10" s="939"/>
      <c r="C10" s="935" t="s">
        <v>137</v>
      </c>
      <c r="D10" s="937"/>
      <c r="E10" s="522"/>
      <c r="F10" s="522"/>
      <c r="G10" s="177">
        <v>-50369612</v>
      </c>
      <c r="H10" s="177">
        <v>-57822559</v>
      </c>
      <c r="I10" s="177">
        <v>-21736370</v>
      </c>
      <c r="J10" s="177">
        <v>-51022514</v>
      </c>
      <c r="K10" s="177">
        <v>-86371</v>
      </c>
      <c r="L10" s="177">
        <v>-23670103</v>
      </c>
      <c r="M10" s="177">
        <v>-131632025</v>
      </c>
      <c r="N10" s="177">
        <v>-37389</v>
      </c>
      <c r="O10" s="377">
        <v>-336376943</v>
      </c>
      <c r="P10" s="180"/>
      <c r="Q10" s="181"/>
      <c r="R10" s="178"/>
      <c r="S10" s="179"/>
      <c r="T10" s="180"/>
      <c r="U10" s="181"/>
      <c r="V10" s="178"/>
      <c r="W10" s="179"/>
      <c r="X10" s="180"/>
      <c r="Y10" s="181"/>
      <c r="Z10" s="178"/>
      <c r="AA10" s="179"/>
      <c r="AB10" s="180"/>
      <c r="AC10" s="181"/>
      <c r="AD10" s="178"/>
      <c r="AE10" s="179"/>
    </row>
    <row r="11" spans="2:31" ht="21.6" customHeight="1">
      <c r="B11" s="939"/>
      <c r="C11" s="935" t="s">
        <v>384</v>
      </c>
      <c r="D11" s="937"/>
      <c r="E11" s="177">
        <v>-1721319</v>
      </c>
      <c r="F11" s="177">
        <v>-44087304</v>
      </c>
      <c r="G11" s="177">
        <v>-94560328</v>
      </c>
      <c r="H11" s="177">
        <v>2882210</v>
      </c>
      <c r="I11" s="177">
        <v>-20570632</v>
      </c>
      <c r="J11" s="177">
        <v>-46232984</v>
      </c>
      <c r="K11" s="177">
        <v>-725145</v>
      </c>
      <c r="L11" s="177">
        <v>-92410535</v>
      </c>
      <c r="M11" s="177">
        <v>-33992306</v>
      </c>
      <c r="N11" s="177">
        <v>-1803570</v>
      </c>
      <c r="O11" s="4">
        <v>-333221913</v>
      </c>
    </row>
    <row r="12" spans="2:31" ht="12.95" customHeight="1">
      <c r="B12" s="939"/>
      <c r="C12" s="943" t="s">
        <v>962</v>
      </c>
      <c r="D12" s="944"/>
      <c r="E12" s="177">
        <v>0</v>
      </c>
      <c r="F12" s="177">
        <v>0</v>
      </c>
      <c r="G12" s="177">
        <v>0</v>
      </c>
      <c r="H12" s="177">
        <v>0</v>
      </c>
      <c r="I12" s="177">
        <v>0</v>
      </c>
      <c r="J12" s="177">
        <v>0</v>
      </c>
      <c r="K12" s="177">
        <v>0</v>
      </c>
      <c r="L12" s="177">
        <v>0</v>
      </c>
      <c r="M12" s="177">
        <v>70477675</v>
      </c>
      <c r="N12" s="177">
        <v>0</v>
      </c>
      <c r="O12" s="4">
        <v>70477675</v>
      </c>
    </row>
    <row r="13" spans="2:31" ht="12.95" customHeight="1">
      <c r="B13" s="939"/>
      <c r="C13" s="943" t="s">
        <v>1149</v>
      </c>
      <c r="D13" s="944"/>
      <c r="E13" s="177">
        <v>-75779008</v>
      </c>
      <c r="F13" s="177">
        <v>0</v>
      </c>
      <c r="G13" s="177">
        <v>10676421</v>
      </c>
      <c r="H13" s="177">
        <v>12597851</v>
      </c>
      <c r="I13" s="177">
        <v>13514437</v>
      </c>
      <c r="J13" s="177">
        <v>30116632</v>
      </c>
      <c r="K13" s="177">
        <v>353077</v>
      </c>
      <c r="L13" s="177">
        <v>7293162</v>
      </c>
      <c r="M13" s="177">
        <v>0</v>
      </c>
      <c r="N13" s="177">
        <v>1227428</v>
      </c>
      <c r="O13" s="4">
        <v>0</v>
      </c>
    </row>
    <row r="14" spans="2:31" ht="12.95" customHeight="1">
      <c r="B14" s="939"/>
      <c r="C14" s="935" t="s">
        <v>777</v>
      </c>
      <c r="D14" s="937"/>
      <c r="E14" s="177">
        <v>1238887</v>
      </c>
      <c r="F14" s="177">
        <v>44175891</v>
      </c>
      <c r="G14" s="177">
        <v>85202138</v>
      </c>
      <c r="H14" s="177">
        <v>78439273</v>
      </c>
      <c r="I14" s="177">
        <v>35154269</v>
      </c>
      <c r="J14" s="177">
        <v>72711992</v>
      </c>
      <c r="K14" s="177">
        <v>901644</v>
      </c>
      <c r="L14" s="177">
        <v>6231972</v>
      </c>
      <c r="M14" s="177">
        <v>244485</v>
      </c>
      <c r="N14" s="177">
        <v>135801</v>
      </c>
      <c r="O14" s="4">
        <v>324436352</v>
      </c>
    </row>
    <row r="15" spans="2:31" ht="21">
      <c r="B15" s="940"/>
      <c r="C15" s="607" t="s">
        <v>108</v>
      </c>
      <c r="D15" s="608"/>
      <c r="E15" s="4">
        <v>7125750</v>
      </c>
      <c r="F15" s="4">
        <v>-5738320</v>
      </c>
      <c r="G15" s="4">
        <v>-8793634</v>
      </c>
      <c r="H15" s="4">
        <v>237339408</v>
      </c>
      <c r="I15" s="4">
        <v>34434339</v>
      </c>
      <c r="J15" s="4">
        <v>40944094</v>
      </c>
      <c r="K15" s="4">
        <v>799678</v>
      </c>
      <c r="L15" s="4">
        <v>43770965</v>
      </c>
      <c r="M15" s="4">
        <v>269243388</v>
      </c>
      <c r="N15" s="4">
        <v>-477730</v>
      </c>
      <c r="O15" s="4">
        <v>618647938</v>
      </c>
    </row>
    <row r="16" spans="2:31" ht="12.95" customHeight="1">
      <c r="B16" s="945" t="s">
        <v>1415</v>
      </c>
      <c r="C16" s="946"/>
      <c r="D16" s="947"/>
      <c r="E16" s="4">
        <v>90403956</v>
      </c>
      <c r="F16" s="4">
        <v>656892894</v>
      </c>
      <c r="G16" s="4">
        <v>999015460</v>
      </c>
      <c r="H16" s="4">
        <v>490325227</v>
      </c>
      <c r="I16" s="4">
        <v>113641519</v>
      </c>
      <c r="J16" s="4">
        <v>287522487</v>
      </c>
      <c r="K16" s="4">
        <v>2883506</v>
      </c>
      <c r="L16" s="4">
        <v>147008368</v>
      </c>
      <c r="M16" s="4">
        <v>924922071</v>
      </c>
      <c r="N16" s="4">
        <v>10396645</v>
      </c>
      <c r="O16" s="4">
        <v>3723012133</v>
      </c>
    </row>
    <row r="17" spans="2:15">
      <c r="B17" s="523"/>
      <c r="C17" s="523"/>
      <c r="D17" s="523"/>
      <c r="E17" s="524"/>
      <c r="F17" s="524"/>
      <c r="G17" s="524"/>
      <c r="H17" s="524"/>
      <c r="I17" s="524"/>
      <c r="J17" s="524"/>
      <c r="K17" s="524"/>
      <c r="L17" s="524"/>
      <c r="M17" s="524"/>
      <c r="N17" s="524"/>
      <c r="O17" s="524"/>
    </row>
    <row r="18" spans="2:15" ht="42">
      <c r="B18" s="932" t="s">
        <v>981</v>
      </c>
      <c r="C18" s="933"/>
      <c r="D18" s="934"/>
      <c r="E18" s="521" t="s">
        <v>308</v>
      </c>
      <c r="F18" s="521" t="s">
        <v>309</v>
      </c>
      <c r="G18" s="521" t="s">
        <v>310</v>
      </c>
      <c r="H18" s="521" t="s">
        <v>311</v>
      </c>
      <c r="I18" s="521" t="s">
        <v>312</v>
      </c>
      <c r="J18" s="521" t="s">
        <v>132</v>
      </c>
      <c r="K18" s="521" t="s">
        <v>133</v>
      </c>
      <c r="L18" s="521" t="s">
        <v>136</v>
      </c>
      <c r="M18" s="521" t="s">
        <v>1147</v>
      </c>
      <c r="N18" s="521" t="s">
        <v>736</v>
      </c>
      <c r="O18" s="521" t="s">
        <v>737</v>
      </c>
    </row>
    <row r="19" spans="2:15" ht="12.95" customHeight="1">
      <c r="B19" s="935" t="s">
        <v>982</v>
      </c>
      <c r="C19" s="936"/>
      <c r="D19" s="937"/>
      <c r="E19" s="177">
        <v>32669047</v>
      </c>
      <c r="F19" s="177">
        <v>628331534</v>
      </c>
      <c r="G19" s="177">
        <v>979059970</v>
      </c>
      <c r="H19" s="177">
        <v>225900530</v>
      </c>
      <c r="I19" s="177">
        <v>55134898</v>
      </c>
      <c r="J19" s="177">
        <v>228797524</v>
      </c>
      <c r="K19" s="177">
        <v>975394</v>
      </c>
      <c r="L19" s="177">
        <v>98072719</v>
      </c>
      <c r="M19" s="177">
        <v>611211651</v>
      </c>
      <c r="N19" s="177">
        <v>7597618</v>
      </c>
      <c r="O19" s="377">
        <v>2867750885</v>
      </c>
    </row>
    <row r="20" spans="2:15" ht="12.95" customHeight="1">
      <c r="B20" s="951" t="s">
        <v>183</v>
      </c>
      <c r="C20" s="935" t="s">
        <v>103</v>
      </c>
      <c r="D20" s="937"/>
      <c r="E20" s="177">
        <v>74420094</v>
      </c>
      <c r="F20" s="177">
        <v>54449</v>
      </c>
      <c r="G20" s="177">
        <v>8455711</v>
      </c>
      <c r="H20" s="177">
        <v>24325941</v>
      </c>
      <c r="I20" s="177">
        <v>8524903</v>
      </c>
      <c r="J20" s="177">
        <v>23302412</v>
      </c>
      <c r="K20" s="177">
        <v>909655</v>
      </c>
      <c r="L20" s="177">
        <v>9043970</v>
      </c>
      <c r="M20" s="177">
        <v>103539404</v>
      </c>
      <c r="N20" s="177">
        <v>0</v>
      </c>
      <c r="O20" s="377">
        <v>252576539</v>
      </c>
    </row>
    <row r="21" spans="2:15" ht="12.95" customHeight="1">
      <c r="B21" s="952"/>
      <c r="C21" s="935" t="s">
        <v>1150</v>
      </c>
      <c r="D21" s="937"/>
      <c r="E21" s="177">
        <v>0</v>
      </c>
      <c r="F21" s="177">
        <v>4405</v>
      </c>
      <c r="G21" s="177">
        <v>10871</v>
      </c>
      <c r="H21" s="177">
        <v>0</v>
      </c>
      <c r="I21" s="177">
        <v>0</v>
      </c>
      <c r="J21" s="177">
        <v>0</v>
      </c>
      <c r="K21" s="177">
        <v>0</v>
      </c>
      <c r="L21" s="177">
        <v>0</v>
      </c>
      <c r="M21" s="177">
        <v>0</v>
      </c>
      <c r="N21" s="177">
        <v>0</v>
      </c>
      <c r="O21" s="525">
        <v>15276</v>
      </c>
    </row>
    <row r="22" spans="2:15" ht="12.95" customHeight="1">
      <c r="B22" s="952"/>
      <c r="C22" s="935" t="s">
        <v>734</v>
      </c>
      <c r="D22" s="937"/>
      <c r="E22" s="177">
        <v>-22217</v>
      </c>
      <c r="F22" s="177">
        <v>0</v>
      </c>
      <c r="G22" s="177">
        <v>0</v>
      </c>
      <c r="H22" s="177">
        <v>0</v>
      </c>
      <c r="I22" s="177">
        <v>60281</v>
      </c>
      <c r="J22" s="177">
        <v>0</v>
      </c>
      <c r="K22" s="177">
        <v>0</v>
      </c>
      <c r="L22" s="177">
        <v>0</v>
      </c>
      <c r="M22" s="177">
        <v>0</v>
      </c>
      <c r="N22" s="177">
        <v>0</v>
      </c>
      <c r="O22" s="525">
        <v>38064</v>
      </c>
    </row>
    <row r="23" spans="2:15" ht="12.95" customHeight="1">
      <c r="B23" s="952"/>
      <c r="C23" s="935" t="s">
        <v>137</v>
      </c>
      <c r="D23" s="937"/>
      <c r="E23" s="522"/>
      <c r="F23" s="522"/>
      <c r="G23" s="177">
        <v>-70753688</v>
      </c>
      <c r="H23" s="177">
        <v>-47815433</v>
      </c>
      <c r="I23" s="177">
        <v>-11345198</v>
      </c>
      <c r="J23" s="177">
        <v>-58720826</v>
      </c>
      <c r="K23" s="177">
        <v>-226402</v>
      </c>
      <c r="L23" s="177">
        <v>-27706687</v>
      </c>
      <c r="M23" s="177">
        <v>-110053057</v>
      </c>
      <c r="N23" s="177">
        <v>-363401</v>
      </c>
      <c r="O23" s="525">
        <v>-326984692</v>
      </c>
    </row>
    <row r="24" spans="2:15" ht="12.75">
      <c r="B24" s="952"/>
      <c r="C24" s="935" t="s">
        <v>352</v>
      </c>
      <c r="D24" s="937"/>
      <c r="E24" s="177">
        <v>-259564</v>
      </c>
      <c r="F24" s="177">
        <v>-2416984</v>
      </c>
      <c r="G24" s="177">
        <v>-642528</v>
      </c>
      <c r="H24" s="177">
        <v>-471383</v>
      </c>
      <c r="I24" s="177">
        <v>-4374</v>
      </c>
      <c r="J24" s="177">
        <v>-158483</v>
      </c>
      <c r="K24" s="177">
        <v>-4</v>
      </c>
      <c r="L24" s="177">
        <v>-89853</v>
      </c>
      <c r="M24" s="177">
        <v>-13373398</v>
      </c>
      <c r="N24" s="177">
        <v>0</v>
      </c>
      <c r="O24" s="377">
        <v>-17416571</v>
      </c>
    </row>
    <row r="25" spans="2:15" ht="12.75">
      <c r="B25" s="952"/>
      <c r="C25" s="941" t="s">
        <v>137</v>
      </c>
      <c r="D25" s="942"/>
      <c r="E25" s="177"/>
      <c r="F25" s="177"/>
      <c r="G25" s="177">
        <v>-48193204</v>
      </c>
      <c r="H25" s="177">
        <v>-39285224</v>
      </c>
      <c r="I25" s="177">
        <v>-10263328</v>
      </c>
      <c r="J25" s="177">
        <v>-48415958</v>
      </c>
      <c r="K25" s="177">
        <v>-179472</v>
      </c>
      <c r="L25" s="177">
        <v>-13049115</v>
      </c>
      <c r="M25" s="177">
        <v>-87071737</v>
      </c>
      <c r="N25" s="177">
        <v>-193390</v>
      </c>
      <c r="O25" s="377">
        <v>-246651428</v>
      </c>
    </row>
    <row r="26" spans="2:15" ht="12.95" customHeight="1">
      <c r="B26" s="952"/>
      <c r="C26" s="935" t="s">
        <v>384</v>
      </c>
      <c r="D26" s="937"/>
      <c r="E26" s="177">
        <v>1451915</v>
      </c>
      <c r="F26" s="177">
        <v>9341943</v>
      </c>
      <c r="G26" s="177">
        <v>10397365</v>
      </c>
      <c r="H26" s="177">
        <v>-639556</v>
      </c>
      <c r="I26" s="177">
        <v>-665988</v>
      </c>
      <c r="J26" s="177">
        <v>-1698634</v>
      </c>
      <c r="K26" s="177">
        <v>-15840</v>
      </c>
      <c r="L26" s="177">
        <v>4464847</v>
      </c>
      <c r="M26" s="177">
        <v>11353892</v>
      </c>
      <c r="N26" s="177">
        <v>-24410</v>
      </c>
      <c r="O26" s="377">
        <v>33965534</v>
      </c>
    </row>
    <row r="27" spans="2:15" ht="12.95" customHeight="1">
      <c r="B27" s="952"/>
      <c r="C27" s="935" t="s">
        <v>962</v>
      </c>
      <c r="D27" s="937"/>
      <c r="E27" s="177">
        <v>0</v>
      </c>
      <c r="F27" s="177">
        <v>0</v>
      </c>
      <c r="G27" s="177">
        <v>0</v>
      </c>
      <c r="H27" s="177">
        <v>0</v>
      </c>
      <c r="I27" s="177">
        <v>0</v>
      </c>
      <c r="J27" s="177">
        <v>0</v>
      </c>
      <c r="K27" s="177">
        <v>0</v>
      </c>
      <c r="L27" s="177">
        <v>0</v>
      </c>
      <c r="M27" s="177">
        <v>29980735</v>
      </c>
      <c r="N27" s="177">
        <v>0</v>
      </c>
      <c r="O27" s="525">
        <v>29980735</v>
      </c>
    </row>
    <row r="28" spans="2:15" ht="12.95" customHeight="1">
      <c r="B28" s="952"/>
      <c r="C28" s="935" t="s">
        <v>1151</v>
      </c>
      <c r="D28" s="937"/>
      <c r="E28" s="177">
        <v>-26308733</v>
      </c>
      <c r="F28" s="177">
        <v>0</v>
      </c>
      <c r="G28" s="177">
        <v>7671136</v>
      </c>
      <c r="H28" s="177">
        <v>2732310</v>
      </c>
      <c r="I28" s="177">
        <v>9531183</v>
      </c>
      <c r="J28" s="177">
        <v>2368919</v>
      </c>
      <c r="K28" s="177">
        <v>0</v>
      </c>
      <c r="L28" s="177">
        <v>510628</v>
      </c>
      <c r="M28" s="177">
        <v>0</v>
      </c>
      <c r="N28" s="177">
        <v>3494557</v>
      </c>
      <c r="O28" s="377">
        <v>0</v>
      </c>
    </row>
    <row r="29" spans="2:15" ht="12.95" customHeight="1">
      <c r="B29" s="952"/>
      <c r="C29" s="935" t="s">
        <v>777</v>
      </c>
      <c r="D29" s="937"/>
      <c r="E29" s="177">
        <v>1327664</v>
      </c>
      <c r="F29" s="177">
        <v>27315867</v>
      </c>
      <c r="G29" s="177">
        <v>51049773</v>
      </c>
      <c r="H29" s="177">
        <v>40423201</v>
      </c>
      <c r="I29" s="177">
        <v>16889605</v>
      </c>
      <c r="J29" s="177">
        <v>42382613</v>
      </c>
      <c r="K29" s="177">
        <v>394095</v>
      </c>
      <c r="L29" s="177">
        <v>4284207</v>
      </c>
      <c r="M29" s="177">
        <v>38136</v>
      </c>
      <c r="N29" s="177">
        <v>0</v>
      </c>
      <c r="O29" s="377">
        <v>184105161</v>
      </c>
    </row>
    <row r="30" spans="2:15" ht="25.5">
      <c r="B30" s="952"/>
      <c r="C30" s="609" t="s">
        <v>108</v>
      </c>
      <c r="D30" s="610"/>
      <c r="E30" s="525">
        <v>50609159</v>
      </c>
      <c r="F30" s="525">
        <v>34299680</v>
      </c>
      <c r="G30" s="525">
        <v>28749124</v>
      </c>
      <c r="H30" s="525">
        <v>27085289</v>
      </c>
      <c r="I30" s="525">
        <v>24072282</v>
      </c>
      <c r="J30" s="525">
        <v>17780869</v>
      </c>
      <c r="K30" s="525">
        <v>1108434</v>
      </c>
      <c r="L30" s="525">
        <v>5164684</v>
      </c>
      <c r="M30" s="525">
        <v>44467032</v>
      </c>
      <c r="N30" s="525">
        <v>3276757</v>
      </c>
      <c r="O30" s="525">
        <v>236613310</v>
      </c>
    </row>
    <row r="31" spans="2:15" ht="12.95" customHeight="1">
      <c r="B31" s="948" t="s">
        <v>1050</v>
      </c>
      <c r="C31" s="949"/>
      <c r="D31" s="950"/>
      <c r="E31" s="525">
        <v>83278206</v>
      </c>
      <c r="F31" s="525">
        <v>662631214</v>
      </c>
      <c r="G31" s="525">
        <v>1007809094</v>
      </c>
      <c r="H31" s="525">
        <v>252985819</v>
      </c>
      <c r="I31" s="525">
        <v>79207180</v>
      </c>
      <c r="J31" s="525">
        <v>246578393</v>
      </c>
      <c r="K31" s="525">
        <v>2083828</v>
      </c>
      <c r="L31" s="525">
        <v>103237403</v>
      </c>
      <c r="M31" s="525">
        <v>655678683</v>
      </c>
      <c r="N31" s="525">
        <v>10874375</v>
      </c>
      <c r="O31" s="525">
        <v>3104364195</v>
      </c>
    </row>
  </sheetData>
  <mergeCells count="27">
    <mergeCell ref="B16:D16"/>
    <mergeCell ref="B18:D18"/>
    <mergeCell ref="B19:D19"/>
    <mergeCell ref="B31:D31"/>
    <mergeCell ref="C24:D24"/>
    <mergeCell ref="C25:D25"/>
    <mergeCell ref="C26:D26"/>
    <mergeCell ref="C27:D27"/>
    <mergeCell ref="C28:D28"/>
    <mergeCell ref="C29:D29"/>
    <mergeCell ref="B20:B30"/>
    <mergeCell ref="C20:D20"/>
    <mergeCell ref="C21:D21"/>
    <mergeCell ref="C22:D22"/>
    <mergeCell ref="C23:D23"/>
    <mergeCell ref="B4:D4"/>
    <mergeCell ref="B5:D5"/>
    <mergeCell ref="B6:B1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ageMargins left="0.75" right="0.75" top="1" bottom="1" header="0" footer="0"/>
  <pageSetup paperSize="9" scale="6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C9A4-7B08-4DB8-96C6-388D43951C8A}">
  <dimension ref="A2:N72"/>
  <sheetViews>
    <sheetView showGridLines="0" showRuler="0" zoomScale="90" zoomScaleNormal="90" workbookViewId="0"/>
  </sheetViews>
  <sheetFormatPr baseColWidth="10" defaultColWidth="11.42578125" defaultRowHeight="12.75"/>
  <cols>
    <col min="1" max="1" width="1.140625" style="1" customWidth="1"/>
    <col min="2" max="2" width="61" style="1" customWidth="1"/>
    <col min="3" max="4" width="18.28515625" style="1" customWidth="1"/>
    <col min="5" max="6" width="17.85546875" style="1" customWidth="1"/>
    <col min="7" max="7" width="13.42578125" style="1" customWidth="1"/>
    <col min="8" max="8" width="14.140625" style="1" customWidth="1"/>
    <col min="9" max="9" width="20.28515625" style="1" customWidth="1"/>
    <col min="10" max="10" width="17.42578125" style="1" customWidth="1"/>
    <col min="11" max="11" width="12.28515625" style="1" bestFit="1" customWidth="1"/>
    <col min="12" max="16384" width="11.42578125" style="1"/>
  </cols>
  <sheetData>
    <row r="2" spans="1:14" s="175" customFormat="1" ht="18.75">
      <c r="B2" s="557" t="s">
        <v>1319</v>
      </c>
      <c r="C2" s="10"/>
      <c r="F2" s="606"/>
      <c r="G2" s="606"/>
      <c r="H2" s="174"/>
      <c r="I2" s="174"/>
      <c r="J2" s="174"/>
      <c r="K2" s="174"/>
      <c r="L2" s="174"/>
      <c r="M2" s="174"/>
      <c r="N2" s="174"/>
    </row>
    <row r="3" spans="1:14" ht="6" customHeight="1"/>
    <row r="4" spans="1:14">
      <c r="A4" s="5"/>
      <c r="B4" s="863" t="s">
        <v>839</v>
      </c>
      <c r="C4" s="407">
        <v>44926</v>
      </c>
      <c r="D4" s="407">
        <v>44561</v>
      </c>
    </row>
    <row r="5" spans="1:14">
      <c r="A5" s="5"/>
      <c r="B5" s="864"/>
      <c r="C5" s="531" t="s">
        <v>157</v>
      </c>
      <c r="D5" s="531" t="s">
        <v>157</v>
      </c>
    </row>
    <row r="6" spans="1:14">
      <c r="A6" s="5"/>
      <c r="B6" s="14" t="s">
        <v>840</v>
      </c>
      <c r="C6" s="3">
        <v>46365812</v>
      </c>
      <c r="D6" s="3">
        <v>11852049</v>
      </c>
    </row>
    <row r="7" spans="1:14">
      <c r="A7" s="5"/>
      <c r="B7" s="14" t="s">
        <v>841</v>
      </c>
      <c r="C7" s="3">
        <v>3011284903</v>
      </c>
      <c r="D7" s="3">
        <v>2922348079</v>
      </c>
    </row>
    <row r="8" spans="1:14">
      <c r="B8" s="14" t="s">
        <v>842</v>
      </c>
      <c r="C8" s="3">
        <v>80264943</v>
      </c>
      <c r="D8" s="3">
        <v>78313694</v>
      </c>
    </row>
    <row r="9" spans="1:14">
      <c r="B9" s="4" t="s">
        <v>50</v>
      </c>
      <c r="C9" s="4">
        <v>3137915658</v>
      </c>
      <c r="D9" s="4">
        <v>3012513822</v>
      </c>
    </row>
    <row r="10" spans="1:14">
      <c r="A10" s="5"/>
    </row>
    <row r="11" spans="1:14" s="2" customFormat="1" ht="51" customHeight="1">
      <c r="B11" s="755" t="s">
        <v>626</v>
      </c>
      <c r="C11" s="6" t="s">
        <v>841</v>
      </c>
      <c r="D11" s="6" t="s">
        <v>840</v>
      </c>
      <c r="E11" s="6" t="s">
        <v>842</v>
      </c>
      <c r="F11" s="6">
        <v>44926</v>
      </c>
      <c r="G11" s="325"/>
      <c r="H11" s="325"/>
      <c r="I11" s="325"/>
      <c r="J11" s="325"/>
      <c r="K11" s="325"/>
      <c r="L11" s="325"/>
      <c r="M11" s="325"/>
    </row>
    <row r="12" spans="1:14" s="2" customFormat="1">
      <c r="B12" s="750" t="s">
        <v>237</v>
      </c>
      <c r="C12" s="747" t="s">
        <v>157</v>
      </c>
      <c r="D12" s="747" t="s">
        <v>157</v>
      </c>
      <c r="E12" s="747"/>
      <c r="F12" s="747" t="s">
        <v>157</v>
      </c>
      <c r="G12" s="325"/>
      <c r="H12" s="325"/>
      <c r="I12" s="325"/>
      <c r="J12" s="325"/>
      <c r="K12" s="325"/>
      <c r="L12" s="325"/>
      <c r="M12" s="325"/>
    </row>
    <row r="13" spans="1:14" ht="15.6" customHeight="1">
      <c r="B13" s="611" t="s">
        <v>627</v>
      </c>
      <c r="C13" s="4">
        <v>2922348079</v>
      </c>
      <c r="D13" s="4">
        <v>11852049</v>
      </c>
      <c r="E13" s="4">
        <v>78313694</v>
      </c>
      <c r="F13" s="4">
        <v>3012513822</v>
      </c>
      <c r="G13" s="320"/>
      <c r="H13" s="325"/>
      <c r="I13" s="325"/>
      <c r="J13" s="325"/>
      <c r="K13" s="325"/>
      <c r="L13" s="325"/>
      <c r="M13" s="325"/>
    </row>
    <row r="14" spans="1:14" ht="13.35" customHeight="1" collapsed="1">
      <c r="B14" s="612" t="s">
        <v>915</v>
      </c>
      <c r="C14" s="3">
        <v>18364904</v>
      </c>
      <c r="D14" s="3">
        <v>0</v>
      </c>
      <c r="E14" s="3">
        <v>-4761047</v>
      </c>
      <c r="F14" s="3">
        <v>13603857</v>
      </c>
      <c r="G14" s="320"/>
      <c r="H14" s="320"/>
      <c r="I14" s="325"/>
      <c r="J14" s="325"/>
      <c r="K14" s="325"/>
      <c r="L14" s="325"/>
      <c r="M14" s="325"/>
    </row>
    <row r="15" spans="1:14" ht="13.15" customHeight="1">
      <c r="B15" s="612" t="s">
        <v>764</v>
      </c>
      <c r="C15" s="3">
        <v>14936188</v>
      </c>
      <c r="D15" s="3">
        <v>41100329</v>
      </c>
      <c r="E15" s="3">
        <v>4078040</v>
      </c>
      <c r="F15" s="3">
        <v>60114557</v>
      </c>
      <c r="G15" s="320"/>
      <c r="H15" s="320"/>
      <c r="I15" s="325"/>
      <c r="J15" s="325"/>
      <c r="K15" s="325"/>
      <c r="L15" s="325"/>
      <c r="M15" s="325"/>
    </row>
    <row r="16" spans="1:14" ht="25.5" customHeight="1" collapsed="1">
      <c r="B16" s="613" t="s">
        <v>983</v>
      </c>
      <c r="C16" s="3">
        <v>5914018</v>
      </c>
      <c r="D16" s="3">
        <v>-5914018</v>
      </c>
      <c r="E16" s="3">
        <v>0</v>
      </c>
      <c r="F16" s="3">
        <v>0</v>
      </c>
      <c r="G16" s="320"/>
      <c r="H16" s="325"/>
      <c r="I16" s="325"/>
      <c r="J16" s="325"/>
      <c r="K16" s="325"/>
      <c r="L16" s="325"/>
      <c r="M16" s="325"/>
    </row>
    <row r="17" spans="2:13" ht="25.5" customHeight="1">
      <c r="B17" s="613" t="s">
        <v>765</v>
      </c>
      <c r="C17" s="3">
        <v>-2235496</v>
      </c>
      <c r="D17" s="3">
        <v>0</v>
      </c>
      <c r="E17" s="3">
        <v>0</v>
      </c>
      <c r="F17" s="3">
        <v>-2235496</v>
      </c>
      <c r="G17" s="320"/>
      <c r="H17" s="325"/>
      <c r="I17" s="325"/>
      <c r="J17" s="325"/>
      <c r="K17" s="325"/>
      <c r="L17" s="325"/>
      <c r="M17" s="325"/>
    </row>
    <row r="18" spans="2:13" ht="13.15" customHeight="1" collapsed="1">
      <c r="B18" s="613" t="s">
        <v>766</v>
      </c>
      <c r="C18" s="3">
        <v>-846462</v>
      </c>
      <c r="D18" s="3">
        <v>0</v>
      </c>
      <c r="E18" s="3">
        <v>-5863723</v>
      </c>
      <c r="F18" s="3">
        <v>-6710185</v>
      </c>
      <c r="G18" s="320"/>
      <c r="H18" s="325"/>
      <c r="I18" s="325"/>
      <c r="J18" s="325"/>
      <c r="K18" s="325"/>
      <c r="L18" s="325"/>
      <c r="M18" s="325"/>
    </row>
    <row r="19" spans="2:13" ht="25.5" customHeight="1" collapsed="1">
      <c r="B19" s="613" t="s">
        <v>767</v>
      </c>
      <c r="C19" s="3">
        <v>-115489537</v>
      </c>
      <c r="D19" s="3">
        <v>-672548</v>
      </c>
      <c r="E19" s="3">
        <v>697023</v>
      </c>
      <c r="F19" s="3">
        <v>-115465062</v>
      </c>
      <c r="G19" s="320"/>
      <c r="H19" s="325"/>
      <c r="I19" s="325"/>
      <c r="J19" s="325"/>
      <c r="K19" s="325"/>
      <c r="L19" s="325"/>
      <c r="M19" s="325"/>
    </row>
    <row r="20" spans="2:13">
      <c r="B20" s="613" t="s">
        <v>777</v>
      </c>
      <c r="C20" s="3">
        <v>168293209</v>
      </c>
      <c r="D20" s="3">
        <v>0</v>
      </c>
      <c r="E20" s="3">
        <v>0</v>
      </c>
      <c r="F20" s="3">
        <v>168293209</v>
      </c>
      <c r="G20" s="320"/>
      <c r="H20" s="325"/>
      <c r="I20" s="614"/>
      <c r="J20" s="325"/>
      <c r="K20" s="325"/>
      <c r="L20" s="325"/>
    </row>
    <row r="21" spans="2:13">
      <c r="B21" s="613" t="s">
        <v>963</v>
      </c>
      <c r="C21" s="3">
        <v>0</v>
      </c>
      <c r="D21" s="3">
        <v>0</v>
      </c>
      <c r="E21" s="3">
        <v>7800956</v>
      </c>
      <c r="F21" s="3">
        <v>7800956</v>
      </c>
      <c r="G21" s="320"/>
      <c r="H21" s="325"/>
      <c r="I21" s="614"/>
      <c r="J21" s="325"/>
      <c r="K21" s="325"/>
      <c r="L21" s="325"/>
    </row>
    <row r="22" spans="2:13" ht="29.45" customHeight="1">
      <c r="B22" s="615" t="s">
        <v>629</v>
      </c>
      <c r="C22" s="4">
        <v>88936824</v>
      </c>
      <c r="D22" s="4">
        <v>34513763</v>
      </c>
      <c r="E22" s="4">
        <v>1951249</v>
      </c>
      <c r="F22" s="4">
        <v>125401836</v>
      </c>
      <c r="G22" s="320"/>
      <c r="H22" s="325"/>
      <c r="I22" s="614"/>
      <c r="J22" s="325"/>
      <c r="K22" s="325"/>
      <c r="L22" s="325"/>
    </row>
    <row r="23" spans="2:13" ht="6" customHeight="1">
      <c r="B23" s="767"/>
      <c r="C23" s="768"/>
      <c r="D23" s="768"/>
      <c r="E23" s="768"/>
      <c r="F23" s="768"/>
      <c r="G23" s="320"/>
      <c r="H23" s="325"/>
      <c r="I23" s="614"/>
      <c r="J23" s="325"/>
      <c r="K23" s="325"/>
      <c r="L23" s="325"/>
    </row>
    <row r="24" spans="2:13" ht="29.45" customHeight="1">
      <c r="B24" s="615" t="s">
        <v>628</v>
      </c>
      <c r="C24" s="4">
        <v>3011284903</v>
      </c>
      <c r="D24" s="4">
        <v>46365812</v>
      </c>
      <c r="E24" s="4">
        <v>80264943</v>
      </c>
      <c r="F24" s="4">
        <v>3137915658</v>
      </c>
      <c r="G24" s="320"/>
      <c r="H24" s="325"/>
      <c r="I24" s="614"/>
      <c r="J24" s="325"/>
      <c r="K24" s="325"/>
      <c r="L24" s="325"/>
    </row>
    <row r="25" spans="2:13" ht="6" customHeight="1"/>
    <row r="26" spans="2:13" s="2" customFormat="1" ht="51" customHeight="1">
      <c r="B26" s="538" t="s">
        <v>626</v>
      </c>
      <c r="C26" s="407" t="s">
        <v>841</v>
      </c>
      <c r="D26" s="407" t="s">
        <v>840</v>
      </c>
      <c r="E26" s="407" t="s">
        <v>842</v>
      </c>
      <c r="F26" s="407">
        <v>44561</v>
      </c>
      <c r="G26" s="325"/>
      <c r="H26" s="325"/>
      <c r="I26" s="325"/>
      <c r="J26" s="325"/>
      <c r="K26" s="325"/>
      <c r="L26" s="325"/>
      <c r="M26" s="325"/>
    </row>
    <row r="27" spans="2:13" s="2" customFormat="1">
      <c r="B27" s="540" t="s">
        <v>237</v>
      </c>
      <c r="C27" s="531" t="s">
        <v>157</v>
      </c>
      <c r="D27" s="531" t="s">
        <v>157</v>
      </c>
      <c r="E27" s="531"/>
      <c r="F27" s="531" t="s">
        <v>157</v>
      </c>
      <c r="G27" s="325"/>
      <c r="H27" s="325"/>
      <c r="I27" s="325"/>
      <c r="J27" s="325"/>
      <c r="K27" s="325"/>
      <c r="L27" s="325"/>
      <c r="M27" s="325"/>
    </row>
    <row r="28" spans="2:13" ht="15.6" customHeight="1">
      <c r="B28" s="611" t="s">
        <v>627</v>
      </c>
      <c r="C28" s="4">
        <v>2858496537</v>
      </c>
      <c r="D28" s="4">
        <v>11071522</v>
      </c>
      <c r="E28" s="4">
        <v>66168472</v>
      </c>
      <c r="F28" s="4">
        <v>2935736531</v>
      </c>
      <c r="G28" s="320"/>
      <c r="H28" s="325"/>
      <c r="I28" s="325"/>
      <c r="J28" s="325"/>
      <c r="K28" s="325"/>
      <c r="L28" s="325"/>
      <c r="M28" s="325"/>
    </row>
    <row r="29" spans="2:13" ht="13.35" customHeight="1" collapsed="1">
      <c r="B29" s="612" t="s">
        <v>915</v>
      </c>
      <c r="C29" s="3">
        <v>-80227934</v>
      </c>
      <c r="D29" s="3">
        <v>0</v>
      </c>
      <c r="E29" s="3">
        <v>-4024358</v>
      </c>
      <c r="F29" s="3">
        <v>-84252292</v>
      </c>
      <c r="G29" s="320"/>
      <c r="H29" s="320"/>
      <c r="I29" s="325"/>
      <c r="J29" s="325"/>
      <c r="K29" s="325"/>
      <c r="L29" s="325"/>
      <c r="M29" s="325"/>
    </row>
    <row r="30" spans="2:13" ht="13.15" customHeight="1">
      <c r="B30" s="612" t="s">
        <v>764</v>
      </c>
      <c r="C30" s="3">
        <v>4613410</v>
      </c>
      <c r="D30" s="3">
        <v>10441052</v>
      </c>
      <c r="E30" s="3">
        <v>11814564</v>
      </c>
      <c r="F30" s="3">
        <v>26869026</v>
      </c>
      <c r="G30" s="320"/>
      <c r="H30" s="320"/>
      <c r="I30" s="325"/>
      <c r="J30" s="325"/>
      <c r="K30" s="325"/>
      <c r="L30" s="325"/>
      <c r="M30" s="325"/>
    </row>
    <row r="31" spans="2:13" ht="25.5" customHeight="1" collapsed="1">
      <c r="B31" s="613" t="s">
        <v>983</v>
      </c>
      <c r="C31" s="3">
        <v>9760876</v>
      </c>
      <c r="D31" s="3">
        <v>-9760876</v>
      </c>
      <c r="E31" s="3">
        <v>0</v>
      </c>
      <c r="F31" s="3">
        <v>0</v>
      </c>
      <c r="G31" s="320"/>
      <c r="H31" s="325"/>
      <c r="I31" s="325"/>
      <c r="J31" s="325"/>
      <c r="K31" s="325"/>
      <c r="L31" s="325"/>
      <c r="M31" s="325"/>
    </row>
    <row r="32" spans="2:13" ht="25.5" customHeight="1">
      <c r="B32" s="613" t="s">
        <v>765</v>
      </c>
      <c r="C32" s="3">
        <v>-38064</v>
      </c>
      <c r="D32" s="3">
        <v>0</v>
      </c>
      <c r="E32" s="3">
        <v>0</v>
      </c>
      <c r="F32" s="3">
        <v>-38064</v>
      </c>
      <c r="G32" s="320"/>
      <c r="H32" s="325"/>
      <c r="I32" s="325"/>
      <c r="J32" s="325"/>
      <c r="K32" s="325"/>
      <c r="L32" s="325"/>
      <c r="M32" s="325"/>
    </row>
    <row r="33" spans="2:13" ht="13.15" customHeight="1" collapsed="1">
      <c r="B33" s="613" t="s">
        <v>766</v>
      </c>
      <c r="C33" s="3">
        <v>-224435</v>
      </c>
      <c r="D33" s="3">
        <v>0</v>
      </c>
      <c r="E33" s="3">
        <v>0</v>
      </c>
      <c r="F33" s="3">
        <v>-224435</v>
      </c>
      <c r="G33" s="320"/>
      <c r="H33" s="325"/>
      <c r="I33" s="325"/>
      <c r="J33" s="325"/>
      <c r="K33" s="325"/>
      <c r="L33" s="325"/>
      <c r="M33" s="325"/>
    </row>
    <row r="34" spans="2:13" ht="25.5" customHeight="1" collapsed="1">
      <c r="B34" s="613" t="s">
        <v>767</v>
      </c>
      <c r="C34" s="3">
        <v>11035435</v>
      </c>
      <c r="D34" s="3">
        <v>100351</v>
      </c>
      <c r="E34" s="3">
        <v>0</v>
      </c>
      <c r="F34" s="3">
        <v>11135786</v>
      </c>
      <c r="G34" s="320"/>
      <c r="H34" s="325"/>
      <c r="I34" s="325"/>
      <c r="J34" s="325"/>
      <c r="K34" s="325"/>
      <c r="L34" s="325"/>
      <c r="M34" s="325"/>
    </row>
    <row r="35" spans="2:13">
      <c r="B35" s="613" t="s">
        <v>777</v>
      </c>
      <c r="C35" s="3">
        <v>118932254</v>
      </c>
      <c r="D35" s="3">
        <v>0</v>
      </c>
      <c r="E35" s="3">
        <v>0</v>
      </c>
      <c r="F35" s="3">
        <v>118932254</v>
      </c>
      <c r="G35" s="320"/>
      <c r="H35" s="325"/>
      <c r="I35" s="614"/>
      <c r="J35" s="325"/>
      <c r="K35" s="325"/>
      <c r="L35" s="325"/>
    </row>
    <row r="36" spans="2:13">
      <c r="B36" s="613" t="s">
        <v>963</v>
      </c>
      <c r="C36" s="3">
        <v>0</v>
      </c>
      <c r="D36" s="3">
        <v>0</v>
      </c>
      <c r="E36" s="3">
        <v>4355016</v>
      </c>
      <c r="F36" s="3">
        <v>4355016</v>
      </c>
      <c r="G36" s="320"/>
      <c r="H36" s="325"/>
      <c r="I36" s="614"/>
      <c r="J36" s="325"/>
      <c r="K36" s="325"/>
      <c r="L36" s="325"/>
    </row>
    <row r="37" spans="2:13" ht="29.45" customHeight="1">
      <c r="B37" s="615" t="s">
        <v>629</v>
      </c>
      <c r="C37" s="4">
        <v>63851542</v>
      </c>
      <c r="D37" s="4">
        <v>780527</v>
      </c>
      <c r="E37" s="4">
        <v>12145222</v>
      </c>
      <c r="F37" s="4">
        <v>76777291</v>
      </c>
      <c r="G37" s="320"/>
      <c r="H37" s="325"/>
      <c r="I37" s="614"/>
      <c r="J37" s="325"/>
      <c r="K37" s="325"/>
      <c r="L37" s="325"/>
    </row>
    <row r="38" spans="2:13" ht="6" customHeight="1">
      <c r="B38" s="414"/>
      <c r="C38" s="415"/>
      <c r="D38" s="415"/>
      <c r="E38" s="415"/>
      <c r="F38" s="415"/>
      <c r="G38" s="320"/>
      <c r="H38" s="325"/>
      <c r="I38" s="614"/>
      <c r="J38" s="325"/>
      <c r="K38" s="325"/>
      <c r="L38" s="325"/>
    </row>
    <row r="39" spans="2:13" ht="29.45" customHeight="1">
      <c r="B39" s="616" t="s">
        <v>628</v>
      </c>
      <c r="C39" s="416">
        <v>2922348079</v>
      </c>
      <c r="D39" s="416">
        <v>11852049</v>
      </c>
      <c r="E39" s="416">
        <v>78313694</v>
      </c>
      <c r="F39" s="416">
        <v>3012513822</v>
      </c>
      <c r="G39" s="320"/>
      <c r="H39" s="325"/>
      <c r="I39" s="614"/>
      <c r="J39" s="325"/>
      <c r="K39" s="325"/>
      <c r="L39" s="325"/>
    </row>
    <row r="40" spans="2:13" ht="15" customHeight="1">
      <c r="B40" s="322"/>
      <c r="C40" s="323"/>
      <c r="D40" s="323"/>
      <c r="E40" s="323"/>
      <c r="F40" s="323"/>
      <c r="G40" s="320"/>
      <c r="H40" s="325"/>
      <c r="I40" s="614"/>
      <c r="J40" s="325"/>
      <c r="K40" s="325"/>
      <c r="L40" s="325"/>
    </row>
    <row r="41" spans="2:13" ht="15" customHeight="1">
      <c r="B41" s="538" t="s">
        <v>710</v>
      </c>
      <c r="C41" s="407">
        <v>44926</v>
      </c>
      <c r="D41" s="407">
        <v>44561</v>
      </c>
      <c r="E41" s="323"/>
      <c r="F41" s="323"/>
      <c r="G41" s="320"/>
      <c r="H41" s="325"/>
      <c r="I41" s="614"/>
      <c r="J41" s="325"/>
      <c r="K41" s="325"/>
      <c r="L41" s="325"/>
    </row>
    <row r="42" spans="2:13" ht="15" customHeight="1">
      <c r="B42" s="540" t="s">
        <v>762</v>
      </c>
      <c r="C42" s="531" t="s">
        <v>157</v>
      </c>
      <c r="D42" s="531" t="s">
        <v>157</v>
      </c>
      <c r="E42" s="323"/>
      <c r="F42" s="323"/>
      <c r="G42" s="320"/>
      <c r="H42" s="325"/>
      <c r="I42" s="614"/>
      <c r="J42" s="325"/>
      <c r="K42" s="325"/>
      <c r="L42" s="325"/>
    </row>
    <row r="43" spans="2:13" ht="15" customHeight="1">
      <c r="B43" s="611" t="s">
        <v>711</v>
      </c>
      <c r="C43" s="182">
        <v>585554222</v>
      </c>
      <c r="D43" s="182">
        <v>527344377</v>
      </c>
      <c r="E43" s="323"/>
      <c r="F43" s="323"/>
      <c r="G43" s="320"/>
      <c r="H43" s="325"/>
      <c r="I43" s="614"/>
      <c r="J43" s="325"/>
      <c r="K43" s="325"/>
      <c r="L43" s="325"/>
    </row>
    <row r="44" spans="2:13" ht="15" customHeight="1">
      <c r="B44" s="183" t="s">
        <v>719</v>
      </c>
      <c r="C44" s="3">
        <v>31593107</v>
      </c>
      <c r="D44" s="3">
        <v>18953483</v>
      </c>
      <c r="E44" s="323"/>
      <c r="F44" s="323"/>
      <c r="G44" s="320"/>
      <c r="H44" s="325"/>
      <c r="I44" s="614"/>
      <c r="J44" s="325"/>
      <c r="K44" s="325"/>
      <c r="L44" s="325"/>
    </row>
    <row r="45" spans="2:13" ht="15" customHeight="1">
      <c r="B45" s="612" t="s">
        <v>764</v>
      </c>
      <c r="C45" s="3">
        <v>313264</v>
      </c>
      <c r="D45" s="3">
        <v>236128</v>
      </c>
      <c r="E45" s="323"/>
      <c r="F45" s="323"/>
      <c r="G45" s="320"/>
      <c r="H45" s="325"/>
      <c r="I45" s="614"/>
      <c r="J45" s="325"/>
      <c r="K45" s="325"/>
      <c r="L45" s="325"/>
    </row>
    <row r="46" spans="2:13" ht="15" customHeight="1">
      <c r="B46" s="612" t="s">
        <v>766</v>
      </c>
      <c r="C46" s="3">
        <v>-620684</v>
      </c>
      <c r="D46" s="3">
        <v>-208175</v>
      </c>
      <c r="E46" s="323"/>
      <c r="F46" s="323"/>
      <c r="G46" s="320"/>
      <c r="H46" s="325"/>
      <c r="I46" s="614"/>
      <c r="J46" s="325"/>
      <c r="K46" s="325"/>
      <c r="L46" s="325"/>
    </row>
    <row r="47" spans="2:13" ht="15" customHeight="1">
      <c r="B47" s="612" t="s">
        <v>768</v>
      </c>
      <c r="C47" s="3">
        <v>-18048763</v>
      </c>
      <c r="D47" s="3">
        <v>9446083</v>
      </c>
      <c r="E47" s="323"/>
      <c r="F47" s="323"/>
      <c r="G47" s="320"/>
      <c r="H47" s="325"/>
      <c r="I47" s="614"/>
      <c r="J47" s="325"/>
      <c r="K47" s="325"/>
      <c r="L47" s="325"/>
    </row>
    <row r="48" spans="2:13" ht="15" customHeight="1">
      <c r="B48" s="613" t="s">
        <v>777</v>
      </c>
      <c r="C48" s="3">
        <v>41993358</v>
      </c>
      <c r="D48" s="3">
        <v>29782326</v>
      </c>
      <c r="E48" s="323"/>
      <c r="F48" s="323"/>
      <c r="G48" s="320"/>
      <c r="H48" s="325"/>
      <c r="I48" s="614"/>
      <c r="J48" s="325"/>
      <c r="K48" s="325"/>
      <c r="L48" s="325"/>
    </row>
    <row r="49" spans="2:12" ht="15" customHeight="1">
      <c r="B49" s="184" t="s">
        <v>712</v>
      </c>
      <c r="C49" s="4">
        <v>55230282</v>
      </c>
      <c r="D49" s="4">
        <v>58209845</v>
      </c>
      <c r="E49" s="323"/>
      <c r="F49" s="323"/>
      <c r="G49" s="320"/>
      <c r="H49" s="325"/>
      <c r="I49" s="614"/>
      <c r="J49" s="325"/>
      <c r="K49" s="325"/>
      <c r="L49" s="325"/>
    </row>
    <row r="50" spans="2:12" ht="15" customHeight="1">
      <c r="B50" s="184" t="s">
        <v>713</v>
      </c>
      <c r="C50" s="182">
        <v>640784504</v>
      </c>
      <c r="D50" s="182">
        <v>585554222</v>
      </c>
      <c r="E50" s="323"/>
      <c r="F50" s="323"/>
      <c r="G50" s="320"/>
      <c r="H50" s="325"/>
      <c r="I50" s="614"/>
      <c r="J50" s="325"/>
      <c r="K50" s="325"/>
      <c r="L50" s="325"/>
    </row>
    <row r="51" spans="2:12" ht="15" customHeight="1">
      <c r="B51" s="322"/>
      <c r="C51" s="323"/>
      <c r="D51" s="323"/>
      <c r="E51" s="323"/>
      <c r="F51" s="323"/>
      <c r="G51" s="320"/>
      <c r="H51" s="325"/>
      <c r="I51" s="614"/>
      <c r="J51" s="325"/>
      <c r="K51" s="325"/>
      <c r="L51" s="325"/>
    </row>
    <row r="52" spans="2:12" ht="15" customHeight="1">
      <c r="B52" s="538" t="s">
        <v>626</v>
      </c>
      <c r="C52" s="407">
        <v>44926</v>
      </c>
      <c r="D52" s="407">
        <v>44561</v>
      </c>
      <c r="E52" s="323"/>
      <c r="F52" s="323"/>
      <c r="G52" s="320"/>
      <c r="H52" s="325"/>
      <c r="I52" s="614"/>
      <c r="J52" s="325"/>
      <c r="K52" s="325"/>
      <c r="L52" s="325"/>
    </row>
    <row r="53" spans="2:12" ht="15" customHeight="1">
      <c r="B53" s="540" t="s">
        <v>761</v>
      </c>
      <c r="C53" s="531" t="s">
        <v>157</v>
      </c>
      <c r="D53" s="531" t="s">
        <v>157</v>
      </c>
      <c r="E53" s="323"/>
      <c r="F53" s="323"/>
      <c r="G53" s="320"/>
      <c r="H53" s="325"/>
      <c r="I53" s="614"/>
      <c r="J53" s="325"/>
      <c r="K53" s="325"/>
      <c r="L53" s="325"/>
    </row>
    <row r="54" spans="2:12" ht="15" customHeight="1">
      <c r="B54" s="611" t="s">
        <v>627</v>
      </c>
      <c r="C54" s="4">
        <v>2426959600</v>
      </c>
      <c r="D54" s="4">
        <v>2408392154</v>
      </c>
      <c r="E54" s="323"/>
      <c r="F54" s="323"/>
      <c r="G54" s="320"/>
      <c r="H54" s="325"/>
      <c r="I54" s="614"/>
      <c r="J54" s="325"/>
      <c r="K54" s="325"/>
      <c r="L54" s="325"/>
    </row>
    <row r="55" spans="2:12" ht="15" customHeight="1">
      <c r="B55" s="612" t="s">
        <v>915</v>
      </c>
      <c r="C55" s="3">
        <v>-17989250</v>
      </c>
      <c r="D55" s="3">
        <v>-103205775</v>
      </c>
      <c r="E55" s="323"/>
      <c r="F55" s="323"/>
      <c r="G55" s="320"/>
      <c r="H55" s="325"/>
      <c r="I55" s="614"/>
      <c r="J55" s="325"/>
      <c r="K55" s="325"/>
      <c r="L55" s="325"/>
    </row>
    <row r="56" spans="2:12" ht="15" customHeight="1">
      <c r="B56" s="612" t="s">
        <v>764</v>
      </c>
      <c r="C56" s="3">
        <v>59801293</v>
      </c>
      <c r="D56" s="3">
        <v>26632898</v>
      </c>
      <c r="E56" s="323"/>
      <c r="F56" s="323"/>
      <c r="G56" s="320"/>
      <c r="H56" s="325"/>
      <c r="I56" s="614"/>
      <c r="J56" s="325"/>
      <c r="K56" s="325"/>
      <c r="L56" s="325"/>
    </row>
    <row r="57" spans="2:12" ht="27" customHeight="1">
      <c r="B57" s="613" t="s">
        <v>765</v>
      </c>
      <c r="C57" s="3">
        <v>-2235496</v>
      </c>
      <c r="D57" s="3">
        <v>-38064</v>
      </c>
      <c r="E57" s="323"/>
      <c r="F57" s="323"/>
      <c r="G57" s="320"/>
      <c r="H57" s="325"/>
      <c r="I57" s="614"/>
      <c r="J57" s="325"/>
      <c r="K57" s="325"/>
      <c r="L57" s="325"/>
    </row>
    <row r="58" spans="2:12" ht="15" customHeight="1">
      <c r="B58" s="613" t="s">
        <v>766</v>
      </c>
      <c r="C58" s="3">
        <v>-6089501</v>
      </c>
      <c r="D58" s="3">
        <v>-16260</v>
      </c>
      <c r="E58" s="323"/>
      <c r="F58" s="323"/>
      <c r="G58" s="320"/>
      <c r="H58" s="325"/>
      <c r="I58" s="614"/>
      <c r="J58" s="325"/>
      <c r="K58" s="325"/>
      <c r="L58" s="325"/>
    </row>
    <row r="59" spans="2:12" ht="24.75" customHeight="1">
      <c r="B59" s="613" t="s">
        <v>767</v>
      </c>
      <c r="C59" s="3">
        <v>-97416299</v>
      </c>
      <c r="D59" s="3">
        <v>1689703</v>
      </c>
      <c r="E59" s="323"/>
      <c r="F59" s="323"/>
      <c r="G59" s="320"/>
      <c r="H59" s="325"/>
      <c r="I59" s="614"/>
      <c r="J59" s="325"/>
      <c r="K59" s="325"/>
      <c r="L59" s="325"/>
    </row>
    <row r="60" spans="2:12" ht="15" customHeight="1">
      <c r="B60" s="613" t="s">
        <v>777</v>
      </c>
      <c r="C60" s="3">
        <v>126299851</v>
      </c>
      <c r="D60" s="3">
        <v>89149928</v>
      </c>
      <c r="E60" s="323"/>
      <c r="F60" s="323"/>
      <c r="G60" s="320"/>
      <c r="H60" s="325"/>
      <c r="I60" s="614"/>
      <c r="J60" s="325"/>
      <c r="K60" s="325"/>
      <c r="L60" s="325"/>
    </row>
    <row r="61" spans="2:12" ht="15" customHeight="1">
      <c r="B61" s="613" t="s">
        <v>963</v>
      </c>
      <c r="C61" s="3">
        <v>7800956</v>
      </c>
      <c r="D61" s="3">
        <v>4355016</v>
      </c>
      <c r="E61" s="323"/>
      <c r="F61" s="323"/>
      <c r="G61" s="320"/>
      <c r="H61" s="325"/>
      <c r="I61" s="614"/>
      <c r="J61" s="325"/>
      <c r="K61" s="325"/>
      <c r="L61" s="325"/>
    </row>
    <row r="62" spans="2:12" ht="15" customHeight="1">
      <c r="B62" s="615" t="s">
        <v>629</v>
      </c>
      <c r="C62" s="4">
        <v>70171554</v>
      </c>
      <c r="D62" s="4">
        <v>18567446</v>
      </c>
      <c r="E62" s="323"/>
      <c r="F62" s="323"/>
      <c r="G62" s="320"/>
      <c r="H62" s="325"/>
      <c r="I62" s="614"/>
      <c r="J62" s="325"/>
      <c r="K62" s="325"/>
      <c r="L62" s="325"/>
    </row>
    <row r="63" spans="2:12">
      <c r="B63" s="615" t="s">
        <v>628</v>
      </c>
      <c r="C63" s="4">
        <v>2497131154</v>
      </c>
      <c r="D63" s="4">
        <v>2426959600</v>
      </c>
      <c r="E63" s="323"/>
      <c r="F63" s="323"/>
    </row>
    <row r="64" spans="2:12" ht="12.75" customHeight="1">
      <c r="E64" s="323"/>
      <c r="F64" s="323"/>
    </row>
    <row r="65" spans="1:6" ht="12.75" customHeight="1"/>
    <row r="66" spans="1:6" ht="12.95" customHeight="1">
      <c r="B66" s="910" t="s">
        <v>630</v>
      </c>
      <c r="C66" s="917" t="s">
        <v>769</v>
      </c>
      <c r="D66" s="918"/>
      <c r="E66" s="918"/>
      <c r="F66" s="918"/>
    </row>
    <row r="67" spans="1:6">
      <c r="B67" s="911"/>
      <c r="C67" s="527" t="s">
        <v>1091</v>
      </c>
      <c r="D67" s="527" t="s">
        <v>970</v>
      </c>
      <c r="E67" s="527" t="s">
        <v>1357</v>
      </c>
      <c r="F67" s="527" t="s">
        <v>1358</v>
      </c>
    </row>
    <row r="68" spans="1:6">
      <c r="B68" s="911"/>
      <c r="C68" s="442">
        <v>44926</v>
      </c>
      <c r="D68" s="442">
        <v>44561</v>
      </c>
      <c r="E68" s="442">
        <v>44926</v>
      </c>
      <c r="F68" s="442">
        <v>44561</v>
      </c>
    </row>
    <row r="69" spans="1:6">
      <c r="B69" s="912"/>
      <c r="C69" s="529" t="s">
        <v>157</v>
      </c>
      <c r="D69" s="529" t="s">
        <v>157</v>
      </c>
      <c r="E69" s="529" t="s">
        <v>157</v>
      </c>
      <c r="F69" s="529" t="s">
        <v>157</v>
      </c>
    </row>
    <row r="70" spans="1:6" ht="15" customHeight="1">
      <c r="B70" s="324" t="s">
        <v>631</v>
      </c>
      <c r="C70" s="3">
        <v>297541876</v>
      </c>
      <c r="D70" s="3">
        <v>190895444</v>
      </c>
      <c r="E70" s="3">
        <v>87254564</v>
      </c>
      <c r="F70" s="3">
        <v>77024437</v>
      </c>
    </row>
    <row r="71" spans="1:6" ht="27" customHeight="1">
      <c r="B71" s="324" t="s">
        <v>207</v>
      </c>
      <c r="C71" s="3">
        <v>79409229</v>
      </c>
      <c r="D71" s="3">
        <v>59923323</v>
      </c>
      <c r="E71" s="3">
        <v>20400779</v>
      </c>
      <c r="F71" s="3">
        <v>17247033</v>
      </c>
    </row>
    <row r="72" spans="1:6">
      <c r="A72" s="5"/>
    </row>
  </sheetData>
  <mergeCells count="3">
    <mergeCell ref="B66:B69"/>
    <mergeCell ref="C66:F66"/>
    <mergeCell ref="B4:B5"/>
  </mergeCells>
  <pageMargins left="0.75" right="0.75" top="1" bottom="1" header="0" footer="0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49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60.7109375" style="1" customWidth="1"/>
    <col min="3" max="3" width="6.7109375" style="40" customWidth="1"/>
    <col min="4" max="5" width="18.7109375" style="1" customWidth="1"/>
    <col min="6" max="6" width="4.7109375" style="1" customWidth="1"/>
    <col min="7" max="16384" width="11.42578125" style="1"/>
  </cols>
  <sheetData>
    <row r="1" spans="2:5" ht="6" customHeight="1"/>
    <row r="2" spans="2:5">
      <c r="B2" s="36" t="s">
        <v>1170</v>
      </c>
    </row>
    <row r="3" spans="2:5">
      <c r="B3" s="36" t="s">
        <v>1171</v>
      </c>
    </row>
    <row r="4" spans="2:5" ht="12.75" customHeight="1">
      <c r="B4" s="36" t="s">
        <v>1355</v>
      </c>
    </row>
    <row r="5" spans="2:5" ht="12.75" customHeight="1">
      <c r="B5" s="36" t="s">
        <v>304</v>
      </c>
    </row>
    <row r="6" spans="2:5" ht="12.75" customHeight="1">
      <c r="B6" s="36"/>
    </row>
    <row r="7" spans="2:5" s="2" customFormat="1">
      <c r="B7" s="454" t="s">
        <v>1174</v>
      </c>
      <c r="C7" s="455" t="s">
        <v>158</v>
      </c>
      <c r="D7" s="6">
        <v>44926</v>
      </c>
      <c r="E7" s="6">
        <v>44561</v>
      </c>
    </row>
    <row r="8" spans="2:5" s="2" customFormat="1">
      <c r="B8" s="38"/>
      <c r="C8" s="39"/>
      <c r="D8" s="374" t="s">
        <v>157</v>
      </c>
      <c r="E8" s="374" t="s">
        <v>157</v>
      </c>
    </row>
    <row r="9" spans="2:5" ht="12.75" customHeight="1"/>
    <row r="10" spans="2:5" s="2" customFormat="1" ht="12.75" customHeight="1">
      <c r="B10" s="453" t="s">
        <v>1175</v>
      </c>
      <c r="C10" s="42"/>
      <c r="D10" s="43"/>
      <c r="E10" s="311"/>
    </row>
    <row r="11" spans="2:5" ht="12.75" customHeight="1">
      <c r="B11" s="14" t="s">
        <v>482</v>
      </c>
      <c r="C11" s="51">
        <v>17</v>
      </c>
      <c r="D11" s="3">
        <v>402923113</v>
      </c>
      <c r="E11" s="3">
        <v>167324377</v>
      </c>
    </row>
    <row r="12" spans="2:5" ht="12.75" customHeight="1">
      <c r="B12" s="14" t="s">
        <v>800</v>
      </c>
      <c r="C12" s="51">
        <v>30</v>
      </c>
      <c r="D12" s="3">
        <v>177535974</v>
      </c>
      <c r="E12" s="3">
        <v>110579577</v>
      </c>
    </row>
    <row r="13" spans="2:5" ht="12.75" customHeight="1">
      <c r="B13" s="14" t="s">
        <v>479</v>
      </c>
      <c r="C13" s="45">
        <v>18</v>
      </c>
      <c r="D13" s="3">
        <v>2738421754</v>
      </c>
      <c r="E13" s="3">
        <v>2619805879</v>
      </c>
    </row>
    <row r="14" spans="2:5" ht="12.75" customHeight="1">
      <c r="B14" s="14" t="s">
        <v>623</v>
      </c>
      <c r="C14" s="45">
        <v>9</v>
      </c>
      <c r="D14" s="3">
        <v>14615771</v>
      </c>
      <c r="E14" s="3">
        <v>12222416</v>
      </c>
    </row>
    <row r="15" spans="2:5" ht="12.75" customHeight="1">
      <c r="B15" s="14" t="s">
        <v>659</v>
      </c>
      <c r="C15" s="45">
        <v>19</v>
      </c>
      <c r="D15" s="3">
        <v>15858501</v>
      </c>
      <c r="E15" s="3">
        <v>18097144</v>
      </c>
    </row>
    <row r="16" spans="2:5" ht="12.75" customHeight="1">
      <c r="B16" s="14" t="s">
        <v>18</v>
      </c>
      <c r="C16" s="45">
        <v>16</v>
      </c>
      <c r="D16" s="3">
        <v>37867369</v>
      </c>
      <c r="E16" s="3">
        <v>95797757</v>
      </c>
    </row>
    <row r="17" spans="2:5" ht="12.75" customHeight="1">
      <c r="B17" s="14" t="s">
        <v>480</v>
      </c>
      <c r="C17" s="45">
        <v>21</v>
      </c>
      <c r="D17" s="3">
        <v>140670225</v>
      </c>
      <c r="E17" s="3">
        <v>110825409</v>
      </c>
    </row>
    <row r="18" spans="2:5" ht="12.75" customHeight="1">
      <c r="B18" s="14" t="s">
        <v>194</v>
      </c>
      <c r="C18" s="45">
        <v>20</v>
      </c>
      <c r="D18" s="3">
        <v>225488852</v>
      </c>
      <c r="E18" s="3">
        <v>27122126</v>
      </c>
    </row>
    <row r="19" spans="2:5" ht="12.75" customHeight="1">
      <c r="B19" s="13" t="s">
        <v>624</v>
      </c>
      <c r="C19" s="48"/>
      <c r="D19" s="4">
        <v>3753381559</v>
      </c>
      <c r="E19" s="4">
        <v>3161774685</v>
      </c>
    </row>
    <row r="20" spans="2:5" ht="12.75" customHeight="1"/>
    <row r="21" spans="2:5" s="2" customFormat="1" ht="12.75" customHeight="1">
      <c r="B21" s="453" t="s">
        <v>1176</v>
      </c>
      <c r="C21" s="42"/>
      <c r="D21" s="43"/>
      <c r="E21" s="311"/>
    </row>
    <row r="22" spans="2:5" ht="12.75" customHeight="1">
      <c r="B22" s="14" t="s">
        <v>481</v>
      </c>
      <c r="C22" s="51">
        <v>17</v>
      </c>
      <c r="D22" s="3">
        <v>3617020870</v>
      </c>
      <c r="E22" s="3">
        <v>2632173763</v>
      </c>
    </row>
    <row r="23" spans="2:5" ht="12.75" customHeight="1">
      <c r="B23" s="14" t="s">
        <v>801</v>
      </c>
      <c r="C23" s="51">
        <v>30</v>
      </c>
      <c r="D23" s="3">
        <v>982510727</v>
      </c>
      <c r="E23" s="3">
        <v>768886393</v>
      </c>
    </row>
    <row r="24" spans="2:5" ht="12.75" customHeight="1">
      <c r="B24" s="14" t="s">
        <v>668</v>
      </c>
      <c r="C24" s="45">
        <v>18</v>
      </c>
      <c r="D24" s="3">
        <v>1361451</v>
      </c>
      <c r="E24" s="3">
        <v>1884056</v>
      </c>
    </row>
    <row r="25" spans="2:5">
      <c r="B25" s="14" t="s">
        <v>667</v>
      </c>
      <c r="C25" s="45">
        <v>19</v>
      </c>
      <c r="D25" s="3">
        <v>51104122</v>
      </c>
      <c r="E25" s="3">
        <v>33523342</v>
      </c>
    </row>
    <row r="26" spans="2:5">
      <c r="B26" s="14" t="s">
        <v>483</v>
      </c>
      <c r="C26" s="45">
        <v>16</v>
      </c>
      <c r="D26" s="3">
        <v>617679206</v>
      </c>
      <c r="E26" s="3">
        <v>561800226</v>
      </c>
    </row>
    <row r="27" spans="2:5">
      <c r="B27" s="14" t="s">
        <v>5</v>
      </c>
      <c r="C27" s="45">
        <v>16</v>
      </c>
      <c r="D27" s="3">
        <v>6272874</v>
      </c>
      <c r="E27" s="3">
        <v>2019152</v>
      </c>
    </row>
    <row r="28" spans="2:5">
      <c r="B28" s="14" t="s">
        <v>484</v>
      </c>
      <c r="C28" s="45">
        <v>20</v>
      </c>
      <c r="D28" s="3">
        <v>64651580</v>
      </c>
      <c r="E28" s="3">
        <v>55188286</v>
      </c>
    </row>
    <row r="29" spans="2:5">
      <c r="B29" s="13" t="s">
        <v>625</v>
      </c>
      <c r="C29" s="48"/>
      <c r="D29" s="4">
        <v>5340600830</v>
      </c>
      <c r="E29" s="4">
        <v>4055475218</v>
      </c>
    </row>
    <row r="30" spans="2:5">
      <c r="B30" s="13" t="s">
        <v>1177</v>
      </c>
      <c r="C30" s="48"/>
      <c r="D30" s="4">
        <v>9093982389</v>
      </c>
      <c r="E30" s="4">
        <v>7217249903</v>
      </c>
    </row>
    <row r="32" spans="2:5" s="2" customFormat="1">
      <c r="B32" s="456" t="s">
        <v>1178</v>
      </c>
      <c r="C32" s="42"/>
      <c r="D32" s="43"/>
      <c r="E32" s="312"/>
    </row>
    <row r="33" spans="2:8">
      <c r="B33" s="395" t="s">
        <v>1179</v>
      </c>
      <c r="C33" s="375">
        <v>23</v>
      </c>
      <c r="D33" s="3">
        <v>2422050488</v>
      </c>
      <c r="E33" s="3">
        <v>2422050488</v>
      </c>
      <c r="G33" s="52"/>
      <c r="H33" s="52"/>
    </row>
    <row r="34" spans="2:8">
      <c r="B34" s="395" t="s">
        <v>1180</v>
      </c>
      <c r="C34" s="375">
        <v>23</v>
      </c>
      <c r="D34" s="3">
        <v>2154835639</v>
      </c>
      <c r="E34" s="3">
        <v>2338694627</v>
      </c>
      <c r="G34" s="52"/>
      <c r="H34" s="52"/>
    </row>
    <row r="35" spans="2:8">
      <c r="B35" s="395" t="s">
        <v>1181</v>
      </c>
      <c r="C35" s="375">
        <v>23</v>
      </c>
      <c r="D35" s="3">
        <v>459834409</v>
      </c>
      <c r="E35" s="3">
        <v>459890460</v>
      </c>
      <c r="G35" s="52"/>
      <c r="H35" s="52"/>
    </row>
    <row r="36" spans="2:8">
      <c r="B36" s="395" t="s">
        <v>836</v>
      </c>
      <c r="C36" s="375">
        <v>23</v>
      </c>
      <c r="D36" s="3">
        <v>-83508378</v>
      </c>
      <c r="E36" s="3">
        <v>-49485400</v>
      </c>
      <c r="G36" s="52"/>
      <c r="H36" s="52"/>
    </row>
    <row r="37" spans="2:8">
      <c r="B37" s="395" t="s">
        <v>1095</v>
      </c>
      <c r="C37" s="375">
        <v>23</v>
      </c>
      <c r="D37" s="3">
        <v>-1282399902</v>
      </c>
      <c r="E37" s="3">
        <v>-994687839</v>
      </c>
      <c r="G37" s="52"/>
      <c r="H37" s="52"/>
    </row>
    <row r="38" spans="2:8" ht="27" customHeight="1">
      <c r="B38" s="433" t="s">
        <v>486</v>
      </c>
      <c r="C38" s="376"/>
      <c r="D38" s="377">
        <v>3670812256</v>
      </c>
      <c r="E38" s="377">
        <v>4176462336</v>
      </c>
    </row>
    <row r="39" spans="2:8">
      <c r="B39" s="395" t="s">
        <v>487</v>
      </c>
      <c r="C39" s="375">
        <v>23</v>
      </c>
      <c r="D39" s="3">
        <v>575405146</v>
      </c>
      <c r="E39" s="3">
        <v>557795242</v>
      </c>
    </row>
    <row r="40" spans="2:8">
      <c r="B40" s="433" t="s">
        <v>1182</v>
      </c>
      <c r="C40" s="376"/>
      <c r="D40" s="377">
        <v>4246217402</v>
      </c>
      <c r="E40" s="377">
        <v>4734257578</v>
      </c>
    </row>
    <row r="41" spans="2:8">
      <c r="B41" s="433" t="s">
        <v>1183</v>
      </c>
      <c r="C41" s="376"/>
      <c r="D41" s="377">
        <v>13340199791</v>
      </c>
      <c r="E41" s="377">
        <v>11951507481</v>
      </c>
    </row>
    <row r="43" spans="2:8">
      <c r="D43" s="15"/>
      <c r="E43" s="15"/>
    </row>
    <row r="44" spans="2:8">
      <c r="D44" s="12"/>
      <c r="E44" s="12"/>
    </row>
    <row r="48" spans="2:8">
      <c r="D48" s="53"/>
    </row>
    <row r="49" spans="4:4">
      <c r="D49" s="53"/>
    </row>
  </sheetData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E510-E116-492F-A4F5-8735BDD8FF4C}">
  <dimension ref="B1:N314"/>
  <sheetViews>
    <sheetView showGridLines="0" zoomScale="90" zoomScaleNormal="90" workbookViewId="0"/>
  </sheetViews>
  <sheetFormatPr baseColWidth="10" defaultColWidth="11.42578125" defaultRowHeight="12.75"/>
  <cols>
    <col min="1" max="1" width="1.7109375" style="617" customWidth="1"/>
    <col min="2" max="2" width="59.5703125" style="617" customWidth="1"/>
    <col min="3" max="4" width="18.7109375" style="617" customWidth="1"/>
    <col min="5" max="6" width="16.7109375" style="617" customWidth="1"/>
    <col min="7" max="7" width="17.28515625" style="617" customWidth="1"/>
    <col min="8" max="8" width="14" style="617" bestFit="1" customWidth="1"/>
    <col min="9" max="9" width="13.85546875" style="617" customWidth="1"/>
    <col min="10" max="10" width="13.7109375" style="617" customWidth="1"/>
    <col min="11" max="11" width="12.28515625" style="617" customWidth="1"/>
    <col min="12" max="12" width="16.7109375" style="617" customWidth="1"/>
    <col min="13" max="16384" width="11.42578125" style="617"/>
  </cols>
  <sheetData>
    <row r="1" spans="2:14" ht="5.0999999999999996" customHeight="1"/>
    <row r="2" spans="2:14" s="175" customFormat="1" ht="18.75">
      <c r="B2" s="557" t="s">
        <v>1320</v>
      </c>
      <c r="C2" s="10"/>
      <c r="F2" s="606"/>
      <c r="G2" s="606"/>
      <c r="H2" s="174"/>
      <c r="I2" s="174"/>
      <c r="J2" s="174"/>
      <c r="K2" s="174"/>
      <c r="L2" s="174"/>
      <c r="M2" s="174"/>
      <c r="N2" s="174"/>
    </row>
    <row r="3" spans="2:14" ht="6" customHeight="1">
      <c r="L3" s="618"/>
    </row>
    <row r="4" spans="2:14" ht="15.75">
      <c r="B4" s="559" t="s">
        <v>1326</v>
      </c>
      <c r="L4" s="618"/>
    </row>
    <row r="5" spans="2:14" ht="6" customHeight="1">
      <c r="L5" s="618"/>
    </row>
    <row r="6" spans="2:14" s="619" customFormat="1" ht="12.75" customHeight="1">
      <c r="B6" s="953" t="s">
        <v>372</v>
      </c>
      <c r="C6" s="769" t="s">
        <v>373</v>
      </c>
      <c r="D6" s="769" t="s">
        <v>374</v>
      </c>
      <c r="E6" s="769" t="s">
        <v>205</v>
      </c>
    </row>
    <row r="7" spans="2:14" s="619" customFormat="1" ht="12.75" customHeight="1">
      <c r="B7" s="954"/>
      <c r="C7" s="752" t="s">
        <v>204</v>
      </c>
      <c r="D7" s="752" t="s">
        <v>203</v>
      </c>
      <c r="E7" s="752" t="s">
        <v>206</v>
      </c>
    </row>
    <row r="8" spans="2:14" s="619" customFormat="1" ht="12.75" customHeight="1">
      <c r="B8" s="955"/>
      <c r="C8" s="753" t="s">
        <v>157</v>
      </c>
      <c r="D8" s="753" t="s">
        <v>157</v>
      </c>
      <c r="E8" s="753" t="s">
        <v>157</v>
      </c>
    </row>
    <row r="9" spans="2:14" s="622" customFormat="1">
      <c r="B9" s="770" t="s">
        <v>371</v>
      </c>
      <c r="C9" s="3">
        <v>771710117</v>
      </c>
      <c r="D9" s="3">
        <v>-430628364</v>
      </c>
      <c r="E9" s="3">
        <v>341081753</v>
      </c>
      <c r="F9" s="621"/>
    </row>
    <row r="10" spans="2:14" s="622" customFormat="1">
      <c r="B10" s="770" t="s">
        <v>377</v>
      </c>
      <c r="C10" s="3">
        <v>-992428590</v>
      </c>
      <c r="D10" s="3">
        <v>430628364</v>
      </c>
      <c r="E10" s="3">
        <v>-561800226</v>
      </c>
    </row>
    <row r="11" spans="2:14" s="622" customFormat="1">
      <c r="B11" s="31" t="s">
        <v>1052</v>
      </c>
      <c r="C11" s="197">
        <v>-220718473</v>
      </c>
      <c r="D11" s="197">
        <v>0</v>
      </c>
      <c r="E11" s="197">
        <v>-220718473</v>
      </c>
    </row>
    <row r="12" spans="2:14" s="622" customFormat="1">
      <c r="B12" s="770" t="s">
        <v>371</v>
      </c>
      <c r="C12" s="3">
        <v>873334364</v>
      </c>
      <c r="D12" s="3">
        <v>-546667721</v>
      </c>
      <c r="E12" s="3">
        <v>326666643</v>
      </c>
      <c r="F12" s="623"/>
    </row>
    <row r="13" spans="2:14" s="1" customFormat="1">
      <c r="B13" s="770" t="s">
        <v>377</v>
      </c>
      <c r="C13" s="3">
        <v>-1164346927</v>
      </c>
      <c r="D13" s="3">
        <v>546667721</v>
      </c>
      <c r="E13" s="3">
        <v>-617679206</v>
      </c>
    </row>
    <row r="14" spans="2:14" s="1" customFormat="1">
      <c r="B14" s="31" t="s">
        <v>1416</v>
      </c>
      <c r="C14" s="197">
        <v>-291012563</v>
      </c>
      <c r="D14" s="197">
        <v>0</v>
      </c>
      <c r="E14" s="197">
        <v>-291012563</v>
      </c>
    </row>
    <row r="15" spans="2:14" ht="6" customHeight="1">
      <c r="L15" s="618"/>
    </row>
    <row r="16" spans="2:14" ht="15.75">
      <c r="B16" s="559" t="s">
        <v>1322</v>
      </c>
      <c r="L16" s="618"/>
    </row>
    <row r="17" spans="2:12" ht="6" customHeight="1">
      <c r="L17" s="618"/>
    </row>
    <row r="18" spans="2:12" s="618" customFormat="1">
      <c r="B18" s="417" t="s">
        <v>371</v>
      </c>
      <c r="C18" s="407">
        <v>44926</v>
      </c>
      <c r="D18" s="407">
        <v>44561</v>
      </c>
      <c r="E18" s="325"/>
    </row>
    <row r="19" spans="2:12" s="618" customFormat="1">
      <c r="B19" s="370"/>
      <c r="C19" s="531" t="s">
        <v>157</v>
      </c>
      <c r="D19" s="531" t="s">
        <v>157</v>
      </c>
      <c r="E19" s="325"/>
    </row>
    <row r="20" spans="2:12">
      <c r="B20" s="613" t="s">
        <v>984</v>
      </c>
      <c r="C20" s="3">
        <v>10876157</v>
      </c>
      <c r="D20" s="3">
        <v>5121100</v>
      </c>
      <c r="E20" s="320"/>
      <c r="L20" s="618"/>
    </row>
    <row r="21" spans="2:12">
      <c r="B21" s="613" t="s">
        <v>375</v>
      </c>
      <c r="C21" s="3">
        <v>0</v>
      </c>
      <c r="D21" s="3">
        <v>1060976</v>
      </c>
      <c r="E21" s="320"/>
      <c r="L21" s="618"/>
    </row>
    <row r="22" spans="2:12">
      <c r="B22" s="613" t="s">
        <v>468</v>
      </c>
      <c r="C22" s="3">
        <v>57037155</v>
      </c>
      <c r="D22" s="3">
        <v>51862965</v>
      </c>
      <c r="E22" s="320"/>
      <c r="L22" s="618"/>
    </row>
    <row r="23" spans="2:12">
      <c r="B23" s="613" t="s">
        <v>440</v>
      </c>
      <c r="C23" s="3">
        <v>14585120</v>
      </c>
      <c r="D23" s="3">
        <v>12226091</v>
      </c>
    </row>
    <row r="24" spans="2:12">
      <c r="B24" s="613" t="s">
        <v>469</v>
      </c>
      <c r="C24" s="3">
        <v>73589641</v>
      </c>
      <c r="D24" s="3">
        <v>61818315</v>
      </c>
    </row>
    <row r="25" spans="2:12">
      <c r="B25" s="613" t="s">
        <v>443</v>
      </c>
      <c r="C25" s="3">
        <v>8478019</v>
      </c>
      <c r="D25" s="3">
        <v>6970473</v>
      </c>
    </row>
    <row r="26" spans="2:12">
      <c r="B26" s="613" t="s">
        <v>376</v>
      </c>
      <c r="C26" s="3">
        <v>0</v>
      </c>
      <c r="D26" s="3">
        <v>618476</v>
      </c>
    </row>
    <row r="27" spans="2:12">
      <c r="B27" s="613" t="s">
        <v>227</v>
      </c>
      <c r="C27" s="3">
        <v>391896541</v>
      </c>
      <c r="D27" s="3">
        <v>417832041</v>
      </c>
    </row>
    <row r="28" spans="2:12">
      <c r="B28" s="613" t="s">
        <v>706</v>
      </c>
      <c r="C28" s="3">
        <v>1951912</v>
      </c>
      <c r="D28" s="3">
        <v>9402800</v>
      </c>
    </row>
    <row r="29" spans="2:12">
      <c r="B29" s="613" t="s">
        <v>1270</v>
      </c>
      <c r="C29" s="3">
        <v>46045685</v>
      </c>
      <c r="D29" s="3">
        <v>0</v>
      </c>
    </row>
    <row r="30" spans="2:12">
      <c r="B30" s="613" t="s">
        <v>816</v>
      </c>
      <c r="C30" s="3">
        <v>268874134</v>
      </c>
      <c r="D30" s="3">
        <v>204796880</v>
      </c>
    </row>
    <row r="31" spans="2:12">
      <c r="B31" s="185" t="s">
        <v>168</v>
      </c>
      <c r="C31" s="4">
        <v>873334364</v>
      </c>
      <c r="D31" s="4">
        <v>771710117</v>
      </c>
    </row>
    <row r="33" spans="2:12" ht="15.75">
      <c r="B33" s="559" t="s">
        <v>1321</v>
      </c>
      <c r="C33" s="624"/>
      <c r="D33" s="624"/>
    </row>
    <row r="34" spans="2:12" ht="6" customHeight="1">
      <c r="C34" s="624"/>
      <c r="D34" s="624"/>
    </row>
    <row r="35" spans="2:12" s="618" customFormat="1">
      <c r="B35" s="417" t="s">
        <v>377</v>
      </c>
      <c r="C35" s="407">
        <v>44926</v>
      </c>
      <c r="D35" s="407">
        <v>44561</v>
      </c>
      <c r="E35" s="617"/>
      <c r="F35" s="617"/>
      <c r="G35" s="617"/>
      <c r="H35" s="617"/>
      <c r="I35" s="617"/>
      <c r="J35" s="617"/>
      <c r="K35" s="617"/>
      <c r="L35" s="617"/>
    </row>
    <row r="36" spans="2:12" s="618" customFormat="1">
      <c r="B36" s="370"/>
      <c r="C36" s="531" t="s">
        <v>157</v>
      </c>
      <c r="D36" s="531" t="s">
        <v>157</v>
      </c>
      <c r="E36" s="617"/>
      <c r="F36" s="617"/>
      <c r="G36" s="617"/>
      <c r="H36" s="617"/>
      <c r="I36" s="617"/>
      <c r="J36" s="617"/>
      <c r="K36" s="617"/>
      <c r="L36" s="617"/>
    </row>
    <row r="37" spans="2:12" ht="25.5">
      <c r="B37" s="613" t="s">
        <v>105</v>
      </c>
      <c r="C37" s="3">
        <v>606016749</v>
      </c>
      <c r="D37" s="3">
        <v>512763665</v>
      </c>
    </row>
    <row r="38" spans="2:12">
      <c r="B38" s="613" t="s">
        <v>407</v>
      </c>
      <c r="C38" s="3">
        <v>230128662</v>
      </c>
      <c r="D38" s="3">
        <v>194125401</v>
      </c>
    </row>
    <row r="39" spans="2:12">
      <c r="B39" s="613" t="s">
        <v>985</v>
      </c>
      <c r="C39" s="3">
        <v>101292794</v>
      </c>
      <c r="D39" s="3">
        <v>117152654</v>
      </c>
    </row>
    <row r="40" spans="2:12" ht="12.75" customHeight="1">
      <c r="B40" s="613" t="s">
        <v>1226</v>
      </c>
      <c r="C40" s="3">
        <v>849320</v>
      </c>
      <c r="D40" s="3">
        <v>0</v>
      </c>
    </row>
    <row r="41" spans="2:12">
      <c r="B41" s="613" t="s">
        <v>817</v>
      </c>
      <c r="C41" s="3">
        <v>226059402</v>
      </c>
      <c r="D41" s="3">
        <v>168386870</v>
      </c>
    </row>
    <row r="42" spans="2:12">
      <c r="B42" s="185" t="s">
        <v>168</v>
      </c>
      <c r="C42" s="4">
        <v>1164346927</v>
      </c>
      <c r="D42" s="4">
        <v>992428590</v>
      </c>
    </row>
    <row r="43" spans="2:12" s="625" customFormat="1">
      <c r="B43" s="326"/>
      <c r="C43" s="327"/>
      <c r="D43" s="327"/>
      <c r="E43" s="617"/>
      <c r="F43" s="617"/>
      <c r="G43" s="617"/>
      <c r="H43" s="617"/>
      <c r="I43" s="617"/>
      <c r="J43" s="617"/>
      <c r="K43" s="617"/>
      <c r="L43" s="617"/>
    </row>
    <row r="44" spans="2:12" s="625" customFormat="1">
      <c r="B44" s="617" t="s">
        <v>594</v>
      </c>
      <c r="C44" s="186"/>
      <c r="D44" s="186"/>
      <c r="E44" s="617"/>
      <c r="F44" s="617"/>
      <c r="G44" s="617"/>
      <c r="H44" s="617"/>
      <c r="I44" s="617"/>
      <c r="J44" s="617"/>
      <c r="K44" s="617"/>
      <c r="L44" s="617"/>
    </row>
    <row r="45" spans="2:12" ht="6" customHeight="1">
      <c r="C45" s="624"/>
      <c r="D45" s="624"/>
    </row>
    <row r="46" spans="2:12" s="625" customFormat="1">
      <c r="B46" s="417" t="s">
        <v>371</v>
      </c>
      <c r="C46" s="407">
        <v>44926</v>
      </c>
      <c r="D46" s="407">
        <v>44561</v>
      </c>
      <c r="E46" s="327"/>
      <c r="K46" s="618"/>
      <c r="L46" s="618"/>
    </row>
    <row r="47" spans="2:12" s="625" customFormat="1" ht="13.15" customHeight="1">
      <c r="B47" s="370"/>
      <c r="C47" s="531" t="s">
        <v>157</v>
      </c>
      <c r="D47" s="531" t="s">
        <v>157</v>
      </c>
      <c r="E47" s="327"/>
      <c r="K47" s="618"/>
      <c r="L47" s="618"/>
    </row>
    <row r="48" spans="2:12" s="625" customFormat="1">
      <c r="B48" s="613" t="s">
        <v>591</v>
      </c>
      <c r="C48" s="3">
        <v>627359140</v>
      </c>
      <c r="D48" s="3">
        <v>610589199</v>
      </c>
      <c r="E48" s="327"/>
      <c r="G48" s="626"/>
      <c r="K48" s="618"/>
      <c r="L48" s="618"/>
    </row>
    <row r="49" spans="2:12" s="625" customFormat="1">
      <c r="B49" s="613" t="s">
        <v>592</v>
      </c>
      <c r="C49" s="3">
        <v>245975224</v>
      </c>
      <c r="D49" s="3">
        <v>161120918</v>
      </c>
      <c r="E49" s="617"/>
      <c r="F49" s="617"/>
      <c r="G49" s="626"/>
      <c r="K49" s="618"/>
      <c r="L49" s="618"/>
    </row>
    <row r="50" spans="2:12" s="625" customFormat="1">
      <c r="B50" s="185" t="s">
        <v>601</v>
      </c>
      <c r="C50" s="4">
        <v>873334364</v>
      </c>
      <c r="D50" s="4">
        <v>771710117</v>
      </c>
      <c r="E50" s="617"/>
      <c r="F50" s="617"/>
      <c r="G50" s="617"/>
      <c r="I50" s="627"/>
      <c r="K50" s="618"/>
      <c r="L50" s="618"/>
    </row>
    <row r="51" spans="2:12" s="625" customFormat="1" ht="6" customHeight="1">
      <c r="B51" s="326"/>
      <c r="C51" s="327"/>
      <c r="D51" s="327"/>
      <c r="E51" s="617"/>
      <c r="F51" s="617"/>
      <c r="G51" s="617"/>
      <c r="K51" s="618"/>
      <c r="L51" s="618"/>
    </row>
    <row r="52" spans="2:12" s="625" customFormat="1">
      <c r="B52" s="417" t="s">
        <v>377</v>
      </c>
      <c r="C52" s="407">
        <v>44926</v>
      </c>
      <c r="D52" s="407">
        <v>44561</v>
      </c>
      <c r="E52" s="617"/>
      <c r="F52" s="617"/>
      <c r="G52" s="617"/>
      <c r="K52" s="618"/>
      <c r="L52" s="618"/>
    </row>
    <row r="53" spans="2:12" s="625" customFormat="1" ht="13.15" customHeight="1">
      <c r="B53" s="370"/>
      <c r="C53" s="531" t="s">
        <v>157</v>
      </c>
      <c r="D53" s="531" t="s">
        <v>157</v>
      </c>
      <c r="G53" s="617"/>
      <c r="K53" s="618"/>
      <c r="L53" s="618"/>
    </row>
    <row r="54" spans="2:12" s="625" customFormat="1">
      <c r="B54" s="613" t="s">
        <v>598</v>
      </c>
      <c r="C54" s="3">
        <v>1028180619</v>
      </c>
      <c r="D54" s="3">
        <v>854127231</v>
      </c>
      <c r="G54" s="617"/>
      <c r="K54" s="618"/>
      <c r="L54" s="618"/>
    </row>
    <row r="55" spans="2:12" s="625" customFormat="1">
      <c r="B55" s="613" t="s">
        <v>593</v>
      </c>
      <c r="C55" s="3">
        <v>136166308</v>
      </c>
      <c r="D55" s="3">
        <v>138301359</v>
      </c>
      <c r="E55" s="617"/>
      <c r="F55" s="617"/>
      <c r="G55" s="617"/>
      <c r="K55" s="618"/>
      <c r="L55" s="618"/>
    </row>
    <row r="56" spans="2:12" s="625" customFormat="1">
      <c r="B56" s="185" t="s">
        <v>602</v>
      </c>
      <c r="C56" s="4">
        <v>1164346927</v>
      </c>
      <c r="D56" s="4">
        <v>992428590</v>
      </c>
      <c r="E56" s="617"/>
      <c r="F56" s="617"/>
      <c r="G56" s="617"/>
      <c r="K56" s="618"/>
      <c r="L56" s="618"/>
    </row>
    <row r="57" spans="2:12" ht="6" customHeight="1">
      <c r="K57" s="618"/>
      <c r="L57" s="618"/>
    </row>
    <row r="58" spans="2:12">
      <c r="B58" s="185" t="s">
        <v>596</v>
      </c>
      <c r="C58" s="4">
        <v>-291012563</v>
      </c>
      <c r="D58" s="4">
        <v>-220718473</v>
      </c>
      <c r="K58" s="618"/>
      <c r="L58" s="618"/>
    </row>
    <row r="59" spans="2:12" s="618" customFormat="1">
      <c r="B59" s="186"/>
      <c r="C59" s="187"/>
      <c r="D59" s="187"/>
      <c r="E59" s="617"/>
      <c r="F59" s="617"/>
      <c r="G59" s="617"/>
    </row>
    <row r="60" spans="2:12" s="618" customFormat="1" ht="4.5" customHeight="1">
      <c r="B60" s="186"/>
      <c r="C60" s="187"/>
      <c r="D60" s="187"/>
      <c r="E60" s="617"/>
      <c r="F60" s="617"/>
      <c r="G60" s="617"/>
    </row>
    <row r="61" spans="2:12" s="618" customFormat="1">
      <c r="B61" s="956" t="s">
        <v>595</v>
      </c>
      <c r="C61" s="407">
        <v>44926</v>
      </c>
      <c r="D61" s="407">
        <v>44561</v>
      </c>
      <c r="E61" s="617"/>
      <c r="F61" s="617"/>
      <c r="G61" s="617"/>
    </row>
    <row r="62" spans="2:12" s="618" customFormat="1">
      <c r="B62" s="957"/>
      <c r="C62" s="531" t="s">
        <v>157</v>
      </c>
      <c r="D62" s="531" t="s">
        <v>157</v>
      </c>
      <c r="E62" s="617"/>
      <c r="F62" s="617"/>
      <c r="G62" s="617"/>
    </row>
    <row r="63" spans="2:12" s="618" customFormat="1">
      <c r="B63" s="613" t="s">
        <v>804</v>
      </c>
      <c r="C63" s="3">
        <v>-220718473</v>
      </c>
      <c r="D63" s="3">
        <v>-191992112</v>
      </c>
      <c r="E63" s="617"/>
      <c r="F63" s="617"/>
      <c r="G63" s="617"/>
    </row>
    <row r="64" spans="2:12" s="618" customFormat="1">
      <c r="B64" s="628" t="s">
        <v>759</v>
      </c>
      <c r="C64" s="3">
        <v>-25347919</v>
      </c>
      <c r="D64" s="3">
        <v>-38230726</v>
      </c>
      <c r="E64" s="617"/>
      <c r="F64" s="617"/>
      <c r="G64" s="617"/>
    </row>
    <row r="65" spans="2:12" s="618" customFormat="1">
      <c r="B65" s="628" t="s">
        <v>652</v>
      </c>
      <c r="C65" s="3">
        <v>48897852</v>
      </c>
      <c r="D65" s="3">
        <v>9504365</v>
      </c>
      <c r="E65" s="617"/>
      <c r="F65" s="617"/>
      <c r="G65" s="617"/>
    </row>
    <row r="66" spans="2:12" s="618" customFormat="1">
      <c r="B66" s="628" t="s">
        <v>652</v>
      </c>
      <c r="C66" s="3">
        <v>-93844023</v>
      </c>
      <c r="D66" s="3">
        <v>0</v>
      </c>
      <c r="E66" s="617"/>
      <c r="F66" s="617"/>
      <c r="G66" s="617"/>
    </row>
    <row r="67" spans="2:12" s="618" customFormat="1">
      <c r="B67" s="190" t="s">
        <v>596</v>
      </c>
      <c r="C67" s="4">
        <v>-291012563</v>
      </c>
      <c r="D67" s="4">
        <v>-220718473</v>
      </c>
      <c r="E67" s="617"/>
      <c r="F67" s="617"/>
      <c r="G67" s="617"/>
    </row>
    <row r="68" spans="2:12" s="618" customFormat="1" ht="6" customHeight="1">
      <c r="B68" s="188"/>
      <c r="C68" s="189"/>
      <c r="D68" s="189"/>
      <c r="E68" s="617"/>
      <c r="F68" s="617"/>
      <c r="G68" s="617"/>
    </row>
    <row r="69" spans="2:12" ht="15.75">
      <c r="B69" s="559" t="s">
        <v>1323</v>
      </c>
      <c r="C69" s="624"/>
      <c r="D69" s="624"/>
    </row>
    <row r="70" spans="2:12" s="618" customFormat="1" ht="6" customHeight="1">
      <c r="B70" s="188"/>
      <c r="C70" s="189"/>
      <c r="D70" s="189"/>
      <c r="E70" s="617"/>
      <c r="F70" s="617"/>
      <c r="G70" s="617"/>
    </row>
    <row r="71" spans="2:12" s="618" customFormat="1">
      <c r="B71" s="417" t="s">
        <v>162</v>
      </c>
      <c r="C71" s="407">
        <v>44926</v>
      </c>
      <c r="D71" s="407">
        <v>44561</v>
      </c>
      <c r="E71" s="617"/>
      <c r="F71" s="617"/>
      <c r="G71" s="617"/>
    </row>
    <row r="72" spans="2:12" s="618" customFormat="1">
      <c r="B72" s="370"/>
      <c r="C72" s="531" t="s">
        <v>157</v>
      </c>
      <c r="D72" s="531" t="s">
        <v>157</v>
      </c>
      <c r="E72" s="617"/>
      <c r="F72" s="617"/>
      <c r="G72" s="617"/>
    </row>
    <row r="73" spans="2:12">
      <c r="B73" s="190" t="s">
        <v>163</v>
      </c>
      <c r="C73" s="4">
        <v>771710117</v>
      </c>
      <c r="D73" s="4">
        <v>720964889</v>
      </c>
      <c r="I73" s="618"/>
      <c r="K73" s="618"/>
      <c r="L73" s="618"/>
    </row>
    <row r="74" spans="2:12">
      <c r="B74" s="613" t="s">
        <v>321</v>
      </c>
      <c r="C74" s="3">
        <v>83967488</v>
      </c>
      <c r="D74" s="3">
        <v>25970154</v>
      </c>
      <c r="I74" s="618"/>
      <c r="K74" s="618"/>
      <c r="L74" s="618"/>
    </row>
    <row r="75" spans="2:12" ht="25.5">
      <c r="B75" s="613" t="s">
        <v>422</v>
      </c>
      <c r="C75" s="3">
        <v>14196291</v>
      </c>
      <c r="D75" s="3">
        <v>24775074</v>
      </c>
      <c r="I75" s="618"/>
      <c r="K75" s="618"/>
      <c r="L75" s="618"/>
    </row>
    <row r="76" spans="2:12" ht="25.5">
      <c r="B76" s="613" t="s">
        <v>1271</v>
      </c>
      <c r="C76" s="3">
        <v>3460468</v>
      </c>
      <c r="D76" s="3">
        <v>0</v>
      </c>
      <c r="I76" s="618"/>
      <c r="K76" s="618"/>
      <c r="L76" s="618"/>
    </row>
    <row r="77" spans="2:12">
      <c r="B77" s="190" t="s">
        <v>164</v>
      </c>
      <c r="C77" s="4">
        <v>873334364</v>
      </c>
      <c r="D77" s="4">
        <v>771710117</v>
      </c>
      <c r="I77" s="618"/>
      <c r="K77" s="618"/>
      <c r="L77" s="618"/>
    </row>
    <row r="78" spans="2:12" ht="6" customHeight="1">
      <c r="K78" s="618"/>
      <c r="L78" s="618"/>
    </row>
    <row r="79" spans="2:12" s="618" customFormat="1">
      <c r="B79" s="417" t="s">
        <v>423</v>
      </c>
      <c r="C79" s="407">
        <v>44926</v>
      </c>
      <c r="D79" s="407">
        <v>44561</v>
      </c>
      <c r="E79" s="617"/>
      <c r="F79" s="617"/>
      <c r="G79" s="617"/>
    </row>
    <row r="80" spans="2:12" s="618" customFormat="1">
      <c r="B80" s="370"/>
      <c r="C80" s="531" t="s">
        <v>157</v>
      </c>
      <c r="D80" s="531" t="s">
        <v>157</v>
      </c>
      <c r="E80" s="617"/>
      <c r="F80" s="617"/>
      <c r="G80" s="617"/>
    </row>
    <row r="81" spans="2:12">
      <c r="B81" s="190" t="s">
        <v>165</v>
      </c>
      <c r="C81" s="4">
        <v>-992428590</v>
      </c>
      <c r="D81" s="4">
        <v>-912957001</v>
      </c>
      <c r="K81" s="618"/>
      <c r="L81" s="618"/>
    </row>
    <row r="82" spans="2:12">
      <c r="B82" s="613" t="s">
        <v>599</v>
      </c>
      <c r="C82" s="3">
        <v>-109315407</v>
      </c>
      <c r="D82" s="3">
        <v>-64200880</v>
      </c>
      <c r="J82" s="629"/>
      <c r="K82" s="618"/>
      <c r="L82" s="618"/>
    </row>
    <row r="83" spans="2:12" ht="25.5">
      <c r="B83" s="613" t="s">
        <v>600</v>
      </c>
      <c r="C83" s="3">
        <v>34701561</v>
      </c>
      <c r="D83" s="3">
        <v>-15270709</v>
      </c>
      <c r="J83" s="629"/>
      <c r="K83" s="618"/>
      <c r="L83" s="618"/>
    </row>
    <row r="84" spans="2:12">
      <c r="B84" s="613" t="s">
        <v>1272</v>
      </c>
      <c r="C84" s="3">
        <v>-97304491</v>
      </c>
      <c r="D84" s="3">
        <v>0</v>
      </c>
      <c r="J84" s="629"/>
      <c r="K84" s="618"/>
      <c r="L84" s="618"/>
    </row>
    <row r="85" spans="2:12">
      <c r="B85" s="190" t="s">
        <v>439</v>
      </c>
      <c r="C85" s="4">
        <v>-1164346927</v>
      </c>
      <c r="D85" s="4">
        <v>-992428590</v>
      </c>
      <c r="I85" s="629"/>
      <c r="K85" s="618"/>
      <c r="L85" s="618"/>
    </row>
    <row r="86" spans="2:12" s="625" customFormat="1">
      <c r="B86" s="328"/>
      <c r="C86" s="327"/>
      <c r="D86" s="327"/>
      <c r="E86" s="630"/>
      <c r="F86" s="630"/>
      <c r="G86" s="630"/>
      <c r="I86" s="630"/>
      <c r="K86" s="618"/>
      <c r="L86" s="618"/>
    </row>
    <row r="87" spans="2:12" ht="6" customHeight="1">
      <c r="K87" s="618"/>
      <c r="L87" s="618"/>
    </row>
    <row r="88" spans="2:12" s="625" customFormat="1" ht="25.5">
      <c r="B88" s="631" t="s">
        <v>603</v>
      </c>
      <c r="C88" s="632" t="s">
        <v>606</v>
      </c>
      <c r="D88" s="632" t="s">
        <v>987</v>
      </c>
      <c r="E88" s="632" t="s">
        <v>988</v>
      </c>
      <c r="F88" s="632" t="s">
        <v>986</v>
      </c>
      <c r="G88" s="633" t="s">
        <v>51</v>
      </c>
      <c r="H88" s="633" t="s">
        <v>50</v>
      </c>
      <c r="I88" s="617"/>
      <c r="J88" s="617"/>
      <c r="K88" s="617"/>
      <c r="L88" s="617"/>
    </row>
    <row r="89" spans="2:12" s="625" customFormat="1">
      <c r="B89" s="191"/>
      <c r="C89" s="192" t="s">
        <v>157</v>
      </c>
      <c r="D89" s="192" t="s">
        <v>157</v>
      </c>
      <c r="E89" s="192" t="s">
        <v>157</v>
      </c>
      <c r="F89" s="192" t="s">
        <v>157</v>
      </c>
      <c r="G89" s="193" t="s">
        <v>157</v>
      </c>
      <c r="H89" s="193" t="s">
        <v>157</v>
      </c>
      <c r="I89" s="617"/>
      <c r="J89" s="617"/>
      <c r="K89" s="617"/>
      <c r="L89" s="617"/>
    </row>
    <row r="90" spans="2:12" s="625" customFormat="1">
      <c r="B90" s="620" t="s">
        <v>1152</v>
      </c>
      <c r="C90" s="46">
        <v>374981022</v>
      </c>
      <c r="D90" s="46">
        <v>54346268</v>
      </c>
      <c r="E90" s="46">
        <v>47981431</v>
      </c>
      <c r="F90" s="46">
        <v>199621778</v>
      </c>
      <c r="G90" s="194">
        <v>44034390</v>
      </c>
      <c r="H90" s="194">
        <v>720964889</v>
      </c>
      <c r="I90" s="617"/>
      <c r="J90" s="617"/>
      <c r="K90" s="617"/>
      <c r="L90" s="617"/>
    </row>
    <row r="91" spans="2:12" s="625" customFormat="1">
      <c r="B91" s="620" t="s">
        <v>728</v>
      </c>
      <c r="C91" s="46">
        <v>42851019</v>
      </c>
      <c r="D91" s="46">
        <v>7472047</v>
      </c>
      <c r="E91" s="46">
        <v>3881534</v>
      </c>
      <c r="F91" s="46">
        <v>5175102</v>
      </c>
      <c r="G91" s="194">
        <v>-8634474</v>
      </c>
      <c r="H91" s="194">
        <v>50745228</v>
      </c>
      <c r="I91" s="617"/>
      <c r="J91" s="617"/>
      <c r="K91" s="617"/>
      <c r="L91" s="617"/>
    </row>
    <row r="92" spans="2:12" s="625" customFormat="1">
      <c r="B92" s="195" t="s">
        <v>1051</v>
      </c>
      <c r="C92" s="418">
        <v>417832041</v>
      </c>
      <c r="D92" s="418">
        <v>61818315</v>
      </c>
      <c r="E92" s="418">
        <v>51862965</v>
      </c>
      <c r="F92" s="418">
        <v>204796880</v>
      </c>
      <c r="G92" s="418">
        <v>35399916</v>
      </c>
      <c r="H92" s="418">
        <v>771710117</v>
      </c>
      <c r="I92" s="617"/>
      <c r="J92" s="617"/>
      <c r="K92" s="617"/>
      <c r="L92" s="617"/>
    </row>
    <row r="93" spans="2:12" s="625" customFormat="1">
      <c r="B93" s="620" t="s">
        <v>728</v>
      </c>
      <c r="C93" s="419">
        <v>-25935500</v>
      </c>
      <c r="D93" s="419">
        <v>11771326</v>
      </c>
      <c r="E93" s="419">
        <v>5174190</v>
      </c>
      <c r="F93" s="419">
        <v>64077254</v>
      </c>
      <c r="G93" s="420">
        <v>46536977</v>
      </c>
      <c r="H93" s="420">
        <v>101624247</v>
      </c>
      <c r="I93" s="617"/>
      <c r="J93" s="617"/>
      <c r="K93" s="617"/>
      <c r="L93" s="617"/>
    </row>
    <row r="94" spans="2:12" s="625" customFormat="1">
      <c r="B94" s="195" t="s">
        <v>1325</v>
      </c>
      <c r="C94" s="196">
        <v>391896541</v>
      </c>
      <c r="D94" s="196">
        <v>73589641</v>
      </c>
      <c r="E94" s="196">
        <v>57037155</v>
      </c>
      <c r="F94" s="196">
        <v>268874134</v>
      </c>
      <c r="G94" s="450">
        <v>81936893</v>
      </c>
      <c r="H94" s="196">
        <v>873334364</v>
      </c>
      <c r="I94" s="617"/>
      <c r="J94" s="617"/>
      <c r="K94" s="617"/>
      <c r="L94" s="617"/>
    </row>
    <row r="95" spans="2:12" s="625" customFormat="1">
      <c r="B95" s="328"/>
      <c r="C95" s="617"/>
      <c r="D95" s="617"/>
      <c r="E95" s="617"/>
      <c r="F95" s="617"/>
      <c r="G95" s="617"/>
      <c r="I95" s="617"/>
      <c r="J95" s="617"/>
      <c r="K95" s="617"/>
      <c r="L95" s="617"/>
    </row>
    <row r="96" spans="2:12" s="625" customFormat="1">
      <c r="B96" s="328"/>
      <c r="C96" s="617"/>
      <c r="D96" s="617"/>
      <c r="E96" s="617"/>
      <c r="F96" s="617"/>
      <c r="G96" s="617"/>
      <c r="I96" s="617"/>
      <c r="J96" s="617"/>
      <c r="K96" s="617"/>
      <c r="L96" s="617"/>
    </row>
    <row r="97" spans="2:12" s="625" customFormat="1">
      <c r="B97" s="631" t="s">
        <v>483</v>
      </c>
      <c r="C97" s="632" t="s">
        <v>604</v>
      </c>
      <c r="D97" s="632" t="s">
        <v>597</v>
      </c>
      <c r="E97" s="632" t="s">
        <v>605</v>
      </c>
      <c r="F97" s="632" t="s">
        <v>986</v>
      </c>
      <c r="G97" s="632" t="s">
        <v>51</v>
      </c>
      <c r="H97" s="633" t="s">
        <v>50</v>
      </c>
      <c r="K97" s="618"/>
      <c r="L97" s="618"/>
    </row>
    <row r="98" spans="2:12" s="625" customFormat="1">
      <c r="B98" s="191"/>
      <c r="C98" s="192" t="s">
        <v>157</v>
      </c>
      <c r="D98" s="192" t="s">
        <v>157</v>
      </c>
      <c r="E98" s="192" t="s">
        <v>157</v>
      </c>
      <c r="F98" s="192" t="s">
        <v>157</v>
      </c>
      <c r="G98" s="192" t="s">
        <v>157</v>
      </c>
      <c r="H98" s="193" t="s">
        <v>157</v>
      </c>
      <c r="I98" s="617"/>
      <c r="J98" s="617"/>
      <c r="K98" s="617"/>
      <c r="L98" s="617"/>
    </row>
    <row r="99" spans="2:12" s="625" customFormat="1">
      <c r="B99" s="634" t="s">
        <v>1152</v>
      </c>
      <c r="C99" s="46">
        <v>-539446776</v>
      </c>
      <c r="D99" s="46">
        <v>-115390731</v>
      </c>
      <c r="E99" s="46">
        <v>-112738215</v>
      </c>
      <c r="F99" s="46">
        <v>-145381279</v>
      </c>
      <c r="G99" s="46">
        <v>0</v>
      </c>
      <c r="H99" s="194">
        <v>-912957001</v>
      </c>
      <c r="I99" s="617"/>
      <c r="J99" s="617"/>
      <c r="K99" s="617"/>
      <c r="L99" s="617"/>
    </row>
    <row r="100" spans="2:12" s="625" customFormat="1">
      <c r="B100" s="634" t="s">
        <v>728</v>
      </c>
      <c r="C100" s="46">
        <v>26683111</v>
      </c>
      <c r="D100" s="46">
        <v>-78734670</v>
      </c>
      <c r="E100" s="46">
        <v>-4414439</v>
      </c>
      <c r="F100" s="46">
        <v>-23005591</v>
      </c>
      <c r="G100" s="46">
        <v>0</v>
      </c>
      <c r="H100" s="194">
        <v>-79471589</v>
      </c>
      <c r="I100" s="617"/>
      <c r="J100" s="617"/>
      <c r="K100" s="617"/>
      <c r="L100" s="617"/>
    </row>
    <row r="101" spans="2:12" s="625" customFormat="1">
      <c r="B101" s="195" t="s">
        <v>1051</v>
      </c>
      <c r="C101" s="4">
        <v>-512763665</v>
      </c>
      <c r="D101" s="4">
        <v>-194125401</v>
      </c>
      <c r="E101" s="4">
        <v>-117152654</v>
      </c>
      <c r="F101" s="4">
        <v>-168386870</v>
      </c>
      <c r="G101" s="4">
        <v>0</v>
      </c>
      <c r="H101" s="4">
        <v>-992428590</v>
      </c>
      <c r="I101" s="617"/>
      <c r="J101" s="617"/>
      <c r="K101" s="617"/>
      <c r="L101" s="617"/>
    </row>
    <row r="102" spans="2:12" s="625" customFormat="1">
      <c r="B102" s="634" t="s">
        <v>728</v>
      </c>
      <c r="C102" s="46">
        <v>-93253084</v>
      </c>
      <c r="D102" s="46">
        <v>-36003261</v>
      </c>
      <c r="E102" s="46">
        <v>15859860</v>
      </c>
      <c r="F102" s="46">
        <v>-57672532</v>
      </c>
      <c r="G102" s="46">
        <v>-849320</v>
      </c>
      <c r="H102" s="194">
        <v>-171918337</v>
      </c>
      <c r="I102" s="617"/>
      <c r="J102" s="617"/>
      <c r="K102" s="617"/>
      <c r="L102" s="617"/>
    </row>
    <row r="103" spans="2:12" s="625" customFormat="1">
      <c r="B103" s="195" t="s">
        <v>1325</v>
      </c>
      <c r="C103" s="4">
        <v>-606016749</v>
      </c>
      <c r="D103" s="4">
        <v>-230128662</v>
      </c>
      <c r="E103" s="4">
        <v>-101292794</v>
      </c>
      <c r="F103" s="4">
        <v>-226059402</v>
      </c>
      <c r="G103" s="4">
        <v>-849320</v>
      </c>
      <c r="H103" s="4">
        <v>-1164346927</v>
      </c>
      <c r="I103" s="617"/>
      <c r="J103" s="617"/>
      <c r="K103" s="617"/>
      <c r="L103" s="617"/>
    </row>
    <row r="104" spans="2:12" s="635" customFormat="1" ht="10.15" customHeight="1">
      <c r="B104" s="30"/>
      <c r="C104" s="630"/>
      <c r="D104" s="630"/>
      <c r="E104" s="630"/>
      <c r="F104" s="630"/>
      <c r="G104" s="630"/>
      <c r="I104" s="617"/>
      <c r="J104" s="617"/>
      <c r="K104" s="617"/>
      <c r="L104" s="617"/>
    </row>
    <row r="105" spans="2:12" ht="15.75">
      <c r="B105" s="559" t="s">
        <v>1324</v>
      </c>
      <c r="C105" s="624"/>
      <c r="D105" s="624"/>
    </row>
    <row r="106" spans="2:12" s="635" customFormat="1" ht="10.15" customHeight="1">
      <c r="B106" s="30"/>
      <c r="C106" s="636"/>
      <c r="D106" s="636"/>
      <c r="E106" s="636"/>
      <c r="F106" s="636"/>
      <c r="G106" s="636"/>
      <c r="I106" s="617"/>
      <c r="J106" s="617"/>
      <c r="K106" s="617"/>
      <c r="L106" s="617"/>
    </row>
    <row r="107" spans="2:12" s="625" customFormat="1">
      <c r="B107" s="421" t="s">
        <v>125</v>
      </c>
      <c r="C107" s="387">
        <v>44926</v>
      </c>
      <c r="D107" s="387">
        <v>44561</v>
      </c>
      <c r="E107" s="617"/>
      <c r="F107" s="617"/>
      <c r="G107" s="617"/>
      <c r="H107" s="617"/>
      <c r="I107" s="617"/>
      <c r="J107" s="617"/>
      <c r="K107" s="617"/>
      <c r="L107" s="617"/>
    </row>
    <row r="108" spans="2:12" ht="6" customHeight="1">
      <c r="B108" s="422"/>
      <c r="C108" s="423" t="s">
        <v>157</v>
      </c>
      <c r="D108" s="423" t="s">
        <v>157</v>
      </c>
    </row>
    <row r="109" spans="2:12">
      <c r="B109" s="613" t="s">
        <v>123</v>
      </c>
      <c r="C109" s="3">
        <v>305299559</v>
      </c>
      <c r="D109" s="3">
        <v>199946130</v>
      </c>
      <c r="K109" s="327"/>
      <c r="L109" s="327"/>
    </row>
    <row r="110" spans="2:12">
      <c r="B110" s="424" t="s">
        <v>124</v>
      </c>
      <c r="C110" s="3">
        <v>-179136410</v>
      </c>
      <c r="D110" s="3">
        <v>-136370096</v>
      </c>
      <c r="K110" s="327"/>
      <c r="L110" s="327"/>
    </row>
    <row r="111" spans="2:12">
      <c r="B111" s="425" t="s">
        <v>50</v>
      </c>
      <c r="C111" s="377">
        <v>126163149</v>
      </c>
      <c r="D111" s="377">
        <v>63576034</v>
      </c>
      <c r="K111" s="327"/>
      <c r="L111" s="327"/>
    </row>
    <row r="112" spans="2:12">
      <c r="B112" s="637"/>
      <c r="C112" s="637"/>
      <c r="D112" s="637"/>
      <c r="K112" s="327"/>
      <c r="L112" s="327"/>
    </row>
    <row r="113" spans="2:12">
      <c r="B113" s="421" t="s">
        <v>607</v>
      </c>
      <c r="C113" s="387">
        <v>44926</v>
      </c>
      <c r="D113" s="387">
        <v>44561</v>
      </c>
      <c r="K113" s="327"/>
      <c r="L113" s="327"/>
    </row>
    <row r="114" spans="2:12">
      <c r="B114" s="422"/>
      <c r="C114" s="423" t="s">
        <v>157</v>
      </c>
      <c r="D114" s="423" t="s">
        <v>157</v>
      </c>
      <c r="K114" s="327"/>
      <c r="L114" s="327"/>
    </row>
    <row r="115" spans="2:12">
      <c r="B115" s="613" t="s">
        <v>610</v>
      </c>
      <c r="C115" s="3">
        <v>217003779</v>
      </c>
      <c r="D115" s="3">
        <v>232167853</v>
      </c>
    </row>
    <row r="116" spans="2:12">
      <c r="B116" s="424" t="s">
        <v>124</v>
      </c>
      <c r="C116" s="3">
        <v>-179136410</v>
      </c>
      <c r="D116" s="3">
        <v>-136370096</v>
      </c>
    </row>
    <row r="117" spans="2:12">
      <c r="B117" s="425" t="s">
        <v>50</v>
      </c>
      <c r="C117" s="377">
        <v>37867369</v>
      </c>
      <c r="D117" s="377">
        <v>95797757</v>
      </c>
    </row>
    <row r="118" spans="2:12">
      <c r="B118" s="637"/>
      <c r="C118" s="637"/>
      <c r="D118" s="637"/>
    </row>
    <row r="119" spans="2:12">
      <c r="B119" s="421" t="s">
        <v>6</v>
      </c>
      <c r="C119" s="387">
        <v>44926</v>
      </c>
      <c r="D119" s="387">
        <v>44561</v>
      </c>
    </row>
    <row r="120" spans="2:12">
      <c r="B120" s="422"/>
      <c r="C120" s="423" t="s">
        <v>157</v>
      </c>
      <c r="D120" s="423" t="s">
        <v>157</v>
      </c>
    </row>
    <row r="121" spans="2:12">
      <c r="B121" s="613" t="s">
        <v>608</v>
      </c>
      <c r="C121" s="3">
        <v>89823848</v>
      </c>
      <c r="D121" s="3">
        <v>75938736</v>
      </c>
    </row>
    <row r="122" spans="2:12">
      <c r="B122" s="424" t="s">
        <v>609</v>
      </c>
      <c r="C122" s="3">
        <v>6844381</v>
      </c>
      <c r="D122" s="3">
        <v>19476748</v>
      </c>
    </row>
    <row r="123" spans="2:12">
      <c r="B123" s="425" t="s">
        <v>50</v>
      </c>
      <c r="C123" s="377">
        <v>96668229</v>
      </c>
      <c r="D123" s="377">
        <v>95415484</v>
      </c>
    </row>
    <row r="124" spans="2:12">
      <c r="B124" s="637"/>
      <c r="C124" s="637"/>
      <c r="D124" s="637"/>
    </row>
    <row r="125" spans="2:12">
      <c r="B125" s="421" t="s">
        <v>5</v>
      </c>
      <c r="C125" s="387">
        <v>44926</v>
      </c>
      <c r="D125" s="387">
        <v>44561</v>
      </c>
    </row>
    <row r="126" spans="2:12">
      <c r="B126" s="422"/>
      <c r="C126" s="423" t="s">
        <v>157</v>
      </c>
      <c r="D126" s="423" t="s">
        <v>157</v>
      </c>
    </row>
    <row r="127" spans="2:12">
      <c r="B127" s="613" t="s">
        <v>718</v>
      </c>
      <c r="C127" s="3">
        <v>6272874</v>
      </c>
      <c r="D127" s="3">
        <v>2019152</v>
      </c>
      <c r="G127" s="53"/>
    </row>
    <row r="128" spans="2:12">
      <c r="B128" s="425" t="s">
        <v>50</v>
      </c>
      <c r="C128" s="377">
        <v>6272874</v>
      </c>
      <c r="D128" s="377">
        <v>2019152</v>
      </c>
    </row>
    <row r="153" spans="7:7">
      <c r="G153" s="53"/>
    </row>
    <row r="179" spans="7:9">
      <c r="G179" s="53"/>
      <c r="I179" s="53"/>
    </row>
    <row r="207" spans="7:7">
      <c r="G207" s="53"/>
    </row>
    <row r="233" spans="7:7">
      <c r="G233" s="53"/>
    </row>
    <row r="256" spans="7:7">
      <c r="G256" s="53"/>
    </row>
    <row r="283" spans="7:7">
      <c r="G283" s="53"/>
    </row>
    <row r="309" spans="7:7">
      <c r="G309" s="53"/>
    </row>
    <row r="314" spans="7:7">
      <c r="G314" s="53"/>
    </row>
  </sheetData>
  <mergeCells count="2">
    <mergeCell ref="B6:B8"/>
    <mergeCell ref="B61:B62"/>
  </mergeCells>
  <pageMargins left="0.75" right="0.75" top="1" bottom="1" header="0" footer="0"/>
  <pageSetup paperSize="9" scale="8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CD20-81D4-4FFC-99A0-6BB72F95382A}">
  <dimension ref="B1:F15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42.7109375" style="1" customWidth="1"/>
    <col min="3" max="6" width="19.85546875" style="1" customWidth="1"/>
    <col min="7" max="16384" width="11.42578125" style="1"/>
  </cols>
  <sheetData>
    <row r="1" spans="2:6" ht="5.0999999999999996" customHeight="1"/>
    <row r="2" spans="2:6" ht="18.75">
      <c r="B2" s="557" t="s">
        <v>1327</v>
      </c>
      <c r="C2" s="10"/>
      <c r="F2" s="622"/>
    </row>
    <row r="3" spans="2:6" ht="6" customHeight="1">
      <c r="C3" s="2"/>
    </row>
    <row r="4" spans="2:6" s="2" customFormat="1">
      <c r="B4" s="910" t="s">
        <v>317</v>
      </c>
      <c r="C4" s="868" t="s">
        <v>1401</v>
      </c>
      <c r="D4" s="869"/>
      <c r="E4" s="868" t="s">
        <v>1153</v>
      </c>
      <c r="F4" s="869"/>
    </row>
    <row r="5" spans="2:6" s="2" customFormat="1">
      <c r="B5" s="911"/>
      <c r="C5" s="532" t="s">
        <v>318</v>
      </c>
      <c r="D5" s="532" t="s">
        <v>319</v>
      </c>
      <c r="E5" s="532" t="s">
        <v>318</v>
      </c>
      <c r="F5" s="532" t="s">
        <v>319</v>
      </c>
    </row>
    <row r="6" spans="2:6" s="2" customFormat="1">
      <c r="B6" s="912"/>
      <c r="C6" s="531" t="s">
        <v>157</v>
      </c>
      <c r="D6" s="531" t="s">
        <v>157</v>
      </c>
      <c r="E6" s="531" t="s">
        <v>157</v>
      </c>
      <c r="F6" s="531" t="s">
        <v>157</v>
      </c>
    </row>
    <row r="7" spans="2:6">
      <c r="B7" s="620" t="s">
        <v>581</v>
      </c>
      <c r="C7" s="3">
        <v>258709933</v>
      </c>
      <c r="D7" s="3">
        <v>553807470</v>
      </c>
      <c r="E7" s="3">
        <v>13634303</v>
      </c>
      <c r="F7" s="3">
        <v>17049</v>
      </c>
    </row>
    <row r="8" spans="2:6">
      <c r="B8" s="620" t="s">
        <v>320</v>
      </c>
      <c r="C8" s="3">
        <v>58831291</v>
      </c>
      <c r="D8" s="3">
        <v>2779035336</v>
      </c>
      <c r="E8" s="3">
        <v>81829347</v>
      </c>
      <c r="F8" s="3">
        <v>2629863180</v>
      </c>
    </row>
    <row r="9" spans="2:6">
      <c r="B9" s="620" t="s">
        <v>716</v>
      </c>
      <c r="C9" s="3">
        <v>4689904</v>
      </c>
      <c r="D9" s="3">
        <v>0</v>
      </c>
      <c r="E9" s="3">
        <v>0</v>
      </c>
      <c r="F9" s="3">
        <v>0</v>
      </c>
    </row>
    <row r="10" spans="2:6">
      <c r="B10" s="620" t="s">
        <v>611</v>
      </c>
      <c r="C10" s="3">
        <v>5914509</v>
      </c>
      <c r="D10" s="3">
        <v>0</v>
      </c>
      <c r="E10" s="3">
        <v>4854736</v>
      </c>
      <c r="F10" s="3">
        <v>0</v>
      </c>
    </row>
    <row r="11" spans="2:6">
      <c r="B11" s="620" t="s">
        <v>638</v>
      </c>
      <c r="C11" s="3">
        <v>0</v>
      </c>
      <c r="D11" s="3">
        <v>2702485</v>
      </c>
      <c r="E11" s="3">
        <v>0</v>
      </c>
      <c r="F11" s="3">
        <v>2293534</v>
      </c>
    </row>
    <row r="12" spans="2:6">
      <c r="B12" s="506" t="s">
        <v>1273</v>
      </c>
      <c r="C12" s="3">
        <v>0</v>
      </c>
      <c r="D12" s="3">
        <v>8234832</v>
      </c>
      <c r="E12" s="3">
        <v>0</v>
      </c>
      <c r="F12" s="3">
        <v>0</v>
      </c>
    </row>
    <row r="13" spans="2:6">
      <c r="B13" s="506" t="s">
        <v>1274</v>
      </c>
      <c r="C13" s="3">
        <v>0</v>
      </c>
      <c r="D13" s="3">
        <v>273240747</v>
      </c>
      <c r="E13" s="3">
        <v>0</v>
      </c>
      <c r="F13" s="3">
        <v>0</v>
      </c>
    </row>
    <row r="14" spans="2:6">
      <c r="B14" s="620" t="s">
        <v>582</v>
      </c>
      <c r="C14" s="3">
        <v>74777476</v>
      </c>
      <c r="D14" s="3">
        <v>0</v>
      </c>
      <c r="E14" s="3">
        <v>67005991</v>
      </c>
      <c r="F14" s="3">
        <v>0</v>
      </c>
    </row>
    <row r="15" spans="2:6">
      <c r="B15" s="172" t="s">
        <v>208</v>
      </c>
      <c r="C15" s="4">
        <v>402923113</v>
      </c>
      <c r="D15" s="4">
        <v>3617020870</v>
      </c>
      <c r="E15" s="4">
        <v>167324377</v>
      </c>
      <c r="F15" s="4">
        <v>2632173763</v>
      </c>
    </row>
  </sheetData>
  <mergeCells count="3">
    <mergeCell ref="B4:B6"/>
    <mergeCell ref="C4:D4"/>
    <mergeCell ref="E4:F4"/>
  </mergeCells>
  <pageMargins left="0.75" right="0.75" top="1" bottom="1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14528-FEB0-4098-8BCB-9F4EE1C0D561}">
  <sheetPr>
    <pageSetUpPr fitToPage="1"/>
  </sheetPr>
  <dimension ref="B1:O59"/>
  <sheetViews>
    <sheetView showGridLines="0" zoomScale="90" zoomScaleNormal="90" workbookViewId="0"/>
  </sheetViews>
  <sheetFormatPr baseColWidth="10" defaultColWidth="11.42578125" defaultRowHeight="12.75"/>
  <cols>
    <col min="1" max="1" width="1.28515625" style="1" customWidth="1"/>
    <col min="2" max="2" width="11.42578125" style="1" customWidth="1"/>
    <col min="3" max="3" width="12.85546875" style="58" customWidth="1"/>
    <col min="4" max="4" width="44.42578125" style="1" customWidth="1"/>
    <col min="5" max="5" width="10.42578125" style="58" customWidth="1"/>
    <col min="6" max="6" width="15.28515625" style="58" bestFit="1" customWidth="1"/>
    <col min="7" max="7" width="10.140625" style="58" customWidth="1"/>
    <col min="8" max="8" width="9.7109375" style="58" customWidth="1"/>
    <col min="9" max="9" width="15.5703125" style="1" customWidth="1"/>
    <col min="10" max="10" width="16.140625" style="1" customWidth="1"/>
    <col min="11" max="11" width="16.7109375" style="1" customWidth="1"/>
    <col min="12" max="12" width="15.5703125" style="1" customWidth="1"/>
    <col min="13" max="14" width="14.7109375" style="1" customWidth="1"/>
    <col min="15" max="15" width="16.5703125" style="1" customWidth="1"/>
    <col min="16" max="16384" width="11.42578125" style="1"/>
  </cols>
  <sheetData>
    <row r="1" spans="2:15" ht="5.0999999999999996" customHeight="1"/>
    <row r="2" spans="2:15" ht="18.75">
      <c r="B2" s="557" t="s">
        <v>1328</v>
      </c>
      <c r="C2" s="10"/>
      <c r="E2" s="1"/>
      <c r="F2" s="622"/>
      <c r="G2" s="1"/>
      <c r="H2" s="1"/>
    </row>
    <row r="3" spans="2:15" ht="6" customHeight="1">
      <c r="C3" s="36"/>
    </row>
    <row r="4" spans="2:15" s="2" customFormat="1">
      <c r="B4" s="24" t="s">
        <v>1417</v>
      </c>
      <c r="C4" s="24"/>
      <c r="E4" s="198"/>
      <c r="F4" s="198"/>
      <c r="G4" s="198"/>
      <c r="H4" s="198"/>
      <c r="I4" s="958" t="s">
        <v>318</v>
      </c>
      <c r="J4" s="959"/>
      <c r="K4" s="960"/>
      <c r="L4" s="961" t="s">
        <v>46</v>
      </c>
      <c r="M4" s="961"/>
      <c r="N4" s="961"/>
      <c r="O4" s="961"/>
    </row>
    <row r="5" spans="2:15" s="2" customFormat="1">
      <c r="C5" s="198"/>
      <c r="E5" s="198"/>
      <c r="F5" s="198"/>
      <c r="G5" s="199"/>
      <c r="H5" s="199"/>
      <c r="I5" s="958" t="s">
        <v>44</v>
      </c>
      <c r="J5" s="959"/>
      <c r="K5" s="426" t="s">
        <v>50</v>
      </c>
      <c r="L5" s="958" t="s">
        <v>44</v>
      </c>
      <c r="M5" s="959"/>
      <c r="N5" s="959"/>
      <c r="O5" s="426" t="s">
        <v>535</v>
      </c>
    </row>
    <row r="6" spans="2:15" s="2" customFormat="1" ht="25.5">
      <c r="B6" s="910" t="s">
        <v>272</v>
      </c>
      <c r="C6" s="538" t="s">
        <v>378</v>
      </c>
      <c r="D6" s="910" t="s">
        <v>40</v>
      </c>
      <c r="E6" s="910" t="s">
        <v>55</v>
      </c>
      <c r="F6" s="910" t="s">
        <v>41</v>
      </c>
      <c r="G6" s="910" t="s">
        <v>42</v>
      </c>
      <c r="H6" s="910" t="s">
        <v>43</v>
      </c>
      <c r="I6" s="371" t="s">
        <v>536</v>
      </c>
      <c r="J6" s="371" t="s">
        <v>708</v>
      </c>
      <c r="K6" s="371" t="s">
        <v>1418</v>
      </c>
      <c r="L6" s="548" t="s">
        <v>537</v>
      </c>
      <c r="M6" s="548" t="s">
        <v>538</v>
      </c>
      <c r="N6" s="548" t="s">
        <v>45</v>
      </c>
      <c r="O6" s="371" t="s">
        <v>1418</v>
      </c>
    </row>
    <row r="7" spans="2:15" s="2" customFormat="1" ht="12.75" customHeight="1">
      <c r="B7" s="912"/>
      <c r="C7" s="540"/>
      <c r="D7" s="912"/>
      <c r="E7" s="912"/>
      <c r="F7" s="912"/>
      <c r="G7" s="912"/>
      <c r="H7" s="912"/>
      <c r="I7" s="200" t="s">
        <v>157</v>
      </c>
      <c r="J7" s="200" t="s">
        <v>157</v>
      </c>
      <c r="K7" s="200" t="s">
        <v>157</v>
      </c>
      <c r="L7" s="200" t="s">
        <v>157</v>
      </c>
      <c r="M7" s="200" t="s">
        <v>157</v>
      </c>
      <c r="N7" s="200" t="s">
        <v>157</v>
      </c>
      <c r="O7" s="200" t="s">
        <v>157</v>
      </c>
    </row>
    <row r="8" spans="2:15">
      <c r="B8" s="470" t="s">
        <v>147</v>
      </c>
      <c r="C8" s="470" t="s">
        <v>301</v>
      </c>
      <c r="D8" s="470" t="s">
        <v>302</v>
      </c>
      <c r="E8" s="471" t="s">
        <v>299</v>
      </c>
      <c r="F8" s="471" t="s">
        <v>300</v>
      </c>
      <c r="G8" s="472">
        <v>2.0030623344506971E-3</v>
      </c>
      <c r="H8" s="472">
        <v>2.0030623344506971E-3</v>
      </c>
      <c r="I8" s="3">
        <v>5311029</v>
      </c>
      <c r="J8" s="3">
        <v>0</v>
      </c>
      <c r="K8" s="3">
        <v>5311029</v>
      </c>
      <c r="L8" s="3">
        <v>0</v>
      </c>
      <c r="M8" s="3">
        <v>0</v>
      </c>
      <c r="N8" s="3">
        <v>0</v>
      </c>
      <c r="O8" s="3">
        <v>0</v>
      </c>
    </row>
    <row r="9" spans="2:15">
      <c r="B9" s="470"/>
      <c r="C9" s="470" t="s">
        <v>301</v>
      </c>
      <c r="D9" s="470" t="s">
        <v>302</v>
      </c>
      <c r="E9" s="471" t="s">
        <v>299</v>
      </c>
      <c r="F9" s="471" t="s">
        <v>300</v>
      </c>
      <c r="G9" s="472">
        <v>1.8042781977308551E-2</v>
      </c>
      <c r="H9" s="472">
        <v>1.8042781977308551E-2</v>
      </c>
      <c r="I9" s="3">
        <v>1736738</v>
      </c>
      <c r="J9" s="3">
        <v>0</v>
      </c>
      <c r="K9" s="3">
        <v>1736738</v>
      </c>
      <c r="L9" s="3">
        <v>0</v>
      </c>
      <c r="M9" s="3">
        <v>0</v>
      </c>
      <c r="N9" s="3">
        <v>0</v>
      </c>
      <c r="O9" s="3">
        <v>0</v>
      </c>
    </row>
    <row r="10" spans="2:15">
      <c r="B10" s="470"/>
      <c r="C10" s="470" t="s">
        <v>284</v>
      </c>
      <c r="D10" s="470" t="s">
        <v>1042</v>
      </c>
      <c r="E10" s="471" t="s">
        <v>299</v>
      </c>
      <c r="F10" s="471" t="s">
        <v>297</v>
      </c>
      <c r="G10" s="472">
        <v>2.62743E-2</v>
      </c>
      <c r="H10" s="472">
        <v>2.62743E-2</v>
      </c>
      <c r="I10" s="3">
        <v>1348050</v>
      </c>
      <c r="J10" s="3">
        <v>127589139</v>
      </c>
      <c r="K10" s="3">
        <v>128937189</v>
      </c>
      <c r="L10" s="3">
        <v>0</v>
      </c>
      <c r="M10" s="3">
        <v>0</v>
      </c>
      <c r="N10" s="3">
        <v>0</v>
      </c>
      <c r="O10" s="3">
        <v>0</v>
      </c>
    </row>
    <row r="11" spans="2:15">
      <c r="B11" s="470"/>
      <c r="C11" s="470" t="s">
        <v>284</v>
      </c>
      <c r="D11" s="470" t="s">
        <v>1278</v>
      </c>
      <c r="E11" s="471" t="s">
        <v>299</v>
      </c>
      <c r="F11" s="471" t="s">
        <v>297</v>
      </c>
      <c r="G11" s="472">
        <v>2.8774299999999999E-2</v>
      </c>
      <c r="H11" s="472">
        <v>2.8774299999999999E-2</v>
      </c>
      <c r="I11" s="3">
        <v>38861</v>
      </c>
      <c r="J11" s="3">
        <v>63873140</v>
      </c>
      <c r="K11" s="3">
        <v>63912001</v>
      </c>
      <c r="L11" s="3">
        <v>0</v>
      </c>
      <c r="M11" s="3">
        <v>0</v>
      </c>
      <c r="N11" s="3">
        <v>0</v>
      </c>
      <c r="O11" s="3">
        <v>0</v>
      </c>
    </row>
    <row r="12" spans="2:15">
      <c r="B12" s="470"/>
      <c r="C12" s="470" t="s">
        <v>1227</v>
      </c>
      <c r="D12" s="470" t="s">
        <v>1228</v>
      </c>
      <c r="E12" s="471" t="s">
        <v>1229</v>
      </c>
      <c r="F12" s="471" t="s">
        <v>300</v>
      </c>
      <c r="G12" s="472">
        <v>0</v>
      </c>
      <c r="H12" s="472">
        <v>9.4666666666666666E-3</v>
      </c>
      <c r="I12" s="3">
        <v>64847125</v>
      </c>
      <c r="J12" s="3">
        <v>0</v>
      </c>
      <c r="K12" s="3">
        <v>64847125</v>
      </c>
      <c r="L12" s="3">
        <v>0</v>
      </c>
      <c r="M12" s="3">
        <v>0</v>
      </c>
      <c r="N12" s="3">
        <v>0</v>
      </c>
      <c r="O12" s="3">
        <v>0</v>
      </c>
    </row>
    <row r="13" spans="2:15">
      <c r="B13" s="470"/>
      <c r="C13" s="470" t="s">
        <v>301</v>
      </c>
      <c r="D13" s="470" t="s">
        <v>302</v>
      </c>
      <c r="E13" s="471" t="s">
        <v>299</v>
      </c>
      <c r="F13" s="471" t="s">
        <v>300</v>
      </c>
      <c r="G13" s="472">
        <v>2.5000000000000001E-3</v>
      </c>
      <c r="H13" s="472">
        <v>2.5000000000000001E-3</v>
      </c>
      <c r="I13" s="3">
        <v>3655181</v>
      </c>
      <c r="J13" s="3">
        <v>0</v>
      </c>
      <c r="K13" s="3">
        <v>3655181</v>
      </c>
      <c r="L13" s="3">
        <v>0</v>
      </c>
      <c r="M13" s="3">
        <v>0</v>
      </c>
      <c r="N13" s="3">
        <v>0</v>
      </c>
      <c r="O13" s="3">
        <v>0</v>
      </c>
    </row>
    <row r="14" spans="2:15">
      <c r="B14" s="470"/>
      <c r="C14" s="470" t="s">
        <v>284</v>
      </c>
      <c r="D14" s="470" t="s">
        <v>1042</v>
      </c>
      <c r="E14" s="471" t="s">
        <v>299</v>
      </c>
      <c r="F14" s="471" t="s">
        <v>297</v>
      </c>
      <c r="G14" s="472">
        <v>2.62743E-2</v>
      </c>
      <c r="H14" s="472">
        <v>2.62743E-2</v>
      </c>
      <c r="I14" s="3">
        <v>988161</v>
      </c>
      <c r="J14" s="3">
        <v>142846868</v>
      </c>
      <c r="K14" s="3">
        <v>143835029</v>
      </c>
      <c r="L14" s="3">
        <v>0</v>
      </c>
      <c r="M14" s="3">
        <v>0</v>
      </c>
      <c r="N14" s="3">
        <v>0</v>
      </c>
      <c r="O14" s="3">
        <v>0</v>
      </c>
    </row>
    <row r="15" spans="2:15">
      <c r="B15" s="470"/>
      <c r="C15" s="470" t="s">
        <v>284</v>
      </c>
      <c r="D15" s="470" t="s">
        <v>1278</v>
      </c>
      <c r="E15" s="471" t="s">
        <v>299</v>
      </c>
      <c r="F15" s="471" t="s">
        <v>297</v>
      </c>
      <c r="G15" s="472">
        <v>2.8774299999999999E-2</v>
      </c>
      <c r="H15" s="472">
        <v>2.8774299999999999E-2</v>
      </c>
      <c r="I15" s="3">
        <v>1082184</v>
      </c>
      <c r="J15" s="3">
        <v>143113845</v>
      </c>
      <c r="K15" s="3">
        <v>144196029</v>
      </c>
      <c r="L15" s="3">
        <v>0</v>
      </c>
      <c r="M15" s="3">
        <v>0</v>
      </c>
      <c r="N15" s="3">
        <v>0</v>
      </c>
      <c r="O15" s="3">
        <v>0</v>
      </c>
    </row>
    <row r="16" spans="2:15">
      <c r="B16" s="470" t="s">
        <v>39</v>
      </c>
      <c r="C16" s="470" t="s">
        <v>284</v>
      </c>
      <c r="D16" s="470" t="s">
        <v>1419</v>
      </c>
      <c r="E16" s="471" t="s">
        <v>273</v>
      </c>
      <c r="F16" s="471" t="s">
        <v>1230</v>
      </c>
      <c r="G16" s="472">
        <v>0.83999899999999994</v>
      </c>
      <c r="H16" s="472">
        <v>0.83999899999999994</v>
      </c>
      <c r="I16" s="3">
        <v>2</v>
      </c>
      <c r="J16" s="3">
        <v>0</v>
      </c>
      <c r="K16" s="3">
        <v>2</v>
      </c>
      <c r="L16" s="3">
        <v>0</v>
      </c>
      <c r="M16" s="3">
        <v>0</v>
      </c>
      <c r="N16" s="3">
        <v>0</v>
      </c>
      <c r="O16" s="3">
        <v>0</v>
      </c>
    </row>
    <row r="17" spans="2:15">
      <c r="B17" s="470"/>
      <c r="C17" s="470" t="s">
        <v>284</v>
      </c>
      <c r="D17" s="470" t="s">
        <v>965</v>
      </c>
      <c r="E17" s="471" t="s">
        <v>273</v>
      </c>
      <c r="F17" s="471" t="s">
        <v>1230</v>
      </c>
      <c r="G17" s="472">
        <v>1.0551750521314687</v>
      </c>
      <c r="H17" s="472">
        <v>1.0551750521314687</v>
      </c>
      <c r="I17" s="3">
        <v>32082</v>
      </c>
      <c r="J17" s="3">
        <v>0</v>
      </c>
      <c r="K17" s="3">
        <v>32082</v>
      </c>
      <c r="L17" s="3">
        <v>0</v>
      </c>
      <c r="M17" s="3">
        <v>0</v>
      </c>
      <c r="N17" s="3">
        <v>0</v>
      </c>
      <c r="O17" s="3">
        <v>0</v>
      </c>
    </row>
    <row r="18" spans="2:15">
      <c r="B18" s="470"/>
      <c r="C18" s="470" t="s">
        <v>284</v>
      </c>
      <c r="D18" s="470" t="s">
        <v>109</v>
      </c>
      <c r="E18" s="471" t="s">
        <v>273</v>
      </c>
      <c r="F18" s="471" t="s">
        <v>1230</v>
      </c>
      <c r="G18" s="472">
        <v>0.94007666802352829</v>
      </c>
      <c r="H18" s="472">
        <v>0.94007666802352829</v>
      </c>
      <c r="I18" s="3">
        <v>41</v>
      </c>
      <c r="J18" s="3">
        <v>0</v>
      </c>
      <c r="K18" s="3">
        <v>41</v>
      </c>
      <c r="L18" s="3">
        <v>0</v>
      </c>
      <c r="M18" s="3">
        <v>0</v>
      </c>
      <c r="N18" s="3">
        <v>0</v>
      </c>
      <c r="O18" s="3">
        <v>0</v>
      </c>
    </row>
    <row r="19" spans="2:15">
      <c r="B19" s="470"/>
      <c r="C19" s="470" t="s">
        <v>284</v>
      </c>
      <c r="D19" s="470" t="s">
        <v>964</v>
      </c>
      <c r="E19" s="471" t="s">
        <v>273</v>
      </c>
      <c r="F19" s="471" t="s">
        <v>1230</v>
      </c>
      <c r="G19" s="472">
        <v>0.89989999999999992</v>
      </c>
      <c r="H19" s="472">
        <v>0.89989999999999992</v>
      </c>
      <c r="I19" s="3">
        <v>10</v>
      </c>
      <c r="J19" s="3">
        <v>0</v>
      </c>
      <c r="K19" s="3">
        <v>10</v>
      </c>
      <c r="L19" s="3">
        <v>0</v>
      </c>
      <c r="M19" s="3">
        <v>0</v>
      </c>
      <c r="N19" s="3">
        <v>0</v>
      </c>
      <c r="O19" s="3">
        <v>0</v>
      </c>
    </row>
    <row r="20" spans="2:15">
      <c r="B20" s="470"/>
      <c r="C20" s="470" t="s">
        <v>284</v>
      </c>
      <c r="D20" s="470" t="s">
        <v>1420</v>
      </c>
      <c r="E20" s="471" t="s">
        <v>273</v>
      </c>
      <c r="F20" s="471" t="s">
        <v>1230</v>
      </c>
      <c r="G20" s="472">
        <v>0.97</v>
      </c>
      <c r="H20" s="472">
        <v>0.97</v>
      </c>
      <c r="I20" s="3">
        <v>7</v>
      </c>
      <c r="J20" s="3">
        <v>0</v>
      </c>
      <c r="K20" s="3">
        <v>7</v>
      </c>
      <c r="L20" s="3">
        <v>0</v>
      </c>
      <c r="M20" s="3">
        <v>0</v>
      </c>
      <c r="N20" s="3">
        <v>0</v>
      </c>
      <c r="O20" s="3">
        <v>0</v>
      </c>
    </row>
    <row r="21" spans="2:15">
      <c r="B21" s="470"/>
      <c r="C21" s="470" t="s">
        <v>284</v>
      </c>
      <c r="D21" s="470" t="s">
        <v>1043</v>
      </c>
      <c r="E21" s="471" t="s">
        <v>273</v>
      </c>
      <c r="F21" s="471" t="s">
        <v>1230</v>
      </c>
      <c r="G21" s="472">
        <v>0.67538595600970097</v>
      </c>
      <c r="H21" s="472">
        <v>0.67538595600970097</v>
      </c>
      <c r="I21" s="3">
        <v>81</v>
      </c>
      <c r="J21" s="3">
        <v>0</v>
      </c>
      <c r="K21" s="3">
        <v>81</v>
      </c>
      <c r="L21" s="3">
        <v>0</v>
      </c>
      <c r="M21" s="3">
        <v>0</v>
      </c>
      <c r="N21" s="3">
        <v>0</v>
      </c>
      <c r="O21" s="3">
        <v>0</v>
      </c>
    </row>
    <row r="22" spans="2:15">
      <c r="B22" s="470"/>
      <c r="C22" s="470" t="s">
        <v>284</v>
      </c>
      <c r="D22" s="470" t="s">
        <v>1042</v>
      </c>
      <c r="E22" s="471" t="s">
        <v>273</v>
      </c>
      <c r="F22" s="471" t="s">
        <v>1230</v>
      </c>
      <c r="G22" s="472">
        <v>0.94007666802352829</v>
      </c>
      <c r="H22" s="472">
        <v>0.94007666802352829</v>
      </c>
      <c r="I22" s="3">
        <v>5</v>
      </c>
      <c r="J22" s="3">
        <v>0</v>
      </c>
      <c r="K22" s="3">
        <v>5</v>
      </c>
      <c r="L22" s="3">
        <v>0</v>
      </c>
      <c r="M22" s="3">
        <v>0</v>
      </c>
      <c r="N22" s="3">
        <v>0</v>
      </c>
      <c r="O22" s="3">
        <v>0</v>
      </c>
    </row>
    <row r="23" spans="2:15">
      <c r="B23" s="470"/>
      <c r="C23" s="470" t="s">
        <v>284</v>
      </c>
      <c r="D23" s="470" t="s">
        <v>965</v>
      </c>
      <c r="E23" s="471" t="s">
        <v>273</v>
      </c>
      <c r="F23" s="471" t="s">
        <v>1230</v>
      </c>
      <c r="G23" s="472">
        <v>0.83999899999999994</v>
      </c>
      <c r="H23" s="472">
        <v>0.83999899999999994</v>
      </c>
      <c r="I23" s="3">
        <v>6026</v>
      </c>
      <c r="J23" s="3">
        <v>0</v>
      </c>
      <c r="K23" s="3">
        <v>6026</v>
      </c>
      <c r="L23" s="3">
        <v>0</v>
      </c>
      <c r="M23" s="3">
        <v>0</v>
      </c>
      <c r="N23" s="3">
        <v>0</v>
      </c>
      <c r="O23" s="3">
        <v>0</v>
      </c>
    </row>
    <row r="24" spans="2:15">
      <c r="B24" s="470"/>
      <c r="C24" s="470" t="s">
        <v>284</v>
      </c>
      <c r="D24" s="470" t="s">
        <v>1420</v>
      </c>
      <c r="E24" s="471" t="s">
        <v>299</v>
      </c>
      <c r="F24" s="471" t="s">
        <v>1230</v>
      </c>
      <c r="G24" s="472">
        <v>0.14723093074876972</v>
      </c>
      <c r="H24" s="472">
        <v>0.14723093074876972</v>
      </c>
      <c r="I24" s="3">
        <v>1826376</v>
      </c>
      <c r="J24" s="3">
        <v>0</v>
      </c>
      <c r="K24" s="3">
        <v>1826376</v>
      </c>
      <c r="L24" s="3">
        <v>0</v>
      </c>
      <c r="M24" s="3">
        <v>0</v>
      </c>
      <c r="N24" s="3">
        <v>0</v>
      </c>
      <c r="O24" s="3">
        <v>0</v>
      </c>
    </row>
    <row r="25" spans="2:15">
      <c r="B25" s="470"/>
      <c r="C25" s="470" t="s">
        <v>284</v>
      </c>
      <c r="D25" s="470" t="s">
        <v>109</v>
      </c>
      <c r="E25" s="471" t="s">
        <v>273</v>
      </c>
      <c r="F25" s="471" t="s">
        <v>297</v>
      </c>
      <c r="G25" s="472">
        <v>0.29899999999999999</v>
      </c>
      <c r="H25" s="472">
        <v>0.29899999999999999</v>
      </c>
      <c r="I25" s="3">
        <v>0</v>
      </c>
      <c r="J25" s="3">
        <v>5830</v>
      </c>
      <c r="K25" s="3">
        <v>5830</v>
      </c>
      <c r="L25" s="3">
        <v>5009</v>
      </c>
      <c r="M25" s="3">
        <v>0</v>
      </c>
      <c r="N25" s="3">
        <v>0</v>
      </c>
      <c r="O25" s="3">
        <v>5009</v>
      </c>
    </row>
    <row r="26" spans="2:15">
      <c r="B26" s="470"/>
      <c r="C26" s="470" t="s">
        <v>284</v>
      </c>
      <c r="D26" s="470" t="s">
        <v>109</v>
      </c>
      <c r="E26" s="471" t="s">
        <v>273</v>
      </c>
      <c r="F26" s="471" t="s">
        <v>1230</v>
      </c>
      <c r="G26" s="472">
        <v>1.0551750521314687</v>
      </c>
      <c r="H26" s="472">
        <v>1.0551750521314687</v>
      </c>
      <c r="I26" s="3">
        <v>3260</v>
      </c>
      <c r="J26" s="3">
        <v>0</v>
      </c>
      <c r="K26" s="3">
        <v>3260</v>
      </c>
      <c r="L26" s="3">
        <v>0</v>
      </c>
      <c r="M26" s="3">
        <v>0</v>
      </c>
      <c r="N26" s="3">
        <v>0</v>
      </c>
      <c r="O26" s="3">
        <v>0</v>
      </c>
    </row>
    <row r="27" spans="2:15">
      <c r="B27" s="470" t="s">
        <v>127</v>
      </c>
      <c r="C27" s="470" t="s">
        <v>284</v>
      </c>
      <c r="D27" s="470" t="s">
        <v>649</v>
      </c>
      <c r="E27" s="471" t="s">
        <v>612</v>
      </c>
      <c r="F27" s="471" t="s">
        <v>300</v>
      </c>
      <c r="G27" s="472">
        <v>0.14380000000000001</v>
      </c>
      <c r="H27" s="472">
        <v>0.14380000000000001</v>
      </c>
      <c r="I27" s="3">
        <v>347036</v>
      </c>
      <c r="J27" s="3">
        <v>0</v>
      </c>
      <c r="K27" s="3">
        <v>347036</v>
      </c>
      <c r="L27" s="3">
        <v>0</v>
      </c>
      <c r="M27" s="3">
        <v>0</v>
      </c>
      <c r="N27" s="3">
        <v>0</v>
      </c>
      <c r="O27" s="3">
        <v>0</v>
      </c>
    </row>
    <row r="28" spans="2:15">
      <c r="B28" s="470"/>
      <c r="C28" s="470" t="s">
        <v>284</v>
      </c>
      <c r="D28" s="470" t="s">
        <v>1041</v>
      </c>
      <c r="E28" s="471" t="s">
        <v>612</v>
      </c>
      <c r="F28" s="471" t="s">
        <v>300</v>
      </c>
      <c r="G28" s="472">
        <v>0.1764</v>
      </c>
      <c r="H28" s="472">
        <v>0.1764</v>
      </c>
      <c r="I28" s="3">
        <v>3894</v>
      </c>
      <c r="J28" s="3">
        <v>0</v>
      </c>
      <c r="K28" s="3">
        <v>3894</v>
      </c>
      <c r="L28" s="3">
        <v>0</v>
      </c>
      <c r="M28" s="3">
        <v>0</v>
      </c>
      <c r="N28" s="3">
        <v>0</v>
      </c>
      <c r="O28" s="3">
        <v>0</v>
      </c>
    </row>
    <row r="29" spans="2:15">
      <c r="B29" s="470"/>
      <c r="C29" s="470" t="s">
        <v>284</v>
      </c>
      <c r="D29" s="470" t="s">
        <v>1280</v>
      </c>
      <c r="E29" s="471" t="s">
        <v>612</v>
      </c>
      <c r="F29" s="471" t="s">
        <v>300</v>
      </c>
      <c r="G29" s="472">
        <v>0.16309999999999999</v>
      </c>
      <c r="H29" s="472">
        <v>0.16309999999999999</v>
      </c>
      <c r="I29" s="3">
        <v>0</v>
      </c>
      <c r="J29" s="3">
        <v>785</v>
      </c>
      <c r="K29" s="3">
        <v>785</v>
      </c>
      <c r="L29" s="3">
        <v>0</v>
      </c>
      <c r="M29" s="3">
        <v>0</v>
      </c>
      <c r="N29" s="3">
        <v>0</v>
      </c>
      <c r="O29" s="3">
        <v>0</v>
      </c>
    </row>
    <row r="30" spans="2:15">
      <c r="B30" s="470" t="s">
        <v>128</v>
      </c>
      <c r="C30" s="470" t="s">
        <v>284</v>
      </c>
      <c r="D30" s="470" t="s">
        <v>1281</v>
      </c>
      <c r="E30" s="471" t="s">
        <v>299</v>
      </c>
      <c r="F30" s="471" t="s">
        <v>1282</v>
      </c>
      <c r="G30" s="472">
        <v>0.15400210000000025</v>
      </c>
      <c r="H30" s="472">
        <v>0.15400210000000025</v>
      </c>
      <c r="I30" s="3">
        <v>0</v>
      </c>
      <c r="J30" s="3">
        <v>42132465</v>
      </c>
      <c r="K30" s="3">
        <v>42132465</v>
      </c>
      <c r="L30" s="3">
        <v>0</v>
      </c>
      <c r="M30" s="3">
        <v>0</v>
      </c>
      <c r="N30" s="3">
        <v>0</v>
      </c>
      <c r="O30" s="3">
        <v>0</v>
      </c>
    </row>
    <row r="31" spans="2:15">
      <c r="B31" s="470"/>
      <c r="C31" s="470" t="s">
        <v>284</v>
      </c>
      <c r="D31" s="470" t="s">
        <v>1285</v>
      </c>
      <c r="E31" s="471" t="s">
        <v>1284</v>
      </c>
      <c r="F31" s="471" t="s">
        <v>1282</v>
      </c>
      <c r="G31" s="472">
        <v>0.14786500000000014</v>
      </c>
      <c r="H31" s="472">
        <v>0.14786500000000014</v>
      </c>
      <c r="I31" s="3">
        <v>2160651</v>
      </c>
      <c r="J31" s="3">
        <v>0</v>
      </c>
      <c r="K31" s="3">
        <v>2160651</v>
      </c>
      <c r="L31" s="3">
        <v>40490000</v>
      </c>
      <c r="M31" s="3">
        <v>0</v>
      </c>
      <c r="N31" s="3">
        <v>0</v>
      </c>
      <c r="O31" s="3">
        <v>40490000</v>
      </c>
    </row>
    <row r="32" spans="2:15">
      <c r="B32" s="470"/>
      <c r="C32" s="470" t="s">
        <v>284</v>
      </c>
      <c r="D32" s="470" t="s">
        <v>1281</v>
      </c>
      <c r="E32" s="471" t="s">
        <v>1284</v>
      </c>
      <c r="F32" s="471" t="s">
        <v>1286</v>
      </c>
      <c r="G32" s="472">
        <v>0.15500414869062401</v>
      </c>
      <c r="H32" s="472">
        <v>0.15500414869062401</v>
      </c>
      <c r="I32" s="3">
        <v>11870</v>
      </c>
      <c r="J32" s="3">
        <v>35611</v>
      </c>
      <c r="K32" s="3">
        <v>47481</v>
      </c>
      <c r="L32" s="3">
        <v>35611</v>
      </c>
      <c r="M32" s="3">
        <v>0</v>
      </c>
      <c r="N32" s="3">
        <v>0</v>
      </c>
      <c r="O32" s="3">
        <v>35611</v>
      </c>
    </row>
    <row r="33" spans="2:15">
      <c r="B33" s="470"/>
      <c r="C33" s="470" t="s">
        <v>284</v>
      </c>
      <c r="D33" s="470" t="s">
        <v>1283</v>
      </c>
      <c r="E33" s="471" t="s">
        <v>1284</v>
      </c>
      <c r="F33" s="471" t="s">
        <v>1286</v>
      </c>
      <c r="G33" s="472">
        <v>0.16076576794540304</v>
      </c>
      <c r="H33" s="472">
        <v>0.16076576794540304</v>
      </c>
      <c r="I33" s="3">
        <v>409780</v>
      </c>
      <c r="J33" s="3">
        <v>1229340</v>
      </c>
      <c r="K33" s="3">
        <v>1639120</v>
      </c>
      <c r="L33" s="3">
        <v>1179868</v>
      </c>
      <c r="M33" s="3">
        <v>0</v>
      </c>
      <c r="N33" s="3">
        <v>0</v>
      </c>
      <c r="O33" s="3">
        <v>1179868</v>
      </c>
    </row>
    <row r="34" spans="2:15">
      <c r="B34" s="470"/>
      <c r="C34" s="470" t="s">
        <v>284</v>
      </c>
      <c r="D34" s="470" t="s">
        <v>965</v>
      </c>
      <c r="E34" s="471" t="s">
        <v>1284</v>
      </c>
      <c r="F34" s="471" t="s">
        <v>1286</v>
      </c>
      <c r="G34" s="472">
        <v>0.16445183064324226</v>
      </c>
      <c r="H34" s="472">
        <v>0.16445183064324226</v>
      </c>
      <c r="I34" s="3">
        <v>390567</v>
      </c>
      <c r="J34" s="3">
        <v>1171701</v>
      </c>
      <c r="K34" s="3">
        <v>1562268</v>
      </c>
      <c r="L34" s="3">
        <v>3990405</v>
      </c>
      <c r="M34" s="3">
        <v>0</v>
      </c>
      <c r="N34" s="3">
        <v>0</v>
      </c>
      <c r="O34" s="3">
        <v>3990405</v>
      </c>
    </row>
    <row r="35" spans="2:15">
      <c r="B35" s="470"/>
      <c r="C35" s="470" t="s">
        <v>284</v>
      </c>
      <c r="D35" s="470" t="s">
        <v>1279</v>
      </c>
      <c r="E35" s="471" t="s">
        <v>1284</v>
      </c>
      <c r="F35" s="471" t="s">
        <v>1286</v>
      </c>
      <c r="G35" s="472">
        <v>0.16580002340559313</v>
      </c>
      <c r="H35" s="472">
        <v>0.16580002340559313</v>
      </c>
      <c r="I35" s="3">
        <v>373502</v>
      </c>
      <c r="J35" s="3">
        <v>1120507</v>
      </c>
      <c r="K35" s="3">
        <v>1494009</v>
      </c>
      <c r="L35" s="3">
        <v>1648602</v>
      </c>
      <c r="M35" s="3">
        <v>0</v>
      </c>
      <c r="N35" s="3">
        <v>0</v>
      </c>
      <c r="O35" s="3">
        <v>1648602</v>
      </c>
    </row>
    <row r="36" spans="2:15">
      <c r="B36" s="470"/>
      <c r="C36" s="470" t="s">
        <v>284</v>
      </c>
      <c r="D36" s="470" t="s">
        <v>1285</v>
      </c>
      <c r="E36" s="471" t="s">
        <v>1284</v>
      </c>
      <c r="F36" s="471" t="s">
        <v>1286</v>
      </c>
      <c r="G36" s="472">
        <v>0.16519050074958058</v>
      </c>
      <c r="H36" s="472">
        <v>0.16519050074958058</v>
      </c>
      <c r="I36" s="3">
        <v>167628</v>
      </c>
      <c r="J36" s="3">
        <v>502883</v>
      </c>
      <c r="K36" s="3">
        <v>670511</v>
      </c>
      <c r="L36" s="3">
        <v>1396900</v>
      </c>
      <c r="M36" s="3">
        <v>0</v>
      </c>
      <c r="N36" s="3">
        <v>0</v>
      </c>
      <c r="O36" s="3">
        <v>1396900</v>
      </c>
    </row>
    <row r="37" spans="2:15">
      <c r="B37" s="470" t="s">
        <v>1253</v>
      </c>
      <c r="C37" s="470" t="s">
        <v>284</v>
      </c>
      <c r="D37" s="470" t="s">
        <v>1287</v>
      </c>
      <c r="E37" s="471" t="s">
        <v>299</v>
      </c>
      <c r="F37" s="471" t="s">
        <v>1288</v>
      </c>
      <c r="G37" s="472">
        <v>3.9600000000000003E-2</v>
      </c>
      <c r="H37" s="472">
        <v>3.9600000000000003E-2</v>
      </c>
      <c r="I37" s="3">
        <v>6881036</v>
      </c>
      <c r="J37" s="3">
        <v>0</v>
      </c>
      <c r="K37" s="3">
        <v>6881036</v>
      </c>
      <c r="L37" s="3">
        <v>0</v>
      </c>
      <c r="M37" s="3">
        <v>505061075</v>
      </c>
      <c r="N37" s="3">
        <v>0</v>
      </c>
      <c r="O37" s="3">
        <v>505061075</v>
      </c>
    </row>
    <row r="38" spans="2:15">
      <c r="G38" s="638"/>
      <c r="H38" s="638" t="s">
        <v>288</v>
      </c>
      <c r="I38" s="377">
        <v>21048532</v>
      </c>
      <c r="J38" s="377">
        <v>237661401</v>
      </c>
      <c r="K38" s="377">
        <v>258709933</v>
      </c>
      <c r="L38" s="377">
        <v>48746395</v>
      </c>
      <c r="M38" s="377">
        <v>505061075</v>
      </c>
      <c r="N38" s="377">
        <v>0</v>
      </c>
      <c r="O38" s="377">
        <v>553807470</v>
      </c>
    </row>
    <row r="39" spans="2:15" ht="14.1" customHeight="1"/>
    <row r="40" spans="2:15" s="2" customFormat="1">
      <c r="B40" s="24" t="s">
        <v>1053</v>
      </c>
      <c r="C40" s="24"/>
      <c r="E40" s="198"/>
      <c r="F40" s="198"/>
      <c r="G40" s="198"/>
      <c r="H40" s="204"/>
      <c r="I40" s="958" t="s">
        <v>318</v>
      </c>
      <c r="J40" s="959"/>
      <c r="K40" s="960"/>
      <c r="L40" s="961" t="s">
        <v>46</v>
      </c>
      <c r="M40" s="961"/>
      <c r="N40" s="961"/>
      <c r="O40" s="961"/>
    </row>
    <row r="41" spans="2:15" s="2" customFormat="1">
      <c r="C41" s="198"/>
      <c r="E41" s="198"/>
      <c r="F41" s="198"/>
      <c r="G41" s="199"/>
      <c r="H41" s="205"/>
      <c r="I41" s="958" t="s">
        <v>44</v>
      </c>
      <c r="J41" s="959"/>
      <c r="K41" s="426" t="s">
        <v>50</v>
      </c>
      <c r="L41" s="958" t="s">
        <v>44</v>
      </c>
      <c r="M41" s="959"/>
      <c r="N41" s="959"/>
      <c r="O41" s="426" t="s">
        <v>535</v>
      </c>
    </row>
    <row r="42" spans="2:15" s="2" customFormat="1" ht="25.5">
      <c r="B42" s="910" t="s">
        <v>272</v>
      </c>
      <c r="C42" s="538" t="s">
        <v>378</v>
      </c>
      <c r="D42" s="910" t="s">
        <v>40</v>
      </c>
      <c r="E42" s="910" t="s">
        <v>55</v>
      </c>
      <c r="F42" s="910" t="s">
        <v>41</v>
      </c>
      <c r="G42" s="910" t="s">
        <v>42</v>
      </c>
      <c r="H42" s="910" t="s">
        <v>43</v>
      </c>
      <c r="I42" s="371" t="s">
        <v>536</v>
      </c>
      <c r="J42" s="371" t="s">
        <v>708</v>
      </c>
      <c r="K42" s="371" t="s">
        <v>1054</v>
      </c>
      <c r="L42" s="548" t="s">
        <v>537</v>
      </c>
      <c r="M42" s="548" t="s">
        <v>538</v>
      </c>
      <c r="N42" s="548" t="s">
        <v>45</v>
      </c>
      <c r="O42" s="371" t="s">
        <v>1054</v>
      </c>
    </row>
    <row r="43" spans="2:15" s="2" customFormat="1" ht="12.75" customHeight="1">
      <c r="B43" s="912"/>
      <c r="C43" s="540"/>
      <c r="D43" s="912"/>
      <c r="E43" s="912"/>
      <c r="F43" s="912"/>
      <c r="G43" s="912"/>
      <c r="H43" s="912"/>
      <c r="I43" s="200" t="s">
        <v>157</v>
      </c>
      <c r="J43" s="200" t="s">
        <v>157</v>
      </c>
      <c r="K43" s="200" t="s">
        <v>157</v>
      </c>
      <c r="L43" s="200" t="s">
        <v>157</v>
      </c>
      <c r="M43" s="200" t="s">
        <v>157</v>
      </c>
      <c r="N43" s="200" t="s">
        <v>157</v>
      </c>
      <c r="O43" s="200" t="s">
        <v>157</v>
      </c>
    </row>
    <row r="44" spans="2:15">
      <c r="B44" s="201" t="s">
        <v>147</v>
      </c>
      <c r="C44" s="201" t="s">
        <v>301</v>
      </c>
      <c r="D44" s="201" t="s">
        <v>302</v>
      </c>
      <c r="E44" s="202" t="s">
        <v>299</v>
      </c>
      <c r="F44" s="202" t="s">
        <v>300</v>
      </c>
      <c r="G44" s="329">
        <v>1.6000000000000001E-3</v>
      </c>
      <c r="H44" s="329">
        <v>1.6000000000000001E-3</v>
      </c>
      <c r="I44" s="3">
        <v>7360279</v>
      </c>
      <c r="J44" s="3">
        <v>0</v>
      </c>
      <c r="K44" s="3">
        <v>7360279</v>
      </c>
      <c r="L44" s="3">
        <v>0</v>
      </c>
      <c r="M44" s="3">
        <v>0</v>
      </c>
      <c r="N44" s="3">
        <v>0</v>
      </c>
      <c r="O44" s="3">
        <v>0</v>
      </c>
    </row>
    <row r="45" spans="2:15">
      <c r="B45" s="201"/>
      <c r="C45" s="201" t="s">
        <v>301</v>
      </c>
      <c r="D45" s="201" t="s">
        <v>302</v>
      </c>
      <c r="E45" s="202" t="s">
        <v>299</v>
      </c>
      <c r="F45" s="202" t="s">
        <v>300</v>
      </c>
      <c r="G45" s="329">
        <v>1.4698325666698906E-2</v>
      </c>
      <c r="H45" s="329">
        <v>1.4698325666698906E-2</v>
      </c>
      <c r="I45" s="3">
        <v>5208551</v>
      </c>
      <c r="J45" s="3">
        <v>0</v>
      </c>
      <c r="K45" s="3">
        <v>5208551</v>
      </c>
      <c r="L45" s="3">
        <v>0</v>
      </c>
      <c r="M45" s="3">
        <v>0</v>
      </c>
      <c r="N45" s="3">
        <v>0</v>
      </c>
      <c r="O45" s="3">
        <v>0</v>
      </c>
    </row>
    <row r="46" spans="2:15">
      <c r="B46" s="201" t="s">
        <v>39</v>
      </c>
      <c r="C46" s="201" t="s">
        <v>284</v>
      </c>
      <c r="D46" s="201" t="s">
        <v>109</v>
      </c>
      <c r="E46" s="202" t="s">
        <v>273</v>
      </c>
      <c r="F46" s="202" t="s">
        <v>300</v>
      </c>
      <c r="G46" s="329">
        <v>0.61</v>
      </c>
      <c r="H46" s="329">
        <v>0.61</v>
      </c>
      <c r="I46" s="3">
        <v>5638</v>
      </c>
      <c r="J46" s="3">
        <v>0</v>
      </c>
      <c r="K46" s="3">
        <v>5638</v>
      </c>
      <c r="L46" s="3">
        <v>0</v>
      </c>
      <c r="M46" s="3">
        <v>0</v>
      </c>
      <c r="N46" s="3">
        <v>0</v>
      </c>
      <c r="O46" s="3">
        <v>0</v>
      </c>
    </row>
    <row r="47" spans="2:15">
      <c r="B47" s="201"/>
      <c r="C47" s="201" t="s">
        <v>284</v>
      </c>
      <c r="D47" s="201" t="s">
        <v>862</v>
      </c>
      <c r="E47" s="202" t="s">
        <v>273</v>
      </c>
      <c r="F47" s="202" t="s">
        <v>300</v>
      </c>
      <c r="G47" s="329">
        <v>0.8150000288902044</v>
      </c>
      <c r="H47" s="329">
        <v>0.8150000288902044</v>
      </c>
      <c r="I47" s="3">
        <v>685</v>
      </c>
      <c r="J47" s="3">
        <v>0</v>
      </c>
      <c r="K47" s="3">
        <v>685</v>
      </c>
      <c r="L47" s="3">
        <v>0</v>
      </c>
      <c r="M47" s="3">
        <v>0</v>
      </c>
      <c r="N47" s="3">
        <v>0</v>
      </c>
      <c r="O47" s="3">
        <v>0</v>
      </c>
    </row>
    <row r="48" spans="2:15">
      <c r="B48" s="201"/>
      <c r="C48" s="201" t="s">
        <v>284</v>
      </c>
      <c r="D48" s="201" t="s">
        <v>965</v>
      </c>
      <c r="E48" s="202" t="s">
        <v>273</v>
      </c>
      <c r="F48" s="202" t="s">
        <v>300</v>
      </c>
      <c r="G48" s="329">
        <v>0.63099999741080826</v>
      </c>
      <c r="H48" s="329">
        <v>0.63099999741080826</v>
      </c>
      <c r="I48" s="3">
        <v>369</v>
      </c>
      <c r="J48" s="3">
        <v>0</v>
      </c>
      <c r="K48" s="3">
        <v>369</v>
      </c>
      <c r="L48" s="3">
        <v>0</v>
      </c>
      <c r="M48" s="3">
        <v>0</v>
      </c>
      <c r="N48" s="3">
        <v>0</v>
      </c>
      <c r="O48" s="3">
        <v>0</v>
      </c>
    </row>
    <row r="49" spans="2:15">
      <c r="B49" s="201"/>
      <c r="C49" s="201" t="s">
        <v>284</v>
      </c>
      <c r="D49" s="201" t="s">
        <v>803</v>
      </c>
      <c r="E49" s="202" t="s">
        <v>273</v>
      </c>
      <c r="F49" s="202" t="s">
        <v>300</v>
      </c>
      <c r="G49" s="329">
        <v>0.44999995816383664</v>
      </c>
      <c r="H49" s="329">
        <v>0.44999995816383664</v>
      </c>
      <c r="I49" s="3">
        <v>117</v>
      </c>
      <c r="J49" s="3">
        <v>0</v>
      </c>
      <c r="K49" s="3">
        <v>117</v>
      </c>
      <c r="L49" s="3">
        <v>0</v>
      </c>
      <c r="M49" s="3">
        <v>0</v>
      </c>
      <c r="N49" s="3">
        <v>0</v>
      </c>
      <c r="O49" s="3">
        <v>0</v>
      </c>
    </row>
    <row r="50" spans="2:15">
      <c r="B50" s="201"/>
      <c r="C50" s="201" t="s">
        <v>284</v>
      </c>
      <c r="D50" s="201" t="s">
        <v>1041</v>
      </c>
      <c r="E50" s="202" t="s">
        <v>273</v>
      </c>
      <c r="F50" s="202" t="s">
        <v>300</v>
      </c>
      <c r="G50" s="329">
        <v>0.8</v>
      </c>
      <c r="H50" s="329">
        <v>0.8</v>
      </c>
      <c r="I50" s="3">
        <v>107</v>
      </c>
      <c r="J50" s="3">
        <v>0</v>
      </c>
      <c r="K50" s="3">
        <v>107</v>
      </c>
      <c r="L50" s="3">
        <v>0</v>
      </c>
      <c r="M50" s="3">
        <v>0</v>
      </c>
      <c r="N50" s="3">
        <v>0</v>
      </c>
      <c r="O50" s="3">
        <v>0</v>
      </c>
    </row>
    <row r="51" spans="2:15">
      <c r="B51" s="201"/>
      <c r="C51" s="201" t="s">
        <v>284</v>
      </c>
      <c r="D51" s="201" t="s">
        <v>1042</v>
      </c>
      <c r="E51" s="202" t="s">
        <v>273</v>
      </c>
      <c r="F51" s="202" t="s">
        <v>300</v>
      </c>
      <c r="G51" s="329">
        <v>0.78</v>
      </c>
      <c r="H51" s="329">
        <v>0.78</v>
      </c>
      <c r="I51" s="3">
        <v>359</v>
      </c>
      <c r="J51" s="3">
        <v>0</v>
      </c>
      <c r="K51" s="3">
        <v>359</v>
      </c>
      <c r="L51" s="3">
        <v>0</v>
      </c>
      <c r="M51" s="3">
        <v>0</v>
      </c>
      <c r="N51" s="3">
        <v>0</v>
      </c>
      <c r="O51" s="3">
        <v>0</v>
      </c>
    </row>
    <row r="52" spans="2:15">
      <c r="B52" s="201"/>
      <c r="C52" s="201" t="s">
        <v>284</v>
      </c>
      <c r="D52" s="201" t="s">
        <v>1043</v>
      </c>
      <c r="E52" s="202" t="s">
        <v>273</v>
      </c>
      <c r="F52" s="202" t="s">
        <v>300</v>
      </c>
      <c r="G52" s="329">
        <v>0.34</v>
      </c>
      <c r="H52" s="329">
        <v>0.34</v>
      </c>
      <c r="I52" s="3">
        <v>15780</v>
      </c>
      <c r="J52" s="3">
        <v>0</v>
      </c>
      <c r="K52" s="3">
        <v>15780</v>
      </c>
      <c r="L52" s="3">
        <v>0</v>
      </c>
      <c r="M52" s="3">
        <v>0</v>
      </c>
      <c r="N52" s="3">
        <v>0</v>
      </c>
      <c r="O52" s="3">
        <v>0</v>
      </c>
    </row>
    <row r="53" spans="2:15">
      <c r="B53" s="201"/>
      <c r="C53" s="201" t="s">
        <v>284</v>
      </c>
      <c r="D53" s="201" t="s">
        <v>964</v>
      </c>
      <c r="E53" s="202" t="s">
        <v>273</v>
      </c>
      <c r="F53" s="202" t="s">
        <v>297</v>
      </c>
      <c r="G53" s="329">
        <v>0.66000000000000014</v>
      </c>
      <c r="H53" s="329">
        <v>0.66000000000000014</v>
      </c>
      <c r="I53" s="3">
        <v>14374</v>
      </c>
      <c r="J53" s="3">
        <v>0</v>
      </c>
      <c r="K53" s="3">
        <v>14374</v>
      </c>
      <c r="L53" s="3">
        <v>0</v>
      </c>
      <c r="M53" s="3">
        <v>0</v>
      </c>
      <c r="N53" s="3">
        <v>0</v>
      </c>
      <c r="O53" s="3">
        <v>0</v>
      </c>
    </row>
    <row r="54" spans="2:15">
      <c r="B54" s="201"/>
      <c r="C54" s="201" t="s">
        <v>284</v>
      </c>
      <c r="D54" s="201" t="s">
        <v>109</v>
      </c>
      <c r="E54" s="202" t="s">
        <v>273</v>
      </c>
      <c r="F54" s="202" t="s">
        <v>110</v>
      </c>
      <c r="G54" s="329">
        <v>0.25</v>
      </c>
      <c r="H54" s="329">
        <v>0.25</v>
      </c>
      <c r="I54" s="3">
        <v>0</v>
      </c>
      <c r="J54" s="3">
        <v>315291</v>
      </c>
      <c r="K54" s="3">
        <v>315291</v>
      </c>
      <c r="L54" s="3">
        <v>0</v>
      </c>
      <c r="M54" s="3">
        <v>0</v>
      </c>
      <c r="N54" s="3">
        <v>0</v>
      </c>
      <c r="O54" s="3">
        <v>0</v>
      </c>
    </row>
    <row r="55" spans="2:15">
      <c r="B55" s="201"/>
      <c r="C55" s="201" t="s">
        <v>284</v>
      </c>
      <c r="D55" s="201" t="s">
        <v>109</v>
      </c>
      <c r="E55" s="202" t="s">
        <v>273</v>
      </c>
      <c r="F55" s="202" t="s">
        <v>297</v>
      </c>
      <c r="G55" s="329">
        <v>0.29899999999999999</v>
      </c>
      <c r="H55" s="329">
        <v>0.29899999999999999</v>
      </c>
      <c r="I55" s="3">
        <v>0</v>
      </c>
      <c r="J55" s="3">
        <v>8671</v>
      </c>
      <c r="K55" s="3">
        <v>8671</v>
      </c>
      <c r="L55" s="3">
        <v>17049</v>
      </c>
      <c r="M55" s="3">
        <v>0</v>
      </c>
      <c r="N55" s="3">
        <v>0</v>
      </c>
      <c r="O55" s="3">
        <v>17049</v>
      </c>
    </row>
    <row r="56" spans="2:15">
      <c r="B56" s="201" t="s">
        <v>127</v>
      </c>
      <c r="C56" s="201" t="s">
        <v>284</v>
      </c>
      <c r="D56" s="201" t="s">
        <v>649</v>
      </c>
      <c r="E56" s="202" t="s">
        <v>612</v>
      </c>
      <c r="F56" s="202" t="s">
        <v>300</v>
      </c>
      <c r="G56" s="329" t="s">
        <v>1044</v>
      </c>
      <c r="H56" s="329" t="s">
        <v>1044</v>
      </c>
      <c r="I56" s="3">
        <v>693333</v>
      </c>
      <c r="J56" s="3">
        <v>0</v>
      </c>
      <c r="K56" s="3">
        <v>693333</v>
      </c>
      <c r="L56" s="3">
        <v>0</v>
      </c>
      <c r="M56" s="3">
        <v>0</v>
      </c>
      <c r="N56" s="3">
        <v>0</v>
      </c>
      <c r="O56" s="3">
        <v>0</v>
      </c>
    </row>
    <row r="57" spans="2:15">
      <c r="B57" s="201"/>
      <c r="C57" s="201" t="s">
        <v>284</v>
      </c>
      <c r="D57" s="201" t="s">
        <v>649</v>
      </c>
      <c r="E57" s="202" t="s">
        <v>612</v>
      </c>
      <c r="F57" s="202" t="s">
        <v>300</v>
      </c>
      <c r="G57" s="329" t="s">
        <v>1055</v>
      </c>
      <c r="H57" s="329" t="s">
        <v>1055</v>
      </c>
      <c r="I57" s="3">
        <v>6357</v>
      </c>
      <c r="J57" s="3">
        <v>0</v>
      </c>
      <c r="K57" s="3">
        <v>6357</v>
      </c>
      <c r="L57" s="3">
        <v>0</v>
      </c>
      <c r="M57" s="3">
        <v>0</v>
      </c>
      <c r="N57" s="3">
        <v>0</v>
      </c>
      <c r="O57" s="3">
        <v>0</v>
      </c>
    </row>
    <row r="58" spans="2:15">
      <c r="B58" s="201"/>
      <c r="C58" s="201" t="s">
        <v>284</v>
      </c>
      <c r="D58" s="201" t="s">
        <v>649</v>
      </c>
      <c r="E58" s="202" t="s">
        <v>612</v>
      </c>
      <c r="F58" s="202" t="s">
        <v>300</v>
      </c>
      <c r="G58" s="329" t="s">
        <v>1056</v>
      </c>
      <c r="H58" s="329" t="s">
        <v>1056</v>
      </c>
      <c r="I58" s="3">
        <v>0</v>
      </c>
      <c r="J58" s="3">
        <v>4392</v>
      </c>
      <c r="K58" s="3">
        <v>4392</v>
      </c>
      <c r="L58" s="3">
        <v>0</v>
      </c>
      <c r="M58" s="3">
        <v>0</v>
      </c>
      <c r="N58" s="3">
        <v>0</v>
      </c>
      <c r="O58" s="3">
        <v>0</v>
      </c>
    </row>
    <row r="59" spans="2:15">
      <c r="G59" s="639"/>
      <c r="H59" s="639" t="s">
        <v>288</v>
      </c>
      <c r="I59" s="4">
        <v>13305949</v>
      </c>
      <c r="J59" s="4">
        <v>328354</v>
      </c>
      <c r="K59" s="4">
        <v>13634303</v>
      </c>
      <c r="L59" s="4">
        <v>17049</v>
      </c>
      <c r="M59" s="302">
        <v>0</v>
      </c>
      <c r="N59" s="302">
        <v>0</v>
      </c>
      <c r="O59" s="4">
        <v>17049</v>
      </c>
    </row>
  </sheetData>
  <mergeCells count="20">
    <mergeCell ref="I40:K40"/>
    <mergeCell ref="L40:O40"/>
    <mergeCell ref="I41:J41"/>
    <mergeCell ref="L41:N41"/>
    <mergeCell ref="B42:B43"/>
    <mergeCell ref="D42:D43"/>
    <mergeCell ref="E42:E43"/>
    <mergeCell ref="F42:F43"/>
    <mergeCell ref="G42:G43"/>
    <mergeCell ref="H42:H43"/>
    <mergeCell ref="I4:K4"/>
    <mergeCell ref="L4:O4"/>
    <mergeCell ref="I5:J5"/>
    <mergeCell ref="L5:N5"/>
    <mergeCell ref="B6:B7"/>
    <mergeCell ref="D6:D7"/>
    <mergeCell ref="E6:E7"/>
    <mergeCell ref="F6:F7"/>
    <mergeCell ref="G6:G7"/>
    <mergeCell ref="H6:H7"/>
  </mergeCells>
  <pageMargins left="0.75" right="0.75" top="1" bottom="1" header="0" footer="0"/>
  <pageSetup paperSize="9" scale="2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A35F-3CB5-4C88-8A59-A94814744F5C}">
  <dimension ref="B1:M39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15.5703125" style="1" customWidth="1"/>
    <col min="3" max="3" width="28.7109375" style="1" customWidth="1"/>
    <col min="4" max="4" width="16.28515625" style="1" customWidth="1"/>
    <col min="5" max="5" width="11.5703125" style="1" customWidth="1"/>
    <col min="6" max="7" width="9.7109375" style="1" customWidth="1"/>
    <col min="8" max="8" width="12.42578125" style="1" customWidth="1"/>
    <col min="9" max="10" width="14.7109375" style="1" customWidth="1"/>
    <col min="11" max="12" width="18.5703125" style="1" customWidth="1"/>
    <col min="13" max="13" width="14.7109375" style="1" customWidth="1"/>
    <col min="14" max="16384" width="11.42578125" style="1"/>
  </cols>
  <sheetData>
    <row r="1" spans="2:13" ht="5.0999999999999996" customHeight="1"/>
    <row r="2" spans="2:13" ht="18.75">
      <c r="B2" s="557" t="s">
        <v>1329</v>
      </c>
      <c r="C2" s="10"/>
    </row>
    <row r="3" spans="2:13" ht="6" customHeight="1">
      <c r="B3" s="640"/>
      <c r="E3" s="58"/>
    </row>
    <row r="4" spans="2:13" s="2" customFormat="1" ht="12.75" customHeight="1">
      <c r="B4" s="330" t="s">
        <v>916</v>
      </c>
      <c r="I4" s="958" t="s">
        <v>86</v>
      </c>
      <c r="J4" s="959"/>
      <c r="K4" s="958" t="s">
        <v>87</v>
      </c>
      <c r="L4" s="959"/>
      <c r="M4" s="910" t="s">
        <v>88</v>
      </c>
    </row>
    <row r="5" spans="2:13" s="2" customFormat="1" ht="45.75" customHeight="1">
      <c r="B5" s="910" t="s">
        <v>344</v>
      </c>
      <c r="C5" s="910" t="s">
        <v>345</v>
      </c>
      <c r="D5" s="910" t="s">
        <v>346</v>
      </c>
      <c r="E5" s="910" t="s">
        <v>347</v>
      </c>
      <c r="F5" s="910" t="s">
        <v>89</v>
      </c>
      <c r="G5" s="910" t="s">
        <v>42</v>
      </c>
      <c r="H5" s="910" t="s">
        <v>348</v>
      </c>
      <c r="I5" s="910" t="s">
        <v>84</v>
      </c>
      <c r="J5" s="910" t="s">
        <v>85</v>
      </c>
      <c r="K5" s="407">
        <v>44926</v>
      </c>
      <c r="L5" s="407">
        <v>44561</v>
      </c>
      <c r="M5" s="911"/>
    </row>
    <row r="6" spans="2:13" s="2" customFormat="1" ht="12.75" customHeight="1">
      <c r="B6" s="912"/>
      <c r="C6" s="912"/>
      <c r="D6" s="912"/>
      <c r="E6" s="912"/>
      <c r="F6" s="912"/>
      <c r="G6" s="912"/>
      <c r="H6" s="912"/>
      <c r="I6" s="912"/>
      <c r="J6" s="912"/>
      <c r="K6" s="531" t="s">
        <v>157</v>
      </c>
      <c r="L6" s="531" t="s">
        <v>157</v>
      </c>
      <c r="M6" s="912"/>
    </row>
    <row r="7" spans="2:13" ht="12.75" customHeight="1">
      <c r="B7" s="641">
        <v>268</v>
      </c>
      <c r="C7" s="641" t="s">
        <v>863</v>
      </c>
      <c r="D7" s="169">
        <v>243002.4800000001</v>
      </c>
      <c r="E7" s="641" t="s">
        <v>298</v>
      </c>
      <c r="F7" s="206">
        <v>6.5000000000000002E-2</v>
      </c>
      <c r="G7" s="206">
        <v>6.9000004621887892E-2</v>
      </c>
      <c r="H7" s="642">
        <v>46266</v>
      </c>
      <c r="I7" s="641" t="s">
        <v>864</v>
      </c>
      <c r="J7" s="641" t="s">
        <v>864</v>
      </c>
      <c r="K7" s="169">
        <v>1264670</v>
      </c>
      <c r="L7" s="169">
        <v>1200890</v>
      </c>
      <c r="M7" s="641" t="s">
        <v>865</v>
      </c>
    </row>
    <row r="8" spans="2:13" ht="12.75" customHeight="1">
      <c r="B8" s="641">
        <v>268</v>
      </c>
      <c r="C8" s="641" t="s">
        <v>866</v>
      </c>
      <c r="D8" s="169">
        <v>1215012.4000000001</v>
      </c>
      <c r="E8" s="641" t="s">
        <v>298</v>
      </c>
      <c r="F8" s="206">
        <v>6.5000000000000002E-2</v>
      </c>
      <c r="G8" s="206">
        <v>6.9000004621887892E-2</v>
      </c>
      <c r="H8" s="642">
        <v>46266</v>
      </c>
      <c r="I8" s="641" t="s">
        <v>864</v>
      </c>
      <c r="J8" s="641" t="s">
        <v>864</v>
      </c>
      <c r="K8" s="169">
        <v>6323351</v>
      </c>
      <c r="L8" s="169">
        <v>6004451</v>
      </c>
      <c r="M8" s="641" t="s">
        <v>865</v>
      </c>
    </row>
    <row r="9" spans="2:13">
      <c r="B9" s="641">
        <v>530</v>
      </c>
      <c r="C9" s="641" t="s">
        <v>868</v>
      </c>
      <c r="D9" s="169">
        <v>4500000</v>
      </c>
      <c r="E9" s="641" t="s">
        <v>298</v>
      </c>
      <c r="F9" s="206">
        <v>0.04</v>
      </c>
      <c r="G9" s="206">
        <v>4.3136349949623176E-2</v>
      </c>
      <c r="H9" s="642">
        <v>46880</v>
      </c>
      <c r="I9" s="641" t="s">
        <v>864</v>
      </c>
      <c r="J9" s="641" t="s">
        <v>867</v>
      </c>
      <c r="K9" s="169">
        <v>978648</v>
      </c>
      <c r="L9" s="169">
        <v>861756</v>
      </c>
      <c r="M9" s="641" t="s">
        <v>865</v>
      </c>
    </row>
    <row r="10" spans="2:13">
      <c r="B10" s="641">
        <v>551</v>
      </c>
      <c r="C10" s="641" t="s">
        <v>869</v>
      </c>
      <c r="D10" s="169">
        <v>2863636.5</v>
      </c>
      <c r="E10" s="641" t="s">
        <v>298</v>
      </c>
      <c r="F10" s="206">
        <v>5.7000000000000002E-2</v>
      </c>
      <c r="G10" s="206">
        <v>5.7023564023129317E-2</v>
      </c>
      <c r="H10" s="642">
        <v>47406</v>
      </c>
      <c r="I10" s="641" t="s">
        <v>864</v>
      </c>
      <c r="J10" s="641" t="s">
        <v>864</v>
      </c>
      <c r="K10" s="169">
        <v>10360653</v>
      </c>
      <c r="L10" s="169">
        <v>9244123</v>
      </c>
      <c r="M10" s="641" t="s">
        <v>865</v>
      </c>
    </row>
    <row r="11" spans="2:13">
      <c r="B11" s="641">
        <v>551</v>
      </c>
      <c r="C11" s="641" t="s">
        <v>870</v>
      </c>
      <c r="D11" s="169">
        <v>4500000</v>
      </c>
      <c r="E11" s="641" t="s">
        <v>298</v>
      </c>
      <c r="F11" s="206">
        <v>4.7E-2</v>
      </c>
      <c r="G11" s="206">
        <v>4.954038833074121E-2</v>
      </c>
      <c r="H11" s="642">
        <v>47631</v>
      </c>
      <c r="I11" s="641" t="s">
        <v>864</v>
      </c>
      <c r="J11" s="641" t="s">
        <v>864</v>
      </c>
      <c r="K11" s="169">
        <v>680802</v>
      </c>
      <c r="L11" s="169">
        <v>599752</v>
      </c>
      <c r="M11" s="641" t="s">
        <v>865</v>
      </c>
    </row>
    <row r="12" spans="2:13">
      <c r="B12" s="641">
        <v>816</v>
      </c>
      <c r="C12" s="641" t="s">
        <v>871</v>
      </c>
      <c r="D12" s="169">
        <v>52000000</v>
      </c>
      <c r="E12" s="641" t="s">
        <v>729</v>
      </c>
      <c r="F12" s="206">
        <v>4.7E-2</v>
      </c>
      <c r="G12" s="206">
        <v>5.3829172532045347E-2</v>
      </c>
      <c r="H12" s="642">
        <v>44872</v>
      </c>
      <c r="I12" s="641" t="s">
        <v>864</v>
      </c>
      <c r="J12" s="641" t="s">
        <v>864</v>
      </c>
      <c r="K12" s="169">
        <v>0</v>
      </c>
      <c r="L12" s="169">
        <v>26207209</v>
      </c>
      <c r="M12" s="641" t="s">
        <v>865</v>
      </c>
    </row>
    <row r="13" spans="2:13">
      <c r="B13" s="641">
        <v>816</v>
      </c>
      <c r="C13" s="641" t="s">
        <v>872</v>
      </c>
      <c r="D13" s="169">
        <v>5000000</v>
      </c>
      <c r="E13" s="641" t="s">
        <v>298</v>
      </c>
      <c r="F13" s="206">
        <v>2.7E-2</v>
      </c>
      <c r="G13" s="206">
        <v>3.3852357363574413E-2</v>
      </c>
      <c r="H13" s="642">
        <v>51812</v>
      </c>
      <c r="I13" s="641" t="s">
        <v>864</v>
      </c>
      <c r="J13" s="641" t="s">
        <v>867</v>
      </c>
      <c r="K13" s="169">
        <v>791682</v>
      </c>
      <c r="L13" s="169">
        <v>695920</v>
      </c>
      <c r="M13" s="641" t="s">
        <v>865</v>
      </c>
    </row>
    <row r="14" spans="2:13">
      <c r="B14" s="641" t="s">
        <v>873</v>
      </c>
      <c r="C14" s="641" t="s">
        <v>874</v>
      </c>
      <c r="D14" s="169">
        <v>524346000</v>
      </c>
      <c r="E14" s="641" t="s">
        <v>299</v>
      </c>
      <c r="F14" s="206">
        <v>5.1499999999999997E-2</v>
      </c>
      <c r="G14" s="206">
        <v>5.3008118880477767E-2</v>
      </c>
      <c r="H14" s="642">
        <v>45700</v>
      </c>
      <c r="I14" s="641" t="s">
        <v>864</v>
      </c>
      <c r="J14" s="641" t="s">
        <v>867</v>
      </c>
      <c r="K14" s="169">
        <v>9269644</v>
      </c>
      <c r="L14" s="169">
        <v>9127570</v>
      </c>
      <c r="M14" s="641" t="s">
        <v>959</v>
      </c>
    </row>
    <row r="15" spans="2:13">
      <c r="B15" s="641" t="s">
        <v>873</v>
      </c>
      <c r="C15" s="641" t="s">
        <v>874</v>
      </c>
      <c r="D15" s="169">
        <v>350000000</v>
      </c>
      <c r="E15" s="641" t="s">
        <v>299</v>
      </c>
      <c r="F15" s="206">
        <v>6.6250000000000003E-2</v>
      </c>
      <c r="G15" s="206">
        <v>6.7110010261788297E-2</v>
      </c>
      <c r="H15" s="642">
        <v>53005</v>
      </c>
      <c r="I15" s="641" t="s">
        <v>864</v>
      </c>
      <c r="J15" s="641" t="s">
        <v>867</v>
      </c>
      <c r="K15" s="169">
        <v>7626720</v>
      </c>
      <c r="L15" s="169">
        <v>7525962</v>
      </c>
      <c r="M15" s="641" t="s">
        <v>959</v>
      </c>
    </row>
    <row r="16" spans="2:13">
      <c r="B16" s="641" t="s">
        <v>873</v>
      </c>
      <c r="C16" s="641" t="s">
        <v>874</v>
      </c>
      <c r="D16" s="169">
        <v>974789000</v>
      </c>
      <c r="E16" s="641" t="s">
        <v>299</v>
      </c>
      <c r="F16" s="206">
        <v>4.3749999999999997E-2</v>
      </c>
      <c r="G16" s="206">
        <v>4.9476825333688731E-2</v>
      </c>
      <c r="H16" s="642">
        <v>46585</v>
      </c>
      <c r="I16" s="641" t="s">
        <v>864</v>
      </c>
      <c r="J16" s="641" t="s">
        <v>867</v>
      </c>
      <c r="K16" s="169">
        <v>18120107</v>
      </c>
      <c r="L16" s="169">
        <v>17809099</v>
      </c>
      <c r="M16" s="641" t="s">
        <v>959</v>
      </c>
    </row>
    <row r="17" spans="2:13">
      <c r="B17" s="641">
        <v>940</v>
      </c>
      <c r="C17" s="641" t="s">
        <v>875</v>
      </c>
      <c r="D17" s="169">
        <v>7000000</v>
      </c>
      <c r="E17" s="641" t="s">
        <v>298</v>
      </c>
      <c r="F17" s="206">
        <v>1.9E-2</v>
      </c>
      <c r="G17" s="206">
        <v>1.8692827874828399E-2</v>
      </c>
      <c r="H17" s="642">
        <v>47233</v>
      </c>
      <c r="I17" s="641" t="s">
        <v>864</v>
      </c>
      <c r="J17" s="641" t="s">
        <v>867</v>
      </c>
      <c r="K17" s="169">
        <v>947675</v>
      </c>
      <c r="L17" s="169">
        <v>799921</v>
      </c>
      <c r="M17" s="641" t="s">
        <v>865</v>
      </c>
    </row>
    <row r="18" spans="2:13">
      <c r="B18" s="641">
        <v>941</v>
      </c>
      <c r="C18" s="641" t="s">
        <v>876</v>
      </c>
      <c r="D18" s="169">
        <v>3000000</v>
      </c>
      <c r="E18" s="641" t="s">
        <v>298</v>
      </c>
      <c r="F18" s="206">
        <v>2.1999999999999999E-2</v>
      </c>
      <c r="G18" s="206">
        <v>2.2798086400226847E-2</v>
      </c>
      <c r="H18" s="642">
        <v>52717</v>
      </c>
      <c r="I18" s="641" t="s">
        <v>864</v>
      </c>
      <c r="J18" s="641" t="s">
        <v>867</v>
      </c>
      <c r="K18" s="169">
        <v>48531</v>
      </c>
      <c r="L18" s="169">
        <v>173088</v>
      </c>
      <c r="M18" s="641" t="s">
        <v>865</v>
      </c>
    </row>
    <row r="19" spans="2:13">
      <c r="B19" s="641">
        <v>940</v>
      </c>
      <c r="C19" s="641" t="s">
        <v>877</v>
      </c>
      <c r="D19" s="169">
        <v>3000000</v>
      </c>
      <c r="E19" s="641" t="s">
        <v>298</v>
      </c>
      <c r="F19" s="206">
        <v>6.4999999999999997E-3</v>
      </c>
      <c r="G19" s="206">
        <v>5.6045493116567702E-3</v>
      </c>
      <c r="H19" s="642">
        <v>47178</v>
      </c>
      <c r="I19" s="641" t="s">
        <v>864</v>
      </c>
      <c r="J19" s="641" t="s">
        <v>867</v>
      </c>
      <c r="K19" s="169">
        <v>348389</v>
      </c>
      <c r="L19" s="169">
        <v>261393</v>
      </c>
      <c r="M19" s="641" t="s">
        <v>865</v>
      </c>
    </row>
    <row r="20" spans="2:13">
      <c r="B20" s="641">
        <v>941</v>
      </c>
      <c r="C20" s="641" t="s">
        <v>878</v>
      </c>
      <c r="D20" s="169">
        <v>6000000</v>
      </c>
      <c r="E20" s="641" t="s">
        <v>298</v>
      </c>
      <c r="F20" s="206">
        <v>1.2500000000000001E-2</v>
      </c>
      <c r="G20" s="206">
        <v>1.1162772558893863E-2</v>
      </c>
      <c r="H20" s="642">
        <v>53022</v>
      </c>
      <c r="I20" s="641" t="s">
        <v>864</v>
      </c>
      <c r="J20" s="641" t="s">
        <v>867</v>
      </c>
      <c r="K20" s="169">
        <v>2070419</v>
      </c>
      <c r="L20" s="169">
        <v>1318213</v>
      </c>
      <c r="M20" s="641" t="s">
        <v>865</v>
      </c>
    </row>
    <row r="21" spans="2:13" ht="12.75" customHeight="1">
      <c r="B21" s="4"/>
      <c r="C21" s="4"/>
      <c r="D21" s="4"/>
      <c r="E21" s="4"/>
      <c r="F21" s="4"/>
      <c r="G21" s="962" t="s">
        <v>408</v>
      </c>
      <c r="H21" s="963"/>
      <c r="I21" s="963"/>
      <c r="J21" s="964"/>
      <c r="K21" s="4">
        <v>58831291</v>
      </c>
      <c r="L21" s="4">
        <v>81829347</v>
      </c>
      <c r="M21" s="4"/>
    </row>
    <row r="22" spans="2:13" ht="5.25" customHeight="1">
      <c r="L22" s="203"/>
    </row>
    <row r="23" spans="2:13" s="2" customFormat="1" ht="12.75" customHeight="1">
      <c r="B23" s="330" t="s">
        <v>917</v>
      </c>
      <c r="I23" s="958" t="s">
        <v>86</v>
      </c>
      <c r="J23" s="959"/>
      <c r="K23" s="958" t="s">
        <v>87</v>
      </c>
      <c r="L23" s="959"/>
      <c r="M23" s="910" t="s">
        <v>88</v>
      </c>
    </row>
    <row r="24" spans="2:13" s="2" customFormat="1" ht="45.75" customHeight="1">
      <c r="B24" s="910" t="s">
        <v>344</v>
      </c>
      <c r="C24" s="910" t="s">
        <v>345</v>
      </c>
      <c r="D24" s="910" t="s">
        <v>346</v>
      </c>
      <c r="E24" s="910" t="s">
        <v>347</v>
      </c>
      <c r="F24" s="910" t="s">
        <v>89</v>
      </c>
      <c r="G24" s="910" t="s">
        <v>42</v>
      </c>
      <c r="H24" s="910" t="s">
        <v>348</v>
      </c>
      <c r="I24" s="910" t="s">
        <v>84</v>
      </c>
      <c r="J24" s="910" t="s">
        <v>85</v>
      </c>
      <c r="K24" s="407">
        <v>44926</v>
      </c>
      <c r="L24" s="407">
        <v>44561</v>
      </c>
      <c r="M24" s="911"/>
    </row>
    <row r="25" spans="2:13" s="2" customFormat="1">
      <c r="B25" s="912"/>
      <c r="C25" s="912"/>
      <c r="D25" s="912"/>
      <c r="E25" s="912"/>
      <c r="F25" s="912"/>
      <c r="G25" s="912"/>
      <c r="H25" s="912"/>
      <c r="I25" s="912"/>
      <c r="J25" s="912"/>
      <c r="K25" s="531" t="s">
        <v>157</v>
      </c>
      <c r="L25" s="531" t="s">
        <v>157</v>
      </c>
      <c r="M25" s="912"/>
    </row>
    <row r="26" spans="2:13">
      <c r="B26" s="641">
        <v>268</v>
      </c>
      <c r="C26" s="641" t="s">
        <v>863</v>
      </c>
      <c r="D26" s="169">
        <v>243002.4800000001</v>
      </c>
      <c r="E26" s="641" t="s">
        <v>298</v>
      </c>
      <c r="F26" s="206">
        <v>6.5000000000000002E-2</v>
      </c>
      <c r="G26" s="206">
        <v>6.9000004621887892E-2</v>
      </c>
      <c r="H26" s="642">
        <v>46266</v>
      </c>
      <c r="I26" s="641" t="s">
        <v>864</v>
      </c>
      <c r="J26" s="641" t="s">
        <v>864</v>
      </c>
      <c r="K26" s="169">
        <v>4370221</v>
      </c>
      <c r="L26" s="169">
        <v>4846290</v>
      </c>
      <c r="M26" s="641" t="s">
        <v>865</v>
      </c>
    </row>
    <row r="27" spans="2:13">
      <c r="B27" s="641">
        <v>268</v>
      </c>
      <c r="C27" s="641" t="s">
        <v>866</v>
      </c>
      <c r="D27" s="169">
        <v>1215012.4000000001</v>
      </c>
      <c r="E27" s="641" t="s">
        <v>298</v>
      </c>
      <c r="F27" s="206">
        <v>6.5000000000000002E-2</v>
      </c>
      <c r="G27" s="206">
        <v>6.9000004621887892E-2</v>
      </c>
      <c r="H27" s="642">
        <v>46266</v>
      </c>
      <c r="I27" s="641" t="s">
        <v>864</v>
      </c>
      <c r="J27" s="641" t="s">
        <v>864</v>
      </c>
      <c r="K27" s="169">
        <v>21851104</v>
      </c>
      <c r="L27" s="169">
        <v>24231452</v>
      </c>
      <c r="M27" s="641" t="s">
        <v>865</v>
      </c>
    </row>
    <row r="28" spans="2:13">
      <c r="B28" s="641">
        <v>530</v>
      </c>
      <c r="C28" s="641" t="s">
        <v>868</v>
      </c>
      <c r="D28" s="169">
        <v>4500000</v>
      </c>
      <c r="E28" s="641" t="s">
        <v>298</v>
      </c>
      <c r="F28" s="206">
        <v>0.04</v>
      </c>
      <c r="G28" s="206">
        <v>4.3136349949623176E-2</v>
      </c>
      <c r="H28" s="642">
        <v>46880</v>
      </c>
      <c r="I28" s="641" t="s">
        <v>864</v>
      </c>
      <c r="J28" s="641" t="s">
        <v>867</v>
      </c>
      <c r="K28" s="169">
        <v>155613244</v>
      </c>
      <c r="L28" s="169">
        <v>137023540</v>
      </c>
      <c r="M28" s="641" t="s">
        <v>865</v>
      </c>
    </row>
    <row r="29" spans="2:13">
      <c r="B29" s="641">
        <v>551</v>
      </c>
      <c r="C29" s="641" t="s">
        <v>869</v>
      </c>
      <c r="D29" s="169">
        <v>2863636.5</v>
      </c>
      <c r="E29" s="641" t="s">
        <v>298</v>
      </c>
      <c r="F29" s="206">
        <v>5.7000000000000002E-2</v>
      </c>
      <c r="G29" s="206">
        <v>5.7023564023129317E-2</v>
      </c>
      <c r="H29" s="642">
        <v>47406</v>
      </c>
      <c r="I29" s="641" t="s">
        <v>864</v>
      </c>
      <c r="J29" s="641" t="s">
        <v>864</v>
      </c>
      <c r="K29" s="169">
        <v>57454379</v>
      </c>
      <c r="L29" s="169">
        <v>59166083</v>
      </c>
      <c r="M29" s="641" t="s">
        <v>865</v>
      </c>
    </row>
    <row r="30" spans="2:13">
      <c r="B30" s="641">
        <v>551</v>
      </c>
      <c r="C30" s="641" t="s">
        <v>870</v>
      </c>
      <c r="D30" s="169">
        <v>4500000</v>
      </c>
      <c r="E30" s="641" t="s">
        <v>298</v>
      </c>
      <c r="F30" s="206">
        <v>4.7E-2</v>
      </c>
      <c r="G30" s="206">
        <v>4.954038833074121E-2</v>
      </c>
      <c r="H30" s="642">
        <v>47631</v>
      </c>
      <c r="I30" s="641" t="s">
        <v>864</v>
      </c>
      <c r="J30" s="641" t="s">
        <v>864</v>
      </c>
      <c r="K30" s="169">
        <v>156348288</v>
      </c>
      <c r="L30" s="169">
        <v>137734419</v>
      </c>
      <c r="M30" s="641" t="s">
        <v>865</v>
      </c>
    </row>
    <row r="31" spans="2:13">
      <c r="B31" s="641">
        <v>816</v>
      </c>
      <c r="C31" s="641" t="s">
        <v>872</v>
      </c>
      <c r="D31" s="169">
        <v>5000000</v>
      </c>
      <c r="E31" s="641" t="s">
        <v>298</v>
      </c>
      <c r="F31" s="206">
        <v>2.7E-2</v>
      </c>
      <c r="G31" s="206">
        <v>3.3852357363574413E-2</v>
      </c>
      <c r="H31" s="642">
        <v>51812</v>
      </c>
      <c r="I31" s="641" t="s">
        <v>864</v>
      </c>
      <c r="J31" s="641" t="s">
        <v>867</v>
      </c>
      <c r="K31" s="169">
        <v>157879760</v>
      </c>
      <c r="L31" s="169">
        <v>138641624</v>
      </c>
      <c r="M31" s="641" t="s">
        <v>865</v>
      </c>
    </row>
    <row r="32" spans="2:13">
      <c r="B32" s="641" t="s">
        <v>873</v>
      </c>
      <c r="C32" s="641" t="s">
        <v>874</v>
      </c>
      <c r="D32" s="169">
        <v>524346000</v>
      </c>
      <c r="E32" s="641" t="s">
        <v>299</v>
      </c>
      <c r="F32" s="206">
        <v>5.1499999999999997E-2</v>
      </c>
      <c r="G32" s="206">
        <v>5.3008118880477767E-2</v>
      </c>
      <c r="H32" s="642">
        <v>45700</v>
      </c>
      <c r="I32" s="641" t="s">
        <v>864</v>
      </c>
      <c r="J32" s="641" t="s">
        <v>867</v>
      </c>
      <c r="K32" s="169">
        <v>445942222</v>
      </c>
      <c r="L32" s="169">
        <v>439107372</v>
      </c>
      <c r="M32" s="641" t="s">
        <v>959</v>
      </c>
    </row>
    <row r="33" spans="2:13">
      <c r="B33" s="641" t="s">
        <v>873</v>
      </c>
      <c r="C33" s="641" t="s">
        <v>874</v>
      </c>
      <c r="D33" s="169">
        <v>350000000</v>
      </c>
      <c r="E33" s="641" t="s">
        <v>299</v>
      </c>
      <c r="F33" s="206">
        <v>6.6250000000000003E-2</v>
      </c>
      <c r="G33" s="206">
        <v>6.7110010261788297E-2</v>
      </c>
      <c r="H33" s="642">
        <v>53005</v>
      </c>
      <c r="I33" s="641" t="s">
        <v>864</v>
      </c>
      <c r="J33" s="641" t="s">
        <v>867</v>
      </c>
      <c r="K33" s="169">
        <v>296982707</v>
      </c>
      <c r="L33" s="169">
        <v>293059248</v>
      </c>
      <c r="M33" s="641" t="s">
        <v>959</v>
      </c>
    </row>
    <row r="34" spans="2:13">
      <c r="B34" s="641" t="s">
        <v>873</v>
      </c>
      <c r="C34" s="641" t="s">
        <v>874</v>
      </c>
      <c r="D34" s="169">
        <v>974789000</v>
      </c>
      <c r="E34" s="641" t="s">
        <v>299</v>
      </c>
      <c r="F34" s="206">
        <v>4.3749999999999997E-2</v>
      </c>
      <c r="G34" s="206">
        <v>4.9476825333688731E-2</v>
      </c>
      <c r="H34" s="642">
        <v>46585</v>
      </c>
      <c r="I34" s="641" t="s">
        <v>864</v>
      </c>
      <c r="J34" s="641" t="s">
        <v>867</v>
      </c>
      <c r="K34" s="169">
        <v>811458788</v>
      </c>
      <c r="L34" s="169">
        <v>802913389</v>
      </c>
      <c r="M34" s="641" t="s">
        <v>959</v>
      </c>
    </row>
    <row r="35" spans="2:13">
      <c r="B35" s="641">
        <v>940</v>
      </c>
      <c r="C35" s="641" t="s">
        <v>875</v>
      </c>
      <c r="D35" s="169">
        <v>7000000</v>
      </c>
      <c r="E35" s="641" t="s">
        <v>298</v>
      </c>
      <c r="F35" s="206">
        <v>1.9E-2</v>
      </c>
      <c r="G35" s="206">
        <v>1.8692827874828399E-2</v>
      </c>
      <c r="H35" s="642">
        <v>47233</v>
      </c>
      <c r="I35" s="641" t="s">
        <v>864</v>
      </c>
      <c r="J35" s="641" t="s">
        <v>867</v>
      </c>
      <c r="K35" s="169">
        <v>246115326</v>
      </c>
      <c r="L35" s="169">
        <v>217334205</v>
      </c>
      <c r="M35" s="641" t="s">
        <v>865</v>
      </c>
    </row>
    <row r="36" spans="2:13">
      <c r="B36" s="641">
        <v>941</v>
      </c>
      <c r="C36" s="641" t="s">
        <v>876</v>
      </c>
      <c r="D36" s="169">
        <v>3000000</v>
      </c>
      <c r="E36" s="641" t="s">
        <v>298</v>
      </c>
      <c r="F36" s="206">
        <v>2.1999999999999999E-2</v>
      </c>
      <c r="G36" s="206">
        <v>2.2798086400226847E-2</v>
      </c>
      <c r="H36" s="642">
        <v>52717</v>
      </c>
      <c r="I36" s="641" t="s">
        <v>864</v>
      </c>
      <c r="J36" s="641" t="s">
        <v>867</v>
      </c>
      <c r="K36" s="169">
        <v>104267884</v>
      </c>
      <c r="L36" s="169">
        <v>91860240</v>
      </c>
      <c r="M36" s="641" t="s">
        <v>865</v>
      </c>
    </row>
    <row r="37" spans="2:13">
      <c r="B37" s="641">
        <v>940</v>
      </c>
      <c r="C37" s="641" t="s">
        <v>877</v>
      </c>
      <c r="D37" s="169">
        <v>3000000</v>
      </c>
      <c r="E37" s="641" t="s">
        <v>298</v>
      </c>
      <c r="F37" s="206">
        <v>6.4999999999999997E-3</v>
      </c>
      <c r="G37" s="206">
        <v>5.6045493116567702E-3</v>
      </c>
      <c r="H37" s="642">
        <v>47178</v>
      </c>
      <c r="I37" s="641" t="s">
        <v>864</v>
      </c>
      <c r="J37" s="641" t="s">
        <v>867</v>
      </c>
      <c r="K37" s="169">
        <v>105782852</v>
      </c>
      <c r="L37" s="169">
        <v>93498091</v>
      </c>
      <c r="M37" s="641" t="s">
        <v>865</v>
      </c>
    </row>
    <row r="38" spans="2:13">
      <c r="B38" s="641">
        <v>941</v>
      </c>
      <c r="C38" s="641" t="s">
        <v>878</v>
      </c>
      <c r="D38" s="169">
        <v>6000000</v>
      </c>
      <c r="E38" s="641" t="s">
        <v>298</v>
      </c>
      <c r="F38" s="206">
        <v>1.2500000000000001E-2</v>
      </c>
      <c r="G38" s="206">
        <v>1.1162772558893863E-2</v>
      </c>
      <c r="H38" s="642">
        <v>53022</v>
      </c>
      <c r="I38" s="641" t="s">
        <v>864</v>
      </c>
      <c r="J38" s="641" t="s">
        <v>867</v>
      </c>
      <c r="K38" s="169">
        <v>214968561</v>
      </c>
      <c r="L38" s="169">
        <v>190447227</v>
      </c>
      <c r="M38" s="641" t="s">
        <v>865</v>
      </c>
    </row>
    <row r="39" spans="2:13" ht="12.75" customHeight="1">
      <c r="B39" s="4"/>
      <c r="C39" s="4"/>
      <c r="D39" s="4"/>
      <c r="E39" s="4"/>
      <c r="F39" s="4"/>
      <c r="G39" s="962" t="s">
        <v>409</v>
      </c>
      <c r="H39" s="963"/>
      <c r="I39" s="963"/>
      <c r="J39" s="964"/>
      <c r="K39" s="4">
        <v>2779035336</v>
      </c>
      <c r="L39" s="4">
        <v>2629863180</v>
      </c>
      <c r="M39" s="4"/>
    </row>
  </sheetData>
  <mergeCells count="26">
    <mergeCell ref="G39:J39"/>
    <mergeCell ref="B24:B25"/>
    <mergeCell ref="C24:C25"/>
    <mergeCell ref="D24:D25"/>
    <mergeCell ref="E24:E25"/>
    <mergeCell ref="F24:F25"/>
    <mergeCell ref="G24:G25"/>
    <mergeCell ref="M23:M25"/>
    <mergeCell ref="H24:H25"/>
    <mergeCell ref="I24:I25"/>
    <mergeCell ref="J24:J25"/>
    <mergeCell ref="I4:J4"/>
    <mergeCell ref="K4:L4"/>
    <mergeCell ref="M4:M6"/>
    <mergeCell ref="H5:H6"/>
    <mergeCell ref="I5:I6"/>
    <mergeCell ref="J5:J6"/>
    <mergeCell ref="G21:J21"/>
    <mergeCell ref="I23:J23"/>
    <mergeCell ref="K23:L23"/>
    <mergeCell ref="G5:G6"/>
    <mergeCell ref="B5:B6"/>
    <mergeCell ref="C5:C6"/>
    <mergeCell ref="D5:D6"/>
    <mergeCell ref="E5:E6"/>
    <mergeCell ref="F5:F6"/>
  </mergeCells>
  <pageMargins left="0.75" right="0.75" top="1" bottom="1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CD1C-F9DF-4A92-80CF-DA4929355080}">
  <dimension ref="A1:N7"/>
  <sheetViews>
    <sheetView showGridLines="0" workbookViewId="0"/>
  </sheetViews>
  <sheetFormatPr baseColWidth="10" defaultRowHeight="12.75"/>
  <cols>
    <col min="2" max="2" width="15.42578125" bestFit="1" customWidth="1"/>
    <col min="10" max="10" width="14.5703125" bestFit="1" customWidth="1"/>
    <col min="11" max="11" width="17.42578125" bestFit="1" customWidth="1"/>
    <col min="12" max="13" width="14.140625" customWidth="1"/>
    <col min="14" max="14" width="30.28515625" bestFit="1" customWidth="1"/>
  </cols>
  <sheetData>
    <row r="1" spans="1:14" ht="18.75">
      <c r="A1" s="557" t="s">
        <v>1421</v>
      </c>
    </row>
    <row r="3" spans="1:14" ht="12.95" customHeight="1">
      <c r="A3" s="24"/>
      <c r="B3" s="2"/>
      <c r="C3" s="2"/>
      <c r="D3" s="2"/>
      <c r="E3" s="2"/>
      <c r="F3" s="2"/>
      <c r="G3" s="2"/>
      <c r="H3" s="2"/>
      <c r="I3" s="2"/>
      <c r="J3" s="958" t="s">
        <v>86</v>
      </c>
      <c r="K3" s="966"/>
      <c r="L3" s="958" t="s">
        <v>87</v>
      </c>
      <c r="M3" s="966"/>
      <c r="N3" s="967" t="s">
        <v>88</v>
      </c>
    </row>
    <row r="4" spans="1:14">
      <c r="A4" s="965" t="s">
        <v>378</v>
      </c>
      <c r="B4" s="965" t="s">
        <v>1422</v>
      </c>
      <c r="C4" s="965" t="s">
        <v>1423</v>
      </c>
      <c r="D4" s="965" t="s">
        <v>55</v>
      </c>
      <c r="E4" s="965" t="s">
        <v>89</v>
      </c>
      <c r="F4" s="965" t="s">
        <v>1424</v>
      </c>
      <c r="G4" s="965" t="s">
        <v>55</v>
      </c>
      <c r="H4" s="965" t="s">
        <v>89</v>
      </c>
      <c r="I4" s="965" t="s">
        <v>348</v>
      </c>
      <c r="J4" s="965" t="s">
        <v>84</v>
      </c>
      <c r="K4" s="965" t="s">
        <v>85</v>
      </c>
      <c r="L4" s="6">
        <v>44926</v>
      </c>
      <c r="M4" s="6">
        <v>44561</v>
      </c>
      <c r="N4" s="968"/>
    </row>
    <row r="5" spans="1:14">
      <c r="A5" s="912"/>
      <c r="B5" s="912"/>
      <c r="C5" s="912"/>
      <c r="D5" s="912"/>
      <c r="E5" s="912"/>
      <c r="F5" s="912"/>
      <c r="G5" s="912"/>
      <c r="H5" s="912"/>
      <c r="I5" s="912"/>
      <c r="J5" s="912"/>
      <c r="K5" s="912" t="s">
        <v>157</v>
      </c>
      <c r="L5" s="200" t="s">
        <v>157</v>
      </c>
      <c r="M5" s="200" t="s">
        <v>157</v>
      </c>
      <c r="N5" s="969"/>
    </row>
    <row r="6" spans="1:14">
      <c r="A6" s="772" t="s">
        <v>284</v>
      </c>
      <c r="B6" s="773" t="s">
        <v>1425</v>
      </c>
      <c r="C6" s="774">
        <v>47588</v>
      </c>
      <c r="D6" s="772" t="s">
        <v>299</v>
      </c>
      <c r="E6" s="775">
        <v>5.16E-2</v>
      </c>
      <c r="F6" s="774">
        <v>250000</v>
      </c>
      <c r="G6" s="772" t="s">
        <v>1426</v>
      </c>
      <c r="H6" s="775">
        <v>1.54E-2</v>
      </c>
      <c r="I6" s="771">
        <v>44953</v>
      </c>
      <c r="J6" s="776" t="s">
        <v>1427</v>
      </c>
      <c r="K6" s="776" t="s">
        <v>1427</v>
      </c>
      <c r="L6" s="3">
        <v>4689904</v>
      </c>
      <c r="M6" s="3">
        <v>0</v>
      </c>
      <c r="N6" s="776" t="s">
        <v>959</v>
      </c>
    </row>
    <row r="7" spans="1:14">
      <c r="K7" s="4" t="s">
        <v>50</v>
      </c>
      <c r="L7" s="4">
        <v>4689904</v>
      </c>
      <c r="M7" s="4">
        <v>0</v>
      </c>
      <c r="N7" s="777"/>
    </row>
  </sheetData>
  <mergeCells count="14">
    <mergeCell ref="L3:M3"/>
    <mergeCell ref="N3:N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J3:K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FF5A-89FB-4907-8B20-54C081B7BF60}">
  <dimension ref="B1:K32"/>
  <sheetViews>
    <sheetView showGridLines="0" zoomScale="90" zoomScaleNormal="90" workbookViewId="0"/>
  </sheetViews>
  <sheetFormatPr baseColWidth="10" defaultRowHeight="12.75"/>
  <cols>
    <col min="1" max="1" width="1.5703125" customWidth="1"/>
    <col min="2" max="2" width="36.140625" customWidth="1"/>
    <col min="3" max="3" width="22.42578125" bestFit="1" customWidth="1"/>
    <col min="4" max="4" width="14" bestFit="1" customWidth="1"/>
    <col min="5" max="5" width="13.42578125" bestFit="1" customWidth="1"/>
    <col min="6" max="6" width="14" bestFit="1" customWidth="1"/>
    <col min="7" max="10" width="12.5703125" bestFit="1" customWidth="1"/>
    <col min="11" max="11" width="20.85546875" bestFit="1" customWidth="1"/>
  </cols>
  <sheetData>
    <row r="1" spans="2:11" ht="5.0999999999999996" customHeight="1"/>
    <row r="2" spans="2:11" ht="18.75">
      <c r="B2" s="557" t="s">
        <v>1330</v>
      </c>
      <c r="C2" s="10"/>
    </row>
    <row r="3" spans="2:11" ht="5.0999999999999996" customHeight="1">
      <c r="B3" s="557"/>
      <c r="C3" s="10"/>
    </row>
    <row r="4" spans="2:11">
      <c r="B4" s="863" t="s">
        <v>830</v>
      </c>
      <c r="C4" s="970" t="s">
        <v>1144</v>
      </c>
      <c r="D4" s="972" t="s">
        <v>831</v>
      </c>
      <c r="E4" s="973"/>
      <c r="F4" s="972" t="s">
        <v>832</v>
      </c>
      <c r="G4" s="974"/>
      <c r="H4" s="974"/>
      <c r="I4" s="975"/>
      <c r="J4" s="973"/>
      <c r="K4" s="976" t="s">
        <v>1416</v>
      </c>
    </row>
    <row r="5" spans="2:11" ht="51">
      <c r="B5" s="875"/>
      <c r="C5" s="971"/>
      <c r="D5" s="643" t="s">
        <v>359</v>
      </c>
      <c r="E5" s="643" t="s">
        <v>834</v>
      </c>
      <c r="F5" s="643" t="s">
        <v>1275</v>
      </c>
      <c r="G5" s="643" t="s">
        <v>752</v>
      </c>
      <c r="H5" s="643" t="s">
        <v>739</v>
      </c>
      <c r="I5" s="778" t="s">
        <v>1430</v>
      </c>
      <c r="J5" s="643" t="s">
        <v>1276</v>
      </c>
      <c r="K5" s="971"/>
    </row>
    <row r="6" spans="2:11">
      <c r="B6" s="864"/>
      <c r="C6" s="531" t="s">
        <v>157</v>
      </c>
      <c r="D6" s="531" t="s">
        <v>157</v>
      </c>
      <c r="E6" s="531" t="s">
        <v>157</v>
      </c>
      <c r="F6" s="531" t="s">
        <v>157</v>
      </c>
      <c r="G6" s="531" t="s">
        <v>157</v>
      </c>
      <c r="H6" s="531" t="s">
        <v>157</v>
      </c>
      <c r="I6" s="747"/>
      <c r="J6" s="531" t="s">
        <v>157</v>
      </c>
      <c r="K6" s="531" t="s">
        <v>157</v>
      </c>
    </row>
    <row r="7" spans="2:11">
      <c r="B7" s="770" t="s">
        <v>741</v>
      </c>
      <c r="C7" s="3">
        <v>-13651352</v>
      </c>
      <c r="D7" s="3">
        <v>-1222628181</v>
      </c>
      <c r="E7" s="3">
        <v>370265708</v>
      </c>
      <c r="F7" s="3">
        <v>-17104529</v>
      </c>
      <c r="G7" s="3">
        <v>-27541709</v>
      </c>
      <c r="H7" s="3">
        <v>23453347</v>
      </c>
      <c r="I7" s="3">
        <v>0</v>
      </c>
      <c r="J7" s="3">
        <v>74689313</v>
      </c>
      <c r="K7" s="3">
        <v>-812517403</v>
      </c>
    </row>
    <row r="8" spans="2:11">
      <c r="B8" s="770" t="s">
        <v>320</v>
      </c>
      <c r="C8" s="3">
        <v>-2711692527</v>
      </c>
      <c r="D8" s="3">
        <v>0</v>
      </c>
      <c r="E8" s="3">
        <v>752981228</v>
      </c>
      <c r="F8" s="3">
        <v>-589374668</v>
      </c>
      <c r="G8" s="3">
        <v>-120865485</v>
      </c>
      <c r="H8" s="3">
        <v>-167086334</v>
      </c>
      <c r="I8" s="3">
        <v>0</v>
      </c>
      <c r="J8" s="3">
        <v>-1828841</v>
      </c>
      <c r="K8" s="3">
        <v>-2837866627</v>
      </c>
    </row>
    <row r="9" spans="2:11">
      <c r="B9" s="770" t="s">
        <v>810</v>
      </c>
      <c r="C9" s="3">
        <v>-879465970</v>
      </c>
      <c r="D9" s="3">
        <v>0</v>
      </c>
      <c r="E9" s="3">
        <v>195365550</v>
      </c>
      <c r="F9" s="3">
        <v>-282425219</v>
      </c>
      <c r="G9" s="3">
        <v>-61435900</v>
      </c>
      <c r="H9" s="3">
        <v>-78278631</v>
      </c>
      <c r="I9" s="3">
        <v>0</v>
      </c>
      <c r="J9" s="3">
        <v>-53806531</v>
      </c>
      <c r="K9" s="3">
        <v>-1160046701</v>
      </c>
    </row>
    <row r="10" spans="2:11">
      <c r="B10" s="770" t="s">
        <v>716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-4689904</v>
      </c>
      <c r="K10" s="3">
        <v>-4689904</v>
      </c>
    </row>
    <row r="11" spans="2:11">
      <c r="B11" s="770" t="s">
        <v>847</v>
      </c>
      <c r="C11" s="3">
        <v>-7148270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-1468724</v>
      </c>
      <c r="K11" s="3">
        <v>-8616994</v>
      </c>
    </row>
    <row r="12" spans="2:11">
      <c r="B12" s="770" t="s">
        <v>1273</v>
      </c>
      <c r="C12" s="3">
        <v>0</v>
      </c>
      <c r="D12" s="3">
        <v>0</v>
      </c>
      <c r="E12" s="3">
        <v>0</v>
      </c>
      <c r="F12" s="3">
        <v>-8960000</v>
      </c>
      <c r="G12" s="3">
        <v>0</v>
      </c>
      <c r="H12" s="3">
        <v>0</v>
      </c>
      <c r="I12" s="3">
        <v>0</v>
      </c>
      <c r="J12" s="3">
        <v>725168</v>
      </c>
      <c r="K12" s="3">
        <v>-8234832</v>
      </c>
    </row>
    <row r="13" spans="2:11">
      <c r="B13" s="770" t="s">
        <v>1274</v>
      </c>
      <c r="C13" s="3">
        <v>0</v>
      </c>
      <c r="D13" s="3">
        <v>0</v>
      </c>
      <c r="E13" s="3">
        <v>0</v>
      </c>
      <c r="F13" s="3">
        <v>-318859899</v>
      </c>
      <c r="G13" s="3">
        <v>0</v>
      </c>
      <c r="H13" s="3">
        <v>0</v>
      </c>
      <c r="I13" s="3">
        <v>0</v>
      </c>
      <c r="J13" s="3">
        <v>45619152</v>
      </c>
      <c r="K13" s="3">
        <v>-273240747</v>
      </c>
    </row>
    <row r="14" spans="2:11">
      <c r="B14" s="770" t="s">
        <v>1428</v>
      </c>
      <c r="C14" s="3">
        <v>-67005991</v>
      </c>
      <c r="D14" s="3">
        <v>0</v>
      </c>
      <c r="E14" s="3">
        <v>226913029</v>
      </c>
      <c r="F14" s="3">
        <v>0</v>
      </c>
      <c r="G14" s="3">
        <v>-8249213</v>
      </c>
      <c r="H14" s="3">
        <v>0</v>
      </c>
      <c r="I14" s="3">
        <v>-222054513</v>
      </c>
      <c r="J14" s="3">
        <v>-4380788</v>
      </c>
      <c r="K14" s="3">
        <v>-74777476</v>
      </c>
    </row>
    <row r="15" spans="2:11" ht="29.1" customHeight="1">
      <c r="B15" s="31" t="s">
        <v>833</v>
      </c>
      <c r="C15" s="4">
        <v>-3678964110</v>
      </c>
      <c r="D15" s="4">
        <v>-1222628181</v>
      </c>
      <c r="E15" s="4">
        <v>1545525515</v>
      </c>
      <c r="F15" s="4">
        <v>-1216724315</v>
      </c>
      <c r="G15" s="4">
        <v>-218092307</v>
      </c>
      <c r="H15" s="4">
        <v>-221911618</v>
      </c>
      <c r="I15" s="4">
        <v>-222054513</v>
      </c>
      <c r="J15" s="4">
        <v>54858845</v>
      </c>
      <c r="K15" s="4">
        <v>-5179990684</v>
      </c>
    </row>
    <row r="16" spans="2:11">
      <c r="B16" s="770" t="s">
        <v>968</v>
      </c>
      <c r="C16" s="3">
        <v>265287661</v>
      </c>
      <c r="D16" s="3">
        <v>0</v>
      </c>
      <c r="E16" s="3">
        <v>618154</v>
      </c>
      <c r="F16" s="3">
        <v>0</v>
      </c>
      <c r="G16" s="3">
        <v>-3584769</v>
      </c>
      <c r="H16" s="3">
        <v>11205475</v>
      </c>
      <c r="I16" s="3">
        <v>0</v>
      </c>
      <c r="J16" s="3">
        <v>-116163499</v>
      </c>
      <c r="K16" s="3">
        <v>157363022</v>
      </c>
    </row>
    <row r="17" spans="2:11" ht="26.45" customHeight="1">
      <c r="B17" s="770" t="s">
        <v>1429</v>
      </c>
      <c r="C17" s="3">
        <v>0</v>
      </c>
      <c r="D17" s="3">
        <v>0</v>
      </c>
      <c r="E17" s="3">
        <v>-30379319</v>
      </c>
      <c r="F17" s="3">
        <v>30379319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2:11" ht="25.5">
      <c r="B18" s="31" t="s">
        <v>1277</v>
      </c>
      <c r="C18" s="167">
        <v>265287661</v>
      </c>
      <c r="D18" s="167">
        <v>0</v>
      </c>
      <c r="E18" s="167">
        <v>-29761165</v>
      </c>
      <c r="F18" s="167">
        <v>30379319</v>
      </c>
      <c r="G18" s="167">
        <v>-3584769</v>
      </c>
      <c r="H18" s="167">
        <v>11205475</v>
      </c>
      <c r="I18" s="167">
        <v>0</v>
      </c>
      <c r="J18" s="167">
        <v>-116163499</v>
      </c>
      <c r="K18" s="167">
        <v>157363022</v>
      </c>
    </row>
    <row r="21" spans="2:11">
      <c r="B21" s="863" t="s">
        <v>830</v>
      </c>
      <c r="C21" s="970" t="s">
        <v>980</v>
      </c>
      <c r="D21" s="972" t="s">
        <v>831</v>
      </c>
      <c r="E21" s="973"/>
      <c r="F21" s="546"/>
      <c r="G21" s="972" t="s">
        <v>832</v>
      </c>
      <c r="H21" s="974"/>
      <c r="I21" s="975"/>
      <c r="J21" s="973"/>
      <c r="K21" s="970" t="s">
        <v>1052</v>
      </c>
    </row>
    <row r="22" spans="2:11" ht="51">
      <c r="B22" s="875"/>
      <c r="C22" s="971"/>
      <c r="D22" s="643" t="s">
        <v>359</v>
      </c>
      <c r="E22" s="643" t="s">
        <v>834</v>
      </c>
      <c r="F22" s="643" t="s">
        <v>1275</v>
      </c>
      <c r="G22" s="643" t="s">
        <v>752</v>
      </c>
      <c r="H22" s="643" t="s">
        <v>739</v>
      </c>
      <c r="I22" s="778" t="s">
        <v>1430</v>
      </c>
      <c r="J22" s="643" t="s">
        <v>763</v>
      </c>
      <c r="K22" s="971"/>
    </row>
    <row r="23" spans="2:11">
      <c r="B23" s="864"/>
      <c r="C23" s="531" t="s">
        <v>157</v>
      </c>
      <c r="D23" s="531" t="s">
        <v>157</v>
      </c>
      <c r="E23" s="531" t="s">
        <v>157</v>
      </c>
      <c r="F23" s="531"/>
      <c r="G23" s="531" t="s">
        <v>157</v>
      </c>
      <c r="H23" s="531" t="s">
        <v>157</v>
      </c>
      <c r="I23" s="747"/>
      <c r="J23" s="531" t="s">
        <v>157</v>
      </c>
      <c r="K23" s="531" t="s">
        <v>157</v>
      </c>
    </row>
    <row r="24" spans="2:11">
      <c r="B24" s="644" t="s">
        <v>741</v>
      </c>
      <c r="C24" s="507">
        <v>-13982684</v>
      </c>
      <c r="D24" s="507">
        <v>-9768006</v>
      </c>
      <c r="E24" s="507">
        <v>13903199</v>
      </c>
      <c r="F24" s="507">
        <v>0</v>
      </c>
      <c r="G24" s="507">
        <v>-2586747</v>
      </c>
      <c r="H24" s="507">
        <v>0</v>
      </c>
      <c r="I24" s="507"/>
      <c r="J24" s="507">
        <v>-1217114</v>
      </c>
      <c r="K24" s="507">
        <v>-13651352</v>
      </c>
    </row>
    <row r="25" spans="2:11">
      <c r="B25" s="644" t="s">
        <v>320</v>
      </c>
      <c r="C25" s="507">
        <v>-2430055128</v>
      </c>
      <c r="D25" s="507">
        <v>0</v>
      </c>
      <c r="E25" s="507">
        <v>141877781</v>
      </c>
      <c r="F25" s="507">
        <v>0</v>
      </c>
      <c r="G25" s="507">
        <v>-105871909</v>
      </c>
      <c r="H25" s="507">
        <v>-319481983</v>
      </c>
      <c r="I25" s="507">
        <v>0</v>
      </c>
      <c r="J25" s="507">
        <v>1838712</v>
      </c>
      <c r="K25" s="507">
        <v>-2711692527</v>
      </c>
    </row>
    <row r="26" spans="2:11">
      <c r="B26" s="644" t="s">
        <v>810</v>
      </c>
      <c r="C26" s="507">
        <v>-834364019</v>
      </c>
      <c r="D26" s="507">
        <v>0</v>
      </c>
      <c r="E26" s="507">
        <v>127430320</v>
      </c>
      <c r="F26" s="507">
        <v>0</v>
      </c>
      <c r="G26" s="507">
        <v>-43794033</v>
      </c>
      <c r="H26" s="507">
        <v>-31308132</v>
      </c>
      <c r="I26" s="507">
        <v>0</v>
      </c>
      <c r="J26" s="507">
        <v>-97430106</v>
      </c>
      <c r="K26" s="507">
        <v>-879465970</v>
      </c>
    </row>
    <row r="27" spans="2:11">
      <c r="B27" s="644" t="s">
        <v>716</v>
      </c>
      <c r="C27" s="507">
        <v>-2738947</v>
      </c>
      <c r="D27" s="507">
        <v>0</v>
      </c>
      <c r="E27" s="507">
        <v>0</v>
      </c>
      <c r="F27" s="507">
        <v>0</v>
      </c>
      <c r="G27" s="507">
        <v>0</v>
      </c>
      <c r="H27" s="507">
        <v>0</v>
      </c>
      <c r="I27" s="507">
        <v>0</v>
      </c>
      <c r="J27" s="507">
        <v>2738947</v>
      </c>
      <c r="K27" s="507">
        <v>0</v>
      </c>
    </row>
    <row r="28" spans="2:11">
      <c r="B28" s="644" t="s">
        <v>847</v>
      </c>
      <c r="C28" s="507">
        <v>-5985759</v>
      </c>
      <c r="D28" s="507">
        <v>0</v>
      </c>
      <c r="E28" s="507">
        <v>0</v>
      </c>
      <c r="F28" s="507">
        <v>0</v>
      </c>
      <c r="G28" s="507">
        <v>0</v>
      </c>
      <c r="H28" s="507">
        <v>0</v>
      </c>
      <c r="I28" s="507">
        <v>0</v>
      </c>
      <c r="J28" s="507">
        <v>-1162511</v>
      </c>
      <c r="K28" s="507">
        <v>-7148270</v>
      </c>
    </row>
    <row r="29" spans="2:11">
      <c r="B29" s="644" t="s">
        <v>740</v>
      </c>
      <c r="C29" s="507">
        <v>-42627260</v>
      </c>
      <c r="D29" s="507">
        <v>0</v>
      </c>
      <c r="E29" s="507">
        <v>147031485</v>
      </c>
      <c r="F29" s="507">
        <v>0</v>
      </c>
      <c r="G29" s="507">
        <v>-3711895</v>
      </c>
      <c r="H29" s="507">
        <v>0</v>
      </c>
      <c r="I29" s="507">
        <v>-163230568</v>
      </c>
      <c r="J29" s="507">
        <v>-4467753</v>
      </c>
      <c r="K29" s="507">
        <v>-67005991</v>
      </c>
    </row>
    <row r="30" spans="2:11" ht="24">
      <c r="B30" s="508" t="s">
        <v>833</v>
      </c>
      <c r="C30" s="509">
        <v>-3329753797</v>
      </c>
      <c r="D30" s="509">
        <v>-9768006</v>
      </c>
      <c r="E30" s="509">
        <v>430242785</v>
      </c>
      <c r="F30" s="509">
        <v>0</v>
      </c>
      <c r="G30" s="509">
        <v>-155964584</v>
      </c>
      <c r="H30" s="509">
        <v>-350790115</v>
      </c>
      <c r="I30" s="509">
        <v>-163230568</v>
      </c>
      <c r="J30" s="509">
        <v>-99699825</v>
      </c>
      <c r="K30" s="509">
        <v>-3678964110</v>
      </c>
    </row>
    <row r="31" spans="2:11">
      <c r="B31" s="644" t="s">
        <v>756</v>
      </c>
      <c r="C31" s="507">
        <v>80300720</v>
      </c>
      <c r="D31" s="507">
        <v>0</v>
      </c>
      <c r="E31" s="507">
        <v>-71627659</v>
      </c>
      <c r="F31" s="507">
        <v>0</v>
      </c>
      <c r="G31" s="507">
        <v>-5627659</v>
      </c>
      <c r="H31" s="507">
        <v>150211450</v>
      </c>
      <c r="I31" s="507">
        <v>0</v>
      </c>
      <c r="J31" s="507">
        <v>112030809</v>
      </c>
      <c r="K31" s="507">
        <v>265287661</v>
      </c>
    </row>
    <row r="32" spans="2:11" ht="24">
      <c r="B32" s="508" t="s">
        <v>835</v>
      </c>
      <c r="C32" s="510">
        <v>80300720</v>
      </c>
      <c r="D32" s="510">
        <v>0</v>
      </c>
      <c r="E32" s="510">
        <v>-71627659</v>
      </c>
      <c r="F32" s="510">
        <v>0</v>
      </c>
      <c r="G32" s="510">
        <v>-5627659</v>
      </c>
      <c r="H32" s="510">
        <v>150211450</v>
      </c>
      <c r="I32" s="510">
        <v>0</v>
      </c>
      <c r="J32" s="510">
        <v>112030809</v>
      </c>
      <c r="K32" s="510">
        <v>265287661</v>
      </c>
    </row>
  </sheetData>
  <mergeCells count="10">
    <mergeCell ref="B4:B6"/>
    <mergeCell ref="C4:C5"/>
    <mergeCell ref="D4:E4"/>
    <mergeCell ref="F4:J4"/>
    <mergeCell ref="K4:K5"/>
    <mergeCell ref="B21:B23"/>
    <mergeCell ref="C21:C22"/>
    <mergeCell ref="D21:E21"/>
    <mergeCell ref="G21:J21"/>
    <mergeCell ref="K21:K22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47F7-7B85-498D-8EC6-1A4FB74F9CBA}">
  <dimension ref="B1:M63"/>
  <sheetViews>
    <sheetView showGridLines="0" zoomScale="90" zoomScaleNormal="90" workbookViewId="0"/>
  </sheetViews>
  <sheetFormatPr baseColWidth="10" defaultColWidth="11.42578125" defaultRowHeight="12.75"/>
  <cols>
    <col min="1" max="1" width="1.140625" style="5" customWidth="1"/>
    <col min="2" max="2" width="31.85546875" style="5" customWidth="1"/>
    <col min="3" max="3" width="7.140625" style="5" customWidth="1"/>
    <col min="4" max="4" width="19.5703125" style="5" customWidth="1"/>
    <col min="5" max="5" width="15.28515625" style="5" customWidth="1"/>
    <col min="6" max="6" width="14.42578125" style="5" bestFit="1" customWidth="1"/>
    <col min="7" max="7" width="9.28515625" style="5" bestFit="1" customWidth="1"/>
    <col min="8" max="8" width="11.85546875" style="5" bestFit="1" customWidth="1"/>
    <col min="9" max="9" width="2.140625" style="5" customWidth="1"/>
    <col min="10" max="11" width="11.42578125" style="5"/>
    <col min="12" max="12" width="12.7109375" style="5" customWidth="1"/>
    <col min="13" max="13" width="13.7109375" style="5" bestFit="1" customWidth="1"/>
    <col min="14" max="14" width="15.5703125" style="5" bestFit="1" customWidth="1"/>
    <col min="15" max="15" width="14.7109375" style="5" bestFit="1" customWidth="1"/>
    <col min="16" max="16384" width="11.42578125" style="5"/>
  </cols>
  <sheetData>
    <row r="1" spans="2:6" ht="5.0999999999999996" customHeight="1"/>
    <row r="2" spans="2:6" ht="18.75">
      <c r="B2" s="557" t="s">
        <v>1333</v>
      </c>
      <c r="C2" s="10"/>
    </row>
    <row r="3" spans="2:6" ht="5.25" customHeight="1"/>
    <row r="4" spans="2:6">
      <c r="B4" s="13" t="s">
        <v>730</v>
      </c>
      <c r="C4" s="13"/>
      <c r="D4" s="13"/>
      <c r="E4" s="13"/>
      <c r="F4" s="13"/>
    </row>
    <row r="5" spans="2:6" ht="6" customHeight="1">
      <c r="C5" s="208"/>
    </row>
    <row r="6" spans="2:6" ht="25.5">
      <c r="B6" s="645" t="s">
        <v>687</v>
      </c>
      <c r="C6" s="646" t="s">
        <v>158</v>
      </c>
      <c r="D6" s="647" t="s">
        <v>1431</v>
      </c>
      <c r="E6" s="647" t="s">
        <v>1154</v>
      </c>
      <c r="F6" s="369" t="s">
        <v>705</v>
      </c>
    </row>
    <row r="7" spans="2:6">
      <c r="B7" s="648" t="s">
        <v>616</v>
      </c>
      <c r="C7" s="649">
        <v>5</v>
      </c>
      <c r="D7" s="209">
        <v>373700303</v>
      </c>
      <c r="E7" s="209">
        <v>0</v>
      </c>
      <c r="F7" s="209">
        <v>373700303</v>
      </c>
    </row>
    <row r="8" spans="2:6">
      <c r="B8" s="648" t="s">
        <v>73</v>
      </c>
      <c r="C8" s="649">
        <v>6</v>
      </c>
      <c r="D8" s="209">
        <v>253846638</v>
      </c>
      <c r="E8" s="209">
        <v>0</v>
      </c>
      <c r="F8" s="209">
        <v>253846638</v>
      </c>
    </row>
    <row r="9" spans="2:6">
      <c r="B9" s="648" t="s">
        <v>475</v>
      </c>
      <c r="C9" s="649">
        <v>6</v>
      </c>
      <c r="D9" s="209">
        <v>190595875</v>
      </c>
      <c r="E9" s="209">
        <v>0</v>
      </c>
      <c r="F9" s="209">
        <v>190595875</v>
      </c>
    </row>
    <row r="10" spans="2:6">
      <c r="B10" s="648" t="s">
        <v>482</v>
      </c>
      <c r="C10" s="649">
        <v>17</v>
      </c>
      <c r="D10" s="209">
        <v>402923113</v>
      </c>
      <c r="E10" s="209">
        <v>0</v>
      </c>
      <c r="F10" s="209">
        <v>402923113</v>
      </c>
    </row>
    <row r="11" spans="2:6">
      <c r="B11" s="648" t="s">
        <v>481</v>
      </c>
      <c r="C11" s="649">
        <v>17</v>
      </c>
      <c r="D11" s="209">
        <v>3617020870</v>
      </c>
      <c r="E11" s="209">
        <v>0</v>
      </c>
      <c r="F11" s="209">
        <v>3617020870</v>
      </c>
    </row>
    <row r="12" spans="2:6" ht="6" customHeight="1">
      <c r="C12" s="208"/>
      <c r="D12" s="211"/>
      <c r="E12" s="211"/>
      <c r="F12" s="211"/>
    </row>
    <row r="13" spans="2:6">
      <c r="B13" s="13" t="s">
        <v>687</v>
      </c>
      <c r="C13" s="310"/>
      <c r="D13" s="331">
        <v>3201801167</v>
      </c>
      <c r="E13" s="331">
        <v>0</v>
      </c>
      <c r="F13" s="331">
        <v>3201801167</v>
      </c>
    </row>
    <row r="14" spans="2:6" ht="6" customHeight="1">
      <c r="C14" s="208"/>
    </row>
    <row r="15" spans="2:6" ht="25.5">
      <c r="B15" s="645" t="s">
        <v>687</v>
      </c>
      <c r="C15" s="646" t="s">
        <v>158</v>
      </c>
      <c r="D15" s="647" t="s">
        <v>1431</v>
      </c>
      <c r="E15" s="647" t="s">
        <v>1154</v>
      </c>
      <c r="F15" s="369" t="s">
        <v>705</v>
      </c>
    </row>
    <row r="16" spans="2:6">
      <c r="B16" s="648" t="s">
        <v>616</v>
      </c>
      <c r="C16" s="649">
        <v>5</v>
      </c>
      <c r="D16" s="209">
        <v>373700303</v>
      </c>
      <c r="E16" s="209">
        <v>0</v>
      </c>
      <c r="F16" s="209">
        <v>373700303</v>
      </c>
    </row>
    <row r="17" spans="2:6">
      <c r="B17" s="648" t="s">
        <v>73</v>
      </c>
      <c r="C17" s="649">
        <v>6</v>
      </c>
      <c r="D17" s="209">
        <v>253846638</v>
      </c>
      <c r="E17" s="209">
        <v>0</v>
      </c>
      <c r="F17" s="209">
        <v>253846638</v>
      </c>
    </row>
    <row r="18" spans="2:6">
      <c r="B18" s="648" t="s">
        <v>475</v>
      </c>
      <c r="C18" s="649">
        <v>6</v>
      </c>
      <c r="D18" s="209">
        <v>190595875</v>
      </c>
      <c r="E18" s="209">
        <v>0</v>
      </c>
      <c r="F18" s="209">
        <v>190595875</v>
      </c>
    </row>
    <row r="19" spans="2:6">
      <c r="B19" s="648" t="s">
        <v>482</v>
      </c>
      <c r="C19" s="649">
        <v>17</v>
      </c>
      <c r="D19" s="209">
        <v>402923113</v>
      </c>
      <c r="E19" s="209">
        <v>0</v>
      </c>
      <c r="F19" s="209">
        <v>402923113</v>
      </c>
    </row>
    <row r="20" spans="2:6">
      <c r="B20" s="648" t="s">
        <v>1331</v>
      </c>
      <c r="C20" s="649">
        <v>17</v>
      </c>
      <c r="D20" s="209">
        <v>177535974</v>
      </c>
      <c r="E20" s="209">
        <v>0</v>
      </c>
      <c r="F20" s="209">
        <v>177535974</v>
      </c>
    </row>
    <row r="21" spans="2:6">
      <c r="B21" s="648" t="s">
        <v>481</v>
      </c>
      <c r="C21" s="649">
        <v>17</v>
      </c>
      <c r="D21" s="209">
        <v>3617020870</v>
      </c>
      <c r="E21" s="209">
        <v>0</v>
      </c>
      <c r="F21" s="209">
        <v>3617020870</v>
      </c>
    </row>
    <row r="22" spans="2:6">
      <c r="B22" s="648" t="s">
        <v>801</v>
      </c>
      <c r="C22" s="649">
        <v>17</v>
      </c>
      <c r="D22" s="209">
        <v>982510727</v>
      </c>
      <c r="E22" s="209">
        <v>0</v>
      </c>
      <c r="F22" s="209">
        <v>982510727</v>
      </c>
    </row>
    <row r="23" spans="2:6" ht="6" customHeight="1">
      <c r="C23" s="208"/>
      <c r="D23" s="211"/>
      <c r="E23" s="211"/>
      <c r="F23" s="211"/>
    </row>
    <row r="24" spans="2:6">
      <c r="B24" s="13" t="s">
        <v>687</v>
      </c>
      <c r="C24" s="310"/>
      <c r="D24" s="331">
        <v>4361847868</v>
      </c>
      <c r="E24" s="331">
        <v>0</v>
      </c>
      <c r="F24" s="331">
        <v>4361847868</v>
      </c>
    </row>
    <row r="25" spans="2:6" ht="6" customHeight="1">
      <c r="C25" s="208"/>
      <c r="D25" s="211"/>
      <c r="E25" s="211"/>
      <c r="F25" s="211"/>
    </row>
    <row r="26" spans="2:6" ht="25.5">
      <c r="B26" s="645" t="s">
        <v>688</v>
      </c>
      <c r="C26" s="646" t="s">
        <v>158</v>
      </c>
      <c r="D26" s="647" t="s">
        <v>1431</v>
      </c>
      <c r="E26" s="647" t="s">
        <v>1154</v>
      </c>
      <c r="F26" s="647" t="s">
        <v>724</v>
      </c>
    </row>
    <row r="27" spans="2:6" ht="26.45" customHeight="1">
      <c r="B27" s="650" t="s">
        <v>486</v>
      </c>
      <c r="C27" s="649">
        <v>23</v>
      </c>
      <c r="D27" s="209">
        <v>3670812256</v>
      </c>
      <c r="E27" s="209">
        <v>0</v>
      </c>
      <c r="F27" s="209">
        <v>3670812256</v>
      </c>
    </row>
    <row r="28" spans="2:6">
      <c r="B28" s="648" t="s">
        <v>487</v>
      </c>
      <c r="C28" s="649">
        <v>23</v>
      </c>
      <c r="D28" s="209">
        <v>575405146</v>
      </c>
      <c r="E28" s="209">
        <v>0</v>
      </c>
      <c r="F28" s="209">
        <v>575405146</v>
      </c>
    </row>
    <row r="29" spans="2:6" ht="6" customHeight="1">
      <c r="C29" s="208"/>
      <c r="D29" s="211"/>
      <c r="E29" s="211"/>
      <c r="F29" s="211"/>
    </row>
    <row r="30" spans="2:6">
      <c r="B30" s="13" t="s">
        <v>689</v>
      </c>
      <c r="C30" s="310"/>
      <c r="D30" s="331">
        <v>4246217402</v>
      </c>
      <c r="E30" s="4">
        <v>0</v>
      </c>
      <c r="F30" s="4">
        <v>4246217402</v>
      </c>
    </row>
    <row r="31" spans="2:6" ht="6" customHeight="1">
      <c r="C31" s="208"/>
      <c r="D31" s="211"/>
      <c r="E31" s="211"/>
      <c r="F31" s="211"/>
    </row>
    <row r="32" spans="2:6" ht="25.5">
      <c r="B32" s="645" t="s">
        <v>690</v>
      </c>
      <c r="C32" s="646" t="s">
        <v>158</v>
      </c>
      <c r="D32" s="647" t="s">
        <v>1431</v>
      </c>
      <c r="E32" s="647" t="s">
        <v>1154</v>
      </c>
      <c r="F32" s="369" t="s">
        <v>705</v>
      </c>
    </row>
    <row r="33" spans="2:13">
      <c r="B33" s="650" t="s">
        <v>117</v>
      </c>
      <c r="C33" s="649"/>
      <c r="D33" s="209">
        <v>3108157445</v>
      </c>
      <c r="E33" s="209">
        <v>0</v>
      </c>
      <c r="F33" s="209">
        <v>3108157445</v>
      </c>
      <c r="J33" s="210"/>
    </row>
    <row r="34" spans="2:13">
      <c r="B34" s="648" t="s">
        <v>478</v>
      </c>
      <c r="C34" s="649"/>
      <c r="D34" s="209">
        <v>10232042346</v>
      </c>
      <c r="E34" s="209">
        <v>0</v>
      </c>
      <c r="F34" s="209">
        <v>10232042346</v>
      </c>
    </row>
    <row r="35" spans="2:13">
      <c r="B35" s="648" t="s">
        <v>691</v>
      </c>
      <c r="C35" s="649">
        <v>31</v>
      </c>
      <c r="D35" s="209">
        <v>4733253</v>
      </c>
      <c r="E35" s="209">
        <v>0</v>
      </c>
      <c r="F35" s="209">
        <v>4733253</v>
      </c>
      <c r="J35" s="210"/>
      <c r="M35" s="210"/>
    </row>
    <row r="36" spans="2:13" ht="6" customHeight="1">
      <c r="B36" s="214"/>
      <c r="C36" s="215"/>
      <c r="D36" s="211"/>
      <c r="E36" s="211"/>
      <c r="F36" s="211"/>
      <c r="J36" s="210"/>
    </row>
    <row r="37" spans="2:13">
      <c r="B37" s="13" t="s">
        <v>690</v>
      </c>
      <c r="C37" s="310"/>
      <c r="D37" s="331">
        <v>13335466538</v>
      </c>
      <c r="E37" s="4">
        <v>0</v>
      </c>
      <c r="F37" s="331">
        <v>13335466538</v>
      </c>
      <c r="J37" s="210"/>
    </row>
    <row r="38" spans="2:13" ht="6" customHeight="1">
      <c r="C38" s="208"/>
      <c r="D38" s="211"/>
      <c r="E38" s="211"/>
      <c r="F38" s="211"/>
      <c r="J38" s="210"/>
    </row>
    <row r="39" spans="2:13" ht="25.5">
      <c r="B39" s="645" t="s">
        <v>692</v>
      </c>
      <c r="C39" s="646" t="s">
        <v>158</v>
      </c>
      <c r="D39" s="647" t="s">
        <v>1431</v>
      </c>
      <c r="E39" s="647" t="s">
        <v>1154</v>
      </c>
      <c r="F39" s="369" t="s">
        <v>705</v>
      </c>
    </row>
    <row r="40" spans="2:13">
      <c r="B40" s="648" t="s">
        <v>624</v>
      </c>
      <c r="C40" s="649"/>
      <c r="D40" s="209">
        <v>3753381559</v>
      </c>
      <c r="E40" s="209">
        <v>0</v>
      </c>
      <c r="F40" s="209">
        <v>3753381559</v>
      </c>
      <c r="J40" s="210"/>
    </row>
    <row r="41" spans="2:13">
      <c r="B41" s="648" t="s">
        <v>625</v>
      </c>
      <c r="C41" s="649"/>
      <c r="D41" s="209">
        <v>5340600830</v>
      </c>
      <c r="E41" s="209">
        <v>0</v>
      </c>
      <c r="F41" s="209">
        <v>5340600830</v>
      </c>
    </row>
    <row r="42" spans="2:13" ht="25.5">
      <c r="B42" s="650" t="s">
        <v>704</v>
      </c>
      <c r="C42" s="649">
        <v>31</v>
      </c>
      <c r="D42" s="209">
        <v>4733253</v>
      </c>
      <c r="E42" s="209">
        <v>0</v>
      </c>
      <c r="F42" s="209">
        <v>4733253</v>
      </c>
      <c r="M42" s="210"/>
    </row>
    <row r="43" spans="2:13" ht="6" customHeight="1">
      <c r="C43" s="208"/>
      <c r="D43" s="211"/>
      <c r="E43" s="211"/>
      <c r="F43" s="211"/>
    </row>
    <row r="44" spans="2:13">
      <c r="B44" s="13" t="s">
        <v>692</v>
      </c>
      <c r="C44" s="310"/>
      <c r="D44" s="331">
        <v>9553166978</v>
      </c>
      <c r="E44" s="4">
        <v>0</v>
      </c>
      <c r="F44" s="331">
        <v>9089249136</v>
      </c>
    </row>
    <row r="45" spans="2:13" ht="6" customHeight="1">
      <c r="C45" s="208"/>
      <c r="D45" s="211"/>
      <c r="E45" s="211"/>
      <c r="F45" s="211"/>
    </row>
    <row r="46" spans="2:13" ht="25.5">
      <c r="B46" s="979"/>
      <c r="C46" s="980"/>
      <c r="D46" s="647" t="s">
        <v>1431</v>
      </c>
      <c r="E46" s="647" t="s">
        <v>1154</v>
      </c>
      <c r="F46" s="369" t="s">
        <v>705</v>
      </c>
    </row>
    <row r="47" spans="2:13" ht="26.45" customHeight="1">
      <c r="B47" s="981" t="s">
        <v>771</v>
      </c>
      <c r="C47" s="982"/>
      <c r="D47" s="216">
        <v>2837866627</v>
      </c>
      <c r="E47" s="209">
        <v>0</v>
      </c>
      <c r="F47" s="651">
        <v>2837866627</v>
      </c>
    </row>
    <row r="48" spans="2:13" ht="6" customHeight="1">
      <c r="C48" s="208"/>
      <c r="D48" s="211"/>
      <c r="E48" s="211"/>
      <c r="F48" s="211"/>
      <c r="G48" s="211"/>
      <c r="H48" s="211"/>
    </row>
    <row r="49" spans="2:8">
      <c r="B49" s="571" t="s">
        <v>1434</v>
      </c>
      <c r="C49" s="427"/>
      <c r="D49" s="427"/>
      <c r="E49" s="427"/>
      <c r="F49" s="331">
        <v>1592191295</v>
      </c>
    </row>
    <row r="50" spans="2:8" ht="6" customHeight="1">
      <c r="C50" s="208"/>
      <c r="D50" s="211"/>
      <c r="E50" s="211"/>
      <c r="F50" s="211"/>
      <c r="G50" s="211"/>
      <c r="H50" s="211"/>
    </row>
    <row r="51" spans="2:8">
      <c r="B51" s="571" t="s">
        <v>1435</v>
      </c>
      <c r="C51" s="427"/>
      <c r="D51" s="427"/>
      <c r="E51" s="427"/>
      <c r="F51" s="572"/>
    </row>
    <row r="52" spans="2:8">
      <c r="B52" s="652" t="s">
        <v>693</v>
      </c>
      <c r="C52" s="547"/>
      <c r="D52" s="547"/>
      <c r="E52" s="547"/>
      <c r="F52" s="653">
        <v>855.86</v>
      </c>
    </row>
    <row r="53" spans="2:8">
      <c r="B53" s="652" t="s">
        <v>694</v>
      </c>
      <c r="C53" s="547"/>
      <c r="D53" s="547"/>
      <c r="E53" s="547"/>
      <c r="F53" s="653">
        <v>35110.980000000003</v>
      </c>
    </row>
    <row r="54" spans="2:8" ht="6" customHeight="1">
      <c r="C54" s="208"/>
      <c r="D54" s="211"/>
      <c r="E54" s="211"/>
      <c r="F54" s="211"/>
      <c r="G54" s="211"/>
      <c r="H54" s="211"/>
    </row>
    <row r="55" spans="2:8">
      <c r="B55" s="983" t="s">
        <v>695</v>
      </c>
      <c r="C55" s="984"/>
      <c r="D55" s="984"/>
      <c r="E55" s="984"/>
      <c r="F55" s="984"/>
    </row>
    <row r="56" spans="2:8" ht="38.25">
      <c r="B56" s="985" t="s">
        <v>703</v>
      </c>
      <c r="C56" s="986"/>
      <c r="D56" s="62" t="s">
        <v>696</v>
      </c>
      <c r="E56" s="217" t="s">
        <v>1231</v>
      </c>
      <c r="F56" s="217" t="s">
        <v>1436</v>
      </c>
    </row>
    <row r="57" spans="2:8">
      <c r="B57" s="977" t="s">
        <v>697</v>
      </c>
      <c r="C57" s="978"/>
      <c r="D57" s="649" t="s">
        <v>698</v>
      </c>
      <c r="E57" s="332">
        <v>1.2</v>
      </c>
      <c r="F57" s="653">
        <v>0.75403608997785365</v>
      </c>
    </row>
    <row r="58" spans="2:8">
      <c r="B58" s="977" t="s">
        <v>725</v>
      </c>
      <c r="C58" s="978"/>
      <c r="D58" s="649" t="s">
        <v>699</v>
      </c>
      <c r="E58" s="332">
        <v>1.2</v>
      </c>
      <c r="F58" s="653">
        <v>0.92415433027256411</v>
      </c>
    </row>
    <row r="59" spans="2:8" ht="38.25" customHeight="1">
      <c r="B59" s="987" t="s">
        <v>700</v>
      </c>
      <c r="C59" s="988"/>
      <c r="D59" s="649" t="s">
        <v>701</v>
      </c>
      <c r="E59" s="332">
        <v>1.2</v>
      </c>
      <c r="F59" s="654">
        <v>1.4671692170018653</v>
      </c>
    </row>
    <row r="60" spans="2:8">
      <c r="B60" s="987" t="s">
        <v>1289</v>
      </c>
      <c r="C60" s="988"/>
      <c r="D60" s="649" t="s">
        <v>702</v>
      </c>
      <c r="E60" s="332">
        <v>11.5</v>
      </c>
      <c r="F60" s="654">
        <v>120.93702317622578</v>
      </c>
    </row>
    <row r="61" spans="2:8" ht="24.75" customHeight="1">
      <c r="B61" s="987" t="s">
        <v>853</v>
      </c>
      <c r="C61" s="988"/>
      <c r="D61" s="649" t="s">
        <v>701</v>
      </c>
      <c r="E61" s="332">
        <v>1.2</v>
      </c>
      <c r="F61" s="654">
        <v>4.6991167277291499</v>
      </c>
    </row>
    <row r="62" spans="2:8">
      <c r="B62" s="987" t="s">
        <v>1289</v>
      </c>
      <c r="C62" s="988"/>
      <c r="D62" s="649" t="s">
        <v>702</v>
      </c>
      <c r="E62" s="332">
        <v>28</v>
      </c>
      <c r="F62" s="654">
        <v>120.93702317622578</v>
      </c>
    </row>
    <row r="63" spans="2:8">
      <c r="B63" s="987" t="s">
        <v>1290</v>
      </c>
      <c r="C63" s="988"/>
      <c r="D63" s="649" t="s">
        <v>698</v>
      </c>
      <c r="E63" s="332">
        <v>4</v>
      </c>
      <c r="F63" s="654">
        <v>2.7395250066355876</v>
      </c>
    </row>
  </sheetData>
  <mergeCells count="11">
    <mergeCell ref="B59:C59"/>
    <mergeCell ref="B60:C60"/>
    <mergeCell ref="B61:C61"/>
    <mergeCell ref="B62:C62"/>
    <mergeCell ref="B63:C63"/>
    <mergeCell ref="B58:C58"/>
    <mergeCell ref="B46:C46"/>
    <mergeCell ref="B47:C47"/>
    <mergeCell ref="B55:F55"/>
    <mergeCell ref="B56:C56"/>
    <mergeCell ref="B57:C5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B7F0-AABF-4E48-8310-4B2CBA5E1E5F}">
  <dimension ref="B1:N49"/>
  <sheetViews>
    <sheetView showGridLines="0" zoomScaleNormal="100" workbookViewId="0"/>
  </sheetViews>
  <sheetFormatPr baseColWidth="10" defaultColWidth="11.42578125" defaultRowHeight="12.75"/>
  <cols>
    <col min="1" max="1" width="1.140625" style="5" customWidth="1"/>
    <col min="2" max="2" width="31.85546875" style="5" customWidth="1"/>
    <col min="3" max="3" width="9.140625" style="5" bestFit="1" customWidth="1"/>
    <col min="4" max="4" width="19.5703125" style="5" customWidth="1"/>
    <col min="5" max="5" width="15.28515625" style="5" customWidth="1"/>
    <col min="6" max="6" width="19" style="5" customWidth="1"/>
    <col min="7" max="7" width="2.140625" style="5" customWidth="1"/>
    <col min="8" max="8" width="13.7109375" style="5" bestFit="1" customWidth="1"/>
    <col min="9" max="10" width="11.42578125" style="5"/>
    <col min="11" max="11" width="12.7109375" style="5" customWidth="1"/>
    <col min="12" max="12" width="13.7109375" style="5" bestFit="1" customWidth="1"/>
    <col min="13" max="13" width="15.5703125" style="5" bestFit="1" customWidth="1"/>
    <col min="14" max="14" width="14.7109375" style="5" bestFit="1" customWidth="1"/>
    <col min="15" max="16384" width="11.42578125" style="5"/>
  </cols>
  <sheetData>
    <row r="1" spans="2:8" ht="5.0999999999999996" customHeight="1"/>
    <row r="2" spans="2:8" ht="18.75">
      <c r="B2" s="557" t="s">
        <v>1332</v>
      </c>
      <c r="C2" s="10"/>
    </row>
    <row r="3" spans="2:8" ht="5.25" customHeight="1"/>
    <row r="4" spans="2:8">
      <c r="B4" s="13" t="s">
        <v>730</v>
      </c>
      <c r="C4" s="13"/>
      <c r="D4" s="13"/>
      <c r="E4" s="13"/>
      <c r="F4" s="13"/>
    </row>
    <row r="5" spans="2:8" ht="6" customHeight="1">
      <c r="C5" s="208"/>
    </row>
    <row r="6" spans="2:8" ht="42.6" customHeight="1">
      <c r="B6" s="645" t="s">
        <v>687</v>
      </c>
      <c r="C6" s="646" t="s">
        <v>158</v>
      </c>
      <c r="D6" s="647" t="s">
        <v>1057</v>
      </c>
      <c r="E6" s="647" t="s">
        <v>1154</v>
      </c>
      <c r="F6" s="369" t="s">
        <v>705</v>
      </c>
    </row>
    <row r="7" spans="2:8">
      <c r="B7" s="648" t="s">
        <v>616</v>
      </c>
      <c r="C7" s="649">
        <v>5</v>
      </c>
      <c r="D7" s="209">
        <v>806710262</v>
      </c>
      <c r="E7" s="209">
        <v>0</v>
      </c>
      <c r="F7" s="209">
        <v>806710262</v>
      </c>
    </row>
    <row r="8" spans="2:8">
      <c r="B8" s="648" t="s">
        <v>73</v>
      </c>
      <c r="C8" s="649">
        <v>6</v>
      </c>
      <c r="D8" s="209">
        <v>503673442</v>
      </c>
      <c r="E8" s="209">
        <v>0</v>
      </c>
      <c r="F8" s="209">
        <v>503673442</v>
      </c>
      <c r="H8" s="210"/>
    </row>
    <row r="9" spans="2:8">
      <c r="B9" s="648" t="s">
        <v>475</v>
      </c>
      <c r="C9" s="649">
        <v>6</v>
      </c>
      <c r="D9" s="209">
        <v>272728929</v>
      </c>
      <c r="E9" s="209">
        <v>0</v>
      </c>
      <c r="F9" s="209">
        <v>272728929</v>
      </c>
    </row>
    <row r="10" spans="2:8">
      <c r="B10" s="648" t="s">
        <v>482</v>
      </c>
      <c r="C10" s="649">
        <v>17</v>
      </c>
      <c r="D10" s="209">
        <v>167324377</v>
      </c>
      <c r="E10" s="209">
        <v>0</v>
      </c>
      <c r="F10" s="209">
        <v>167324377</v>
      </c>
      <c r="H10" s="210"/>
    </row>
    <row r="11" spans="2:8">
      <c r="B11" s="648" t="s">
        <v>481</v>
      </c>
      <c r="C11" s="649">
        <v>17</v>
      </c>
      <c r="D11" s="209">
        <v>2632173763</v>
      </c>
      <c r="E11" s="209">
        <v>0</v>
      </c>
      <c r="F11" s="209">
        <v>2632173763</v>
      </c>
      <c r="H11" s="210"/>
    </row>
    <row r="12" spans="2:8" ht="6" customHeight="1">
      <c r="C12" s="208"/>
      <c r="D12" s="211"/>
      <c r="E12" s="211"/>
      <c r="F12" s="211"/>
    </row>
    <row r="13" spans="2:8">
      <c r="B13" s="13" t="s">
        <v>687</v>
      </c>
      <c r="C13" s="310"/>
      <c r="D13" s="331">
        <v>1216385507</v>
      </c>
      <c r="E13" s="331">
        <v>0</v>
      </c>
      <c r="F13" s="331">
        <v>1216385507</v>
      </c>
    </row>
    <row r="14" spans="2:8" ht="6" customHeight="1">
      <c r="C14" s="208"/>
      <c r="D14" s="211"/>
      <c r="E14" s="211"/>
      <c r="F14" s="211"/>
    </row>
    <row r="15" spans="2:8" ht="25.5">
      <c r="B15" s="645" t="s">
        <v>688</v>
      </c>
      <c r="C15" s="646" t="s">
        <v>158</v>
      </c>
      <c r="D15" s="647" t="s">
        <v>1057</v>
      </c>
      <c r="E15" s="647" t="s">
        <v>1154</v>
      </c>
      <c r="F15" s="369" t="s">
        <v>724</v>
      </c>
    </row>
    <row r="16" spans="2:8" ht="26.45" customHeight="1">
      <c r="B16" s="650" t="s">
        <v>486</v>
      </c>
      <c r="C16" s="649">
        <v>23</v>
      </c>
      <c r="D16" s="209">
        <v>4176462336</v>
      </c>
      <c r="E16" s="209">
        <v>0</v>
      </c>
      <c r="F16" s="209">
        <v>4176462336</v>
      </c>
    </row>
    <row r="17" spans="2:14">
      <c r="B17" s="648" t="s">
        <v>487</v>
      </c>
      <c r="C17" s="649">
        <v>23</v>
      </c>
      <c r="D17" s="209">
        <v>557795242</v>
      </c>
      <c r="E17" s="209">
        <v>0</v>
      </c>
      <c r="F17" s="212">
        <v>557795242</v>
      </c>
    </row>
    <row r="18" spans="2:14" ht="6" customHeight="1">
      <c r="C18" s="208"/>
      <c r="D18" s="211"/>
      <c r="E18" s="211"/>
      <c r="F18" s="211"/>
    </row>
    <row r="19" spans="2:14">
      <c r="B19" s="13" t="s">
        <v>689</v>
      </c>
      <c r="C19" s="310"/>
      <c r="D19" s="331">
        <v>4734257578</v>
      </c>
      <c r="E19" s="4">
        <v>0</v>
      </c>
      <c r="F19" s="331">
        <v>4734257578</v>
      </c>
    </row>
    <row r="20" spans="2:14" ht="6" customHeight="1">
      <c r="C20" s="208"/>
      <c r="D20" s="211"/>
      <c r="E20" s="211"/>
      <c r="F20" s="211"/>
    </row>
    <row r="21" spans="2:14" ht="25.5">
      <c r="B21" s="645" t="s">
        <v>690</v>
      </c>
      <c r="C21" s="646" t="s">
        <v>158</v>
      </c>
      <c r="D21" s="647" t="s">
        <v>1057</v>
      </c>
      <c r="E21" s="647" t="s">
        <v>1154</v>
      </c>
      <c r="F21" s="369" t="s">
        <v>705</v>
      </c>
      <c r="I21" s="207"/>
      <c r="J21" s="207"/>
    </row>
    <row r="22" spans="2:14">
      <c r="B22" s="650" t="s">
        <v>117</v>
      </c>
      <c r="C22" s="649"/>
      <c r="D22" s="209">
        <v>3360396781</v>
      </c>
      <c r="E22" s="209">
        <v>0</v>
      </c>
      <c r="F22" s="209">
        <v>3360396781</v>
      </c>
      <c r="H22" s="210"/>
      <c r="I22" s="210"/>
      <c r="J22" s="210"/>
      <c r="K22" s="210"/>
    </row>
    <row r="23" spans="2:14">
      <c r="B23" s="648" t="s">
        <v>478</v>
      </c>
      <c r="C23" s="649"/>
      <c r="D23" s="209">
        <v>8591110700</v>
      </c>
      <c r="E23" s="209">
        <v>0</v>
      </c>
      <c r="F23" s="209">
        <v>8591110700</v>
      </c>
      <c r="H23" s="210"/>
    </row>
    <row r="24" spans="2:14">
      <c r="B24" s="648" t="s">
        <v>691</v>
      </c>
      <c r="C24" s="649">
        <v>31</v>
      </c>
      <c r="D24" s="209">
        <v>4248205</v>
      </c>
      <c r="E24" s="209">
        <v>0</v>
      </c>
      <c r="F24" s="209">
        <v>4248205</v>
      </c>
      <c r="H24" s="213"/>
      <c r="K24" s="210"/>
      <c r="N24" s="210"/>
    </row>
    <row r="25" spans="2:14" ht="6" customHeight="1">
      <c r="B25" s="214"/>
      <c r="C25" s="215"/>
      <c r="D25" s="211"/>
      <c r="E25" s="211"/>
      <c r="F25" s="211"/>
      <c r="K25" s="210"/>
    </row>
    <row r="26" spans="2:14">
      <c r="B26" s="13" t="s">
        <v>690</v>
      </c>
      <c r="C26" s="310"/>
      <c r="D26" s="331">
        <v>11947259276</v>
      </c>
      <c r="E26" s="4">
        <v>0</v>
      </c>
      <c r="F26" s="331">
        <v>11947259276</v>
      </c>
      <c r="K26" s="210"/>
    </row>
    <row r="27" spans="2:14" ht="6" customHeight="1">
      <c r="C27" s="208"/>
      <c r="D27" s="211"/>
      <c r="E27" s="211"/>
      <c r="F27" s="211"/>
      <c r="K27" s="210"/>
    </row>
    <row r="28" spans="2:14" ht="25.5">
      <c r="B28" s="645" t="s">
        <v>692</v>
      </c>
      <c r="C28" s="646" t="s">
        <v>158</v>
      </c>
      <c r="D28" s="647" t="s">
        <v>1057</v>
      </c>
      <c r="E28" s="647" t="s">
        <v>1154</v>
      </c>
      <c r="F28" s="369" t="s">
        <v>705</v>
      </c>
      <c r="I28" s="207"/>
      <c r="J28" s="207"/>
    </row>
    <row r="29" spans="2:14">
      <c r="B29" s="648" t="s">
        <v>624</v>
      </c>
      <c r="C29" s="649"/>
      <c r="D29" s="209">
        <v>3161774685</v>
      </c>
      <c r="E29" s="209">
        <v>0</v>
      </c>
      <c r="F29" s="209">
        <v>3161774685</v>
      </c>
      <c r="H29" s="210"/>
      <c r="I29" s="210"/>
      <c r="J29" s="210"/>
      <c r="K29" s="210"/>
    </row>
    <row r="30" spans="2:14">
      <c r="B30" s="648" t="s">
        <v>625</v>
      </c>
      <c r="C30" s="649"/>
      <c r="D30" s="209">
        <v>4055475218</v>
      </c>
      <c r="E30" s="209">
        <v>0</v>
      </c>
      <c r="F30" s="209">
        <v>4055475218</v>
      </c>
      <c r="H30" s="210"/>
    </row>
    <row r="31" spans="2:14" ht="25.5">
      <c r="B31" s="650" t="s">
        <v>704</v>
      </c>
      <c r="C31" s="649">
        <v>31</v>
      </c>
      <c r="D31" s="209">
        <v>4248205</v>
      </c>
      <c r="E31" s="209">
        <v>0</v>
      </c>
      <c r="F31" s="209">
        <v>4248205</v>
      </c>
      <c r="N31" s="210"/>
    </row>
    <row r="32" spans="2:14" ht="6" customHeight="1">
      <c r="C32" s="208"/>
      <c r="D32" s="211"/>
      <c r="E32" s="211"/>
      <c r="F32" s="211"/>
    </row>
    <row r="33" spans="2:6">
      <c r="B33" s="13" t="s">
        <v>692</v>
      </c>
      <c r="C33" s="310"/>
      <c r="D33" s="331">
        <v>7213001698</v>
      </c>
      <c r="E33" s="4">
        <v>0</v>
      </c>
      <c r="F33" s="331">
        <v>7213001698</v>
      </c>
    </row>
    <row r="34" spans="2:6" ht="6" customHeight="1">
      <c r="C34" s="208"/>
      <c r="D34" s="211"/>
      <c r="E34" s="211"/>
      <c r="F34" s="211"/>
    </row>
    <row r="35" spans="2:6" ht="25.5">
      <c r="B35" s="979"/>
      <c r="C35" s="980"/>
      <c r="D35" s="647" t="s">
        <v>1057</v>
      </c>
      <c r="E35" s="647" t="s">
        <v>1154</v>
      </c>
      <c r="F35" s="369" t="s">
        <v>705</v>
      </c>
    </row>
    <row r="36" spans="2:6" ht="26.45" customHeight="1">
      <c r="B36" s="981" t="s">
        <v>771</v>
      </c>
      <c r="C36" s="982"/>
      <c r="D36" s="209">
        <v>2711692527</v>
      </c>
      <c r="E36" s="209">
        <v>0</v>
      </c>
      <c r="F36" s="651">
        <v>2711692527</v>
      </c>
    </row>
    <row r="37" spans="2:6" ht="6" customHeight="1">
      <c r="C37" s="208"/>
      <c r="D37" s="211"/>
      <c r="E37" s="211"/>
      <c r="F37" s="211"/>
    </row>
    <row r="38" spans="2:6">
      <c r="B38" s="985" t="s">
        <v>1058</v>
      </c>
      <c r="C38" s="990"/>
      <c r="D38" s="990"/>
      <c r="E38" s="990"/>
      <c r="F38" s="986"/>
    </row>
    <row r="39" spans="2:6">
      <c r="B39" s="977" t="s">
        <v>693</v>
      </c>
      <c r="C39" s="991"/>
      <c r="D39" s="991"/>
      <c r="E39" s="991"/>
      <c r="F39" s="655">
        <v>844.69</v>
      </c>
    </row>
    <row r="40" spans="2:6">
      <c r="B40" s="977" t="s">
        <v>694</v>
      </c>
      <c r="C40" s="991"/>
      <c r="D40" s="991"/>
      <c r="E40" s="991"/>
      <c r="F40" s="655">
        <v>30991.74</v>
      </c>
    </row>
    <row r="41" spans="2:6" ht="6" customHeight="1">
      <c r="C41" s="208"/>
      <c r="D41" s="211"/>
      <c r="E41" s="211"/>
      <c r="F41" s="211"/>
    </row>
    <row r="42" spans="2:6">
      <c r="B42" s="983" t="s">
        <v>695</v>
      </c>
      <c r="C42" s="984"/>
      <c r="D42" s="984"/>
      <c r="E42" s="984"/>
      <c r="F42" s="989"/>
    </row>
    <row r="43" spans="2:6" ht="25.5">
      <c r="B43" s="985" t="s">
        <v>703</v>
      </c>
      <c r="C43" s="986"/>
      <c r="D43" s="62" t="s">
        <v>696</v>
      </c>
      <c r="E43" s="217" t="s">
        <v>1033</v>
      </c>
      <c r="F43" s="217" t="s">
        <v>1059</v>
      </c>
    </row>
    <row r="44" spans="2:6">
      <c r="B44" s="977" t="s">
        <v>697</v>
      </c>
      <c r="C44" s="978"/>
      <c r="D44" s="649" t="s">
        <v>698</v>
      </c>
      <c r="E44" s="332">
        <v>1.2</v>
      </c>
      <c r="F44" s="653">
        <v>0.24325211039457303</v>
      </c>
    </row>
    <row r="45" spans="2:6">
      <c r="B45" s="977" t="s">
        <v>725</v>
      </c>
      <c r="C45" s="978"/>
      <c r="D45" s="649" t="s">
        <v>699</v>
      </c>
      <c r="E45" s="332">
        <v>1.2</v>
      </c>
      <c r="F45" s="653">
        <v>0.3410415230427209</v>
      </c>
    </row>
    <row r="46" spans="2:6" ht="38.25" customHeight="1">
      <c r="B46" s="987" t="s">
        <v>700</v>
      </c>
      <c r="C46" s="988"/>
      <c r="D46" s="649" t="s">
        <v>701</v>
      </c>
      <c r="E46" s="332">
        <v>1.2</v>
      </c>
      <c r="F46" s="654">
        <v>1.656350542564367</v>
      </c>
    </row>
    <row r="47" spans="2:6">
      <c r="B47" s="977" t="s">
        <v>324</v>
      </c>
      <c r="C47" s="978"/>
      <c r="D47" s="649" t="s">
        <v>702</v>
      </c>
      <c r="E47" s="332">
        <v>11.5</v>
      </c>
      <c r="F47" s="653">
        <v>152.75868918621543</v>
      </c>
    </row>
    <row r="48" spans="2:6" ht="24.75" customHeight="1">
      <c r="B48" s="987" t="s">
        <v>853</v>
      </c>
      <c r="C48" s="988"/>
      <c r="D48" s="649" t="s">
        <v>701</v>
      </c>
      <c r="E48" s="332">
        <v>1.2</v>
      </c>
      <c r="F48" s="654">
        <v>4.4058311025466788</v>
      </c>
    </row>
    <row r="49" spans="2:6">
      <c r="B49" s="977" t="s">
        <v>324</v>
      </c>
      <c r="C49" s="978"/>
      <c r="D49" s="649" t="s">
        <v>702</v>
      </c>
      <c r="E49" s="332">
        <v>28</v>
      </c>
      <c r="F49" s="653">
        <v>152.75868918621543</v>
      </c>
    </row>
  </sheetData>
  <mergeCells count="13">
    <mergeCell ref="B49:C49"/>
    <mergeCell ref="B43:C43"/>
    <mergeCell ref="B44:C44"/>
    <mergeCell ref="B45:C45"/>
    <mergeCell ref="B46:C46"/>
    <mergeCell ref="B47:C47"/>
    <mergeCell ref="B48:C48"/>
    <mergeCell ref="B42:F42"/>
    <mergeCell ref="B35:C35"/>
    <mergeCell ref="B36:C36"/>
    <mergeCell ref="B38:F38"/>
    <mergeCell ref="B39:E39"/>
    <mergeCell ref="B40:E4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0E94-59FD-4B91-A821-A4EC0866FAA8}">
  <sheetPr>
    <pageSetUpPr fitToPage="1"/>
  </sheetPr>
  <dimension ref="A1:P47"/>
  <sheetViews>
    <sheetView showGridLines="0" zoomScale="90" zoomScaleNormal="90" workbookViewId="0"/>
  </sheetViews>
  <sheetFormatPr baseColWidth="10" defaultColWidth="11.42578125" defaultRowHeight="12.75"/>
  <cols>
    <col min="1" max="1" width="1.28515625" style="1" customWidth="1"/>
    <col min="2" max="2" width="39.7109375" style="1" customWidth="1"/>
    <col min="3" max="6" width="18.28515625" style="1" customWidth="1"/>
    <col min="7" max="8" width="17.28515625" style="1" customWidth="1"/>
    <col min="9" max="9" width="16.28515625" style="1" customWidth="1"/>
    <col min="10" max="10" width="19.5703125" style="1" customWidth="1"/>
    <col min="11" max="11" width="16.7109375" style="1" customWidth="1"/>
    <col min="12" max="12" width="11.42578125" style="1" customWidth="1"/>
    <col min="13" max="13" width="21" style="218" customWidth="1"/>
    <col min="14" max="14" width="19.42578125" style="1" customWidth="1"/>
    <col min="15" max="15" width="17.7109375" style="1" customWidth="1"/>
    <col min="16" max="16384" width="11.42578125" style="1"/>
  </cols>
  <sheetData>
    <row r="1" spans="1:14" ht="5.0999999999999996" customHeight="1"/>
    <row r="2" spans="1:14" ht="18.75">
      <c r="B2" s="557" t="s">
        <v>1334</v>
      </c>
      <c r="C2" s="10"/>
      <c r="F2" s="622"/>
      <c r="G2" s="622"/>
    </row>
    <row r="4" spans="1:14" s="24" customFormat="1">
      <c r="B4" s="910" t="s">
        <v>90</v>
      </c>
      <c r="C4" s="992" t="s">
        <v>93</v>
      </c>
      <c r="D4" s="993"/>
      <c r="E4" s="993"/>
      <c r="F4" s="994"/>
      <c r="M4" s="219"/>
    </row>
    <row r="5" spans="1:14" s="24" customFormat="1">
      <c r="B5" s="911"/>
      <c r="C5" s="958" t="s">
        <v>447</v>
      </c>
      <c r="D5" s="959"/>
      <c r="E5" s="958" t="s">
        <v>92</v>
      </c>
      <c r="F5" s="960"/>
      <c r="H5" s="220"/>
      <c r="M5" s="219"/>
    </row>
    <row r="6" spans="1:14" s="24" customFormat="1">
      <c r="B6" s="911"/>
      <c r="C6" s="428">
        <v>44926</v>
      </c>
      <c r="D6" s="428">
        <v>44561</v>
      </c>
      <c r="E6" s="428">
        <v>44926</v>
      </c>
      <c r="F6" s="428">
        <v>44561</v>
      </c>
      <c r="M6" s="219"/>
    </row>
    <row r="7" spans="1:14" s="24" customFormat="1">
      <c r="B7" s="912"/>
      <c r="C7" s="531" t="s">
        <v>157</v>
      </c>
      <c r="D7" s="531" t="s">
        <v>157</v>
      </c>
      <c r="E7" s="531" t="s">
        <v>157</v>
      </c>
      <c r="F7" s="531" t="s">
        <v>157</v>
      </c>
      <c r="M7" s="219"/>
    </row>
    <row r="8" spans="1:14">
      <c r="B8" s="620" t="s">
        <v>91</v>
      </c>
      <c r="C8" s="3">
        <v>2407226939</v>
      </c>
      <c r="D8" s="3">
        <v>2303487840</v>
      </c>
      <c r="E8" s="3">
        <v>0</v>
      </c>
      <c r="F8" s="3">
        <v>909701</v>
      </c>
      <c r="G8" s="12"/>
      <c r="H8" s="12"/>
      <c r="N8" s="221"/>
    </row>
    <row r="9" spans="1:14">
      <c r="B9" s="620" t="s">
        <v>129</v>
      </c>
      <c r="C9" s="3">
        <v>331194815</v>
      </c>
      <c r="D9" s="3">
        <v>316318039</v>
      </c>
      <c r="E9" s="3">
        <v>1361451</v>
      </c>
      <c r="F9" s="3">
        <v>974355</v>
      </c>
      <c r="G9" s="12"/>
      <c r="H9" s="12"/>
      <c r="I9" s="12"/>
    </row>
    <row r="10" spans="1:14" ht="25.5">
      <c r="B10" s="31" t="s">
        <v>404</v>
      </c>
      <c r="C10" s="4">
        <v>2738421754</v>
      </c>
      <c r="D10" s="4">
        <v>2619805879</v>
      </c>
      <c r="E10" s="4">
        <v>1361451</v>
      </c>
      <c r="F10" s="4">
        <v>1884056</v>
      </c>
      <c r="G10" s="12"/>
      <c r="H10" s="12"/>
      <c r="I10" s="12"/>
    </row>
    <row r="12" spans="1:14" customFormat="1" ht="15.75">
      <c r="A12" s="72"/>
      <c r="B12" s="239" t="s">
        <v>1437</v>
      </c>
      <c r="C12" s="223"/>
      <c r="D12" s="223"/>
      <c r="E12" s="223"/>
      <c r="F12" s="223"/>
      <c r="G12" s="223"/>
      <c r="H12" s="223"/>
      <c r="I12" s="223"/>
      <c r="J12" s="227"/>
      <c r="K12" s="72"/>
      <c r="L12" s="226"/>
      <c r="M12" s="226"/>
      <c r="N12" s="226"/>
    </row>
    <row r="13" spans="1:14" customFormat="1" ht="9.9499999999999993" customHeight="1">
      <c r="A13" s="72"/>
      <c r="B13" s="170"/>
      <c r="C13" s="223"/>
      <c r="D13" s="223"/>
      <c r="E13" s="223"/>
      <c r="F13" s="223"/>
      <c r="G13" s="223"/>
      <c r="H13" s="223"/>
      <c r="I13" s="223"/>
      <c r="J13" s="227"/>
      <c r="K13" s="72"/>
      <c r="L13" s="226"/>
      <c r="M13" s="226"/>
      <c r="N13" s="226"/>
    </row>
    <row r="14" spans="1:14" customFormat="1" ht="15.75">
      <c r="A14" s="72"/>
      <c r="B14" s="228" t="s">
        <v>570</v>
      </c>
      <c r="C14" s="72"/>
      <c r="D14" s="72"/>
      <c r="E14" s="72"/>
      <c r="F14" s="72"/>
      <c r="G14" s="72"/>
      <c r="H14" s="72"/>
      <c r="I14" s="72"/>
      <c r="J14" s="229"/>
      <c r="K14" s="230"/>
      <c r="L14" s="226"/>
      <c r="M14" s="226"/>
      <c r="N14" s="226"/>
    </row>
    <row r="15" spans="1:14" s="232" customFormat="1" ht="12.75" customHeight="1">
      <c r="A15" s="231"/>
      <c r="B15" s="995" t="s">
        <v>571</v>
      </c>
      <c r="C15" s="958" t="s">
        <v>572</v>
      </c>
      <c r="D15" s="959"/>
      <c r="E15" s="959"/>
      <c r="F15" s="959"/>
      <c r="G15" s="959"/>
      <c r="H15" s="959"/>
      <c r="I15" s="1001" t="s">
        <v>573</v>
      </c>
      <c r="J15" s="995" t="s">
        <v>1155</v>
      </c>
      <c r="K15" s="237"/>
      <c r="L15" s="225"/>
      <c r="M15" s="225"/>
      <c r="N15" s="225"/>
    </row>
    <row r="16" spans="1:14" s="232" customFormat="1">
      <c r="A16" s="231"/>
      <c r="B16" s="969"/>
      <c r="C16" s="545" t="s">
        <v>574</v>
      </c>
      <c r="D16" s="545" t="s">
        <v>356</v>
      </c>
      <c r="E16" s="545" t="s">
        <v>357</v>
      </c>
      <c r="F16" s="545" t="s">
        <v>358</v>
      </c>
      <c r="G16" s="545" t="s">
        <v>613</v>
      </c>
      <c r="H16" s="545" t="s">
        <v>575</v>
      </c>
      <c r="I16" s="1002"/>
      <c r="J16" s="969"/>
      <c r="K16" s="237"/>
      <c r="L16" s="225"/>
      <c r="M16" s="225"/>
      <c r="N16" s="225"/>
    </row>
    <row r="17" spans="1:16" customFormat="1">
      <c r="A17" s="72"/>
      <c r="B17" s="233" t="s">
        <v>576</v>
      </c>
      <c r="C17" s="234">
        <v>1152720081</v>
      </c>
      <c r="D17" s="234">
        <v>573038617</v>
      </c>
      <c r="E17" s="234">
        <v>115613041</v>
      </c>
      <c r="F17" s="234">
        <v>25327109</v>
      </c>
      <c r="G17" s="234">
        <v>5173289</v>
      </c>
      <c r="H17" s="234">
        <v>0</v>
      </c>
      <c r="I17" s="234">
        <v>1871872137</v>
      </c>
      <c r="J17" s="429">
        <v>48</v>
      </c>
      <c r="K17" s="237"/>
      <c r="L17" s="226"/>
      <c r="M17" s="226"/>
      <c r="N17" s="226"/>
    </row>
    <row r="18" spans="1:16" customFormat="1">
      <c r="A18" s="72"/>
      <c r="B18" s="233" t="s">
        <v>577</v>
      </c>
      <c r="C18" s="234">
        <v>226500565</v>
      </c>
      <c r="D18" s="234">
        <v>41694948</v>
      </c>
      <c r="E18" s="234">
        <v>12194279</v>
      </c>
      <c r="F18" s="234">
        <v>1801102</v>
      </c>
      <c r="G18" s="234">
        <v>307573</v>
      </c>
      <c r="H18" s="234">
        <v>0</v>
      </c>
      <c r="I18" s="234">
        <v>282498467</v>
      </c>
      <c r="J18" s="429">
        <v>38</v>
      </c>
      <c r="K18" s="237"/>
      <c r="L18" s="226"/>
      <c r="M18" s="226"/>
      <c r="N18" s="226"/>
    </row>
    <row r="19" spans="1:16" customFormat="1">
      <c r="A19" s="72"/>
      <c r="B19" s="233" t="s">
        <v>51</v>
      </c>
      <c r="C19" s="234">
        <v>133372724</v>
      </c>
      <c r="D19" s="234">
        <v>8199518</v>
      </c>
      <c r="E19" s="234">
        <v>4678439</v>
      </c>
      <c r="F19" s="234">
        <v>37718</v>
      </c>
      <c r="G19" s="234">
        <v>0</v>
      </c>
      <c r="H19" s="234">
        <v>0</v>
      </c>
      <c r="I19" s="234">
        <v>146288399</v>
      </c>
      <c r="J19" s="429">
        <v>34</v>
      </c>
      <c r="K19" s="237"/>
      <c r="L19" s="226"/>
      <c r="M19" s="226"/>
      <c r="N19" s="226"/>
    </row>
    <row r="20" spans="1:16" customFormat="1">
      <c r="A20" s="72"/>
      <c r="B20" s="4" t="s">
        <v>573</v>
      </c>
      <c r="C20" s="4">
        <v>1512593370</v>
      </c>
      <c r="D20" s="4">
        <v>622933083</v>
      </c>
      <c r="E20" s="4">
        <v>132485759</v>
      </c>
      <c r="F20" s="4">
        <v>27165929</v>
      </c>
      <c r="G20" s="4">
        <v>5480862</v>
      </c>
      <c r="H20" s="4">
        <v>0</v>
      </c>
      <c r="I20" s="4">
        <v>2300659003</v>
      </c>
      <c r="J20" s="235">
        <v>46</v>
      </c>
      <c r="K20" s="237"/>
      <c r="L20" s="226"/>
      <c r="M20" s="226"/>
      <c r="N20" s="226"/>
    </row>
    <row r="21" spans="1:16" customFormat="1" ht="13.15" customHeight="1">
      <c r="A21" s="72"/>
      <c r="B21" s="72"/>
      <c r="C21" s="236"/>
      <c r="D21" s="236"/>
      <c r="E21" s="236"/>
      <c r="F21" s="72"/>
      <c r="G21" s="72"/>
      <c r="H21" s="72"/>
      <c r="I21" s="72"/>
      <c r="J21" s="229"/>
      <c r="K21" s="237"/>
      <c r="L21" s="226"/>
      <c r="M21" s="226"/>
      <c r="N21" s="226"/>
    </row>
    <row r="22" spans="1:16" customFormat="1" ht="15.75">
      <c r="A22" s="72"/>
      <c r="B22" s="228" t="s">
        <v>578</v>
      </c>
      <c r="C22" s="72"/>
      <c r="D22" s="72"/>
      <c r="E22" s="72"/>
      <c r="F22" s="72"/>
      <c r="G22" s="72"/>
      <c r="H22" s="72"/>
      <c r="I22" s="72"/>
      <c r="J22" s="229"/>
      <c r="K22" s="237"/>
      <c r="L22" s="237"/>
      <c r="M22" s="237"/>
      <c r="N22" s="237"/>
      <c r="O22" s="237"/>
      <c r="P22" s="237"/>
    </row>
    <row r="23" spans="1:16" s="232" customFormat="1" ht="12.75" customHeight="1">
      <c r="A23" s="231"/>
      <c r="B23" s="995" t="s">
        <v>571</v>
      </c>
      <c r="C23" s="958" t="s">
        <v>580</v>
      </c>
      <c r="D23" s="959"/>
      <c r="E23" s="959"/>
      <c r="F23" s="959"/>
      <c r="G23" s="959"/>
      <c r="H23" s="959"/>
      <c r="I23" s="1001" t="s">
        <v>573</v>
      </c>
      <c r="J23" s="238"/>
      <c r="K23" s="237"/>
      <c r="L23" s="237"/>
      <c r="M23" s="237"/>
      <c r="N23" s="237"/>
      <c r="O23" s="237"/>
      <c r="P23" s="237"/>
    </row>
    <row r="24" spans="1:16" s="232" customFormat="1">
      <c r="A24" s="231"/>
      <c r="B24" s="969"/>
      <c r="C24" s="545" t="s">
        <v>574</v>
      </c>
      <c r="D24" s="545" t="s">
        <v>1156</v>
      </c>
      <c r="E24" s="545" t="s">
        <v>1157</v>
      </c>
      <c r="F24" s="545" t="s">
        <v>358</v>
      </c>
      <c r="G24" s="545" t="s">
        <v>579</v>
      </c>
      <c r="H24" s="545" t="s">
        <v>180</v>
      </c>
      <c r="I24" s="1002"/>
      <c r="J24" s="229"/>
      <c r="K24" s="237"/>
      <c r="L24" s="237"/>
      <c r="M24" s="237"/>
      <c r="N24" s="237"/>
      <c r="O24" s="237"/>
      <c r="P24" s="237"/>
    </row>
    <row r="25" spans="1:16" customFormat="1">
      <c r="A25" s="72"/>
      <c r="B25" s="233" t="s">
        <v>576</v>
      </c>
      <c r="C25" s="234">
        <v>30055360</v>
      </c>
      <c r="D25" s="234">
        <v>7996430</v>
      </c>
      <c r="E25" s="234">
        <v>4004840</v>
      </c>
      <c r="F25" s="234">
        <v>1822835</v>
      </c>
      <c r="G25" s="234">
        <v>2202823</v>
      </c>
      <c r="H25" s="234">
        <v>2387414</v>
      </c>
      <c r="I25" s="234">
        <v>48469702</v>
      </c>
      <c r="J25" s="229"/>
      <c r="K25" s="237"/>
      <c r="L25" s="237"/>
      <c r="M25" s="237"/>
      <c r="N25" s="237"/>
      <c r="O25" s="237"/>
      <c r="P25" s="237"/>
    </row>
    <row r="26" spans="1:16" customFormat="1">
      <c r="A26" s="72"/>
      <c r="B26" s="233" t="s">
        <v>577</v>
      </c>
      <c r="C26" s="234">
        <v>14324226</v>
      </c>
      <c r="D26" s="234">
        <v>6016674</v>
      </c>
      <c r="E26" s="234">
        <v>2338605</v>
      </c>
      <c r="F26" s="234">
        <v>1979491</v>
      </c>
      <c r="G26" s="234">
        <v>1403742</v>
      </c>
      <c r="H26" s="234">
        <v>3240581</v>
      </c>
      <c r="I26" s="234">
        <v>29303319</v>
      </c>
      <c r="J26" s="229"/>
      <c r="K26" s="237"/>
      <c r="L26" s="237"/>
      <c r="M26" s="237"/>
      <c r="N26" s="237"/>
      <c r="O26" s="237"/>
      <c r="P26" s="237"/>
    </row>
    <row r="27" spans="1:16" customFormat="1">
      <c r="A27" s="72"/>
      <c r="B27" s="233" t="s">
        <v>51</v>
      </c>
      <c r="C27" s="234">
        <v>21245106</v>
      </c>
      <c r="D27" s="234">
        <v>1034879</v>
      </c>
      <c r="E27" s="234">
        <v>656545</v>
      </c>
      <c r="F27" s="234">
        <v>558747</v>
      </c>
      <c r="G27" s="234">
        <v>1016143</v>
      </c>
      <c r="H27" s="234">
        <v>4283495</v>
      </c>
      <c r="I27" s="234">
        <v>28794915</v>
      </c>
      <c r="J27" s="238"/>
      <c r="K27" s="224"/>
      <c r="L27" s="224"/>
      <c r="M27" s="226"/>
      <c r="N27" s="226"/>
    </row>
    <row r="28" spans="1:16" customFormat="1">
      <c r="A28" s="72"/>
      <c r="B28" s="4" t="s">
        <v>573</v>
      </c>
      <c r="C28" s="4">
        <v>65624692</v>
      </c>
      <c r="D28" s="4">
        <v>15047983</v>
      </c>
      <c r="E28" s="4">
        <v>6999990</v>
      </c>
      <c r="F28" s="4">
        <v>4361073</v>
      </c>
      <c r="G28" s="4">
        <v>4622708</v>
      </c>
      <c r="H28" s="4">
        <v>9911490</v>
      </c>
      <c r="I28" s="4">
        <v>106567936</v>
      </c>
      <c r="J28" s="229"/>
      <c r="K28" s="229"/>
      <c r="L28" s="229"/>
      <c r="M28" s="229"/>
      <c r="N28" s="226"/>
    </row>
    <row r="30" spans="1:16" customFormat="1" ht="15.75">
      <c r="B30" s="239" t="s">
        <v>1060</v>
      </c>
      <c r="J30" s="100"/>
    </row>
    <row r="31" spans="1:16" customFormat="1">
      <c r="B31" s="226" t="s">
        <v>570</v>
      </c>
      <c r="C31" s="226"/>
      <c r="D31" s="226"/>
      <c r="E31" s="226"/>
      <c r="F31" s="226"/>
      <c r="G31" s="226"/>
      <c r="H31" s="226"/>
      <c r="I31" s="226"/>
      <c r="J31" s="226"/>
      <c r="K31" s="226"/>
    </row>
    <row r="32" spans="1:16" customFormat="1" ht="12.95" customHeight="1">
      <c r="B32" s="473" t="s">
        <v>570</v>
      </c>
      <c r="C32" s="474"/>
      <c r="D32" s="474"/>
      <c r="E32" s="474"/>
      <c r="F32" s="474"/>
      <c r="G32" s="474"/>
      <c r="H32" s="474"/>
      <c r="I32" s="474"/>
      <c r="J32" s="475"/>
      <c r="K32" s="226"/>
    </row>
    <row r="33" spans="2:11" customFormat="1">
      <c r="B33" s="849" t="s">
        <v>571</v>
      </c>
      <c r="C33" s="996" t="s">
        <v>572</v>
      </c>
      <c r="D33" s="997"/>
      <c r="E33" s="997"/>
      <c r="F33" s="997"/>
      <c r="G33" s="997"/>
      <c r="H33" s="998"/>
      <c r="I33" s="999" t="s">
        <v>573</v>
      </c>
      <c r="J33" s="849" t="s">
        <v>614</v>
      </c>
      <c r="K33" s="226"/>
    </row>
    <row r="34" spans="2:11" customFormat="1">
      <c r="B34" s="850"/>
      <c r="C34" s="476" t="s">
        <v>574</v>
      </c>
      <c r="D34" s="476" t="s">
        <v>356</v>
      </c>
      <c r="E34" s="476" t="s">
        <v>357</v>
      </c>
      <c r="F34" s="476" t="s">
        <v>358</v>
      </c>
      <c r="G34" s="476" t="s">
        <v>613</v>
      </c>
      <c r="H34" s="476" t="s">
        <v>575</v>
      </c>
      <c r="I34" s="1000"/>
      <c r="J34" s="850"/>
      <c r="K34" s="226"/>
    </row>
    <row r="35" spans="2:11" customFormat="1">
      <c r="B35" s="468" t="s">
        <v>576</v>
      </c>
      <c r="C35" s="477">
        <v>1082859523</v>
      </c>
      <c r="D35" s="477">
        <v>523422836</v>
      </c>
      <c r="E35" s="477">
        <v>133162352</v>
      </c>
      <c r="F35" s="477">
        <v>40016278</v>
      </c>
      <c r="G35" s="477">
        <v>15773531</v>
      </c>
      <c r="H35" s="478">
        <v>0</v>
      </c>
      <c r="I35" s="477">
        <f>SUM(C35:H35)</f>
        <v>1795234520</v>
      </c>
      <c r="J35" s="479">
        <v>48</v>
      </c>
      <c r="K35" s="226"/>
    </row>
    <row r="36" spans="2:11" customFormat="1">
      <c r="B36" s="468" t="s">
        <v>577</v>
      </c>
      <c r="C36" s="477">
        <v>340146031</v>
      </c>
      <c r="D36" s="477">
        <v>36879280</v>
      </c>
      <c r="E36" s="477">
        <v>8064612</v>
      </c>
      <c r="F36" s="477">
        <v>1312603</v>
      </c>
      <c r="G36" s="477">
        <v>306267</v>
      </c>
      <c r="H36" s="478">
        <v>0</v>
      </c>
      <c r="I36" s="477">
        <f>SUM(C36:H36)</f>
        <v>386708793</v>
      </c>
      <c r="J36" s="479">
        <v>35</v>
      </c>
      <c r="K36" s="226"/>
    </row>
    <row r="37" spans="2:11" customFormat="1">
      <c r="B37" s="468" t="s">
        <v>51</v>
      </c>
      <c r="C37" s="477">
        <v>85251503</v>
      </c>
      <c r="D37" s="477">
        <v>6930762</v>
      </c>
      <c r="E37" s="477">
        <v>1322468</v>
      </c>
      <c r="F37" s="477">
        <v>942</v>
      </c>
      <c r="G37" s="478">
        <v>27395</v>
      </c>
      <c r="H37" s="478">
        <v>0</v>
      </c>
      <c r="I37" s="477">
        <f>SUM(C37:H37)</f>
        <v>93533070</v>
      </c>
      <c r="J37" s="479">
        <v>33</v>
      </c>
      <c r="K37" s="226"/>
    </row>
    <row r="38" spans="2:11" customFormat="1">
      <c r="B38" s="377" t="s">
        <v>573</v>
      </c>
      <c r="C38" s="377">
        <f t="shared" ref="C38:I38" si="0">SUM(C35:C37)</f>
        <v>1508257057</v>
      </c>
      <c r="D38" s="377">
        <f t="shared" si="0"/>
        <v>567232878</v>
      </c>
      <c r="E38" s="377">
        <f t="shared" si="0"/>
        <v>142549432</v>
      </c>
      <c r="F38" s="377">
        <f t="shared" si="0"/>
        <v>41329823</v>
      </c>
      <c r="G38" s="377">
        <f t="shared" si="0"/>
        <v>16107193</v>
      </c>
      <c r="H38" s="377">
        <f t="shared" si="0"/>
        <v>0</v>
      </c>
      <c r="I38" s="377">
        <f t="shared" si="0"/>
        <v>2275476383</v>
      </c>
      <c r="J38" s="480">
        <v>45</v>
      </c>
      <c r="K38" s="226"/>
    </row>
    <row r="39" spans="2:11" customFormat="1">
      <c r="B39" s="474"/>
      <c r="C39" s="474"/>
      <c r="D39" s="474"/>
      <c r="E39" s="474"/>
      <c r="F39" s="474"/>
      <c r="G39" s="474"/>
      <c r="H39" s="474"/>
      <c r="I39" s="474"/>
      <c r="J39" s="475"/>
      <c r="K39" s="226"/>
    </row>
    <row r="40" spans="2:11" customFormat="1" ht="12.95" customHeight="1">
      <c r="B40" s="473" t="s">
        <v>578</v>
      </c>
      <c r="C40" s="474"/>
      <c r="D40" s="474"/>
      <c r="E40" s="474"/>
      <c r="F40" s="474"/>
      <c r="G40" s="474"/>
      <c r="H40" s="474"/>
      <c r="I40" s="474"/>
      <c r="J40" s="475"/>
      <c r="K40" s="226"/>
    </row>
    <row r="41" spans="2:11" customFormat="1">
      <c r="B41" s="849" t="s">
        <v>571</v>
      </c>
      <c r="C41" s="996" t="s">
        <v>580</v>
      </c>
      <c r="D41" s="997"/>
      <c r="E41" s="997"/>
      <c r="F41" s="997"/>
      <c r="G41" s="997"/>
      <c r="H41" s="998"/>
      <c r="I41" s="999" t="s">
        <v>573</v>
      </c>
      <c r="J41" s="475"/>
      <c r="K41" s="226"/>
    </row>
    <row r="42" spans="2:11" customFormat="1">
      <c r="B42" s="850"/>
      <c r="C42" s="476" t="s">
        <v>574</v>
      </c>
      <c r="D42" s="476" t="s">
        <v>356</v>
      </c>
      <c r="E42" s="476" t="s">
        <v>357</v>
      </c>
      <c r="F42" s="476" t="s">
        <v>358</v>
      </c>
      <c r="G42" s="476" t="s">
        <v>579</v>
      </c>
      <c r="H42" s="476" t="s">
        <v>180</v>
      </c>
      <c r="I42" s="1000"/>
      <c r="J42" s="475"/>
      <c r="K42" s="226"/>
    </row>
    <row r="43" spans="2:11" customFormat="1">
      <c r="B43" s="468" t="s">
        <v>576</v>
      </c>
      <c r="C43" s="477">
        <v>9362755</v>
      </c>
      <c r="D43" s="477">
        <v>4516714</v>
      </c>
      <c r="E43" s="477">
        <v>3231295</v>
      </c>
      <c r="F43" s="477">
        <v>2164745</v>
      </c>
      <c r="G43" s="477">
        <v>1169167</v>
      </c>
      <c r="H43" s="477">
        <v>1730354</v>
      </c>
      <c r="I43" s="477">
        <f>SUM(C43:H43)</f>
        <v>22175030</v>
      </c>
      <c r="J43" s="475"/>
      <c r="K43" s="226"/>
    </row>
    <row r="44" spans="2:11" customFormat="1">
      <c r="B44" s="468" t="s">
        <v>577</v>
      </c>
      <c r="C44" s="477">
        <v>12797514</v>
      </c>
      <c r="D44" s="477">
        <v>7321297</v>
      </c>
      <c r="E44" s="477">
        <v>5897809</v>
      </c>
      <c r="F44" s="477">
        <v>4214046</v>
      </c>
      <c r="G44" s="477">
        <v>1225532</v>
      </c>
      <c r="H44" s="477">
        <v>3196292</v>
      </c>
      <c r="I44" s="477">
        <f>SUM(C44:H44)</f>
        <v>34652490</v>
      </c>
      <c r="J44" s="475"/>
      <c r="K44" s="226"/>
    </row>
    <row r="45" spans="2:11" customFormat="1">
      <c r="B45" s="468" t="s">
        <v>51</v>
      </c>
      <c r="C45" s="477">
        <v>10902092</v>
      </c>
      <c r="D45" s="477">
        <v>7476344</v>
      </c>
      <c r="E45" s="477">
        <v>2809176</v>
      </c>
      <c r="F45" s="477">
        <v>1433142</v>
      </c>
      <c r="G45" s="477">
        <v>1665343</v>
      </c>
      <c r="H45" s="477">
        <v>12574901</v>
      </c>
      <c r="I45" s="477">
        <f>SUM(C45:H45)</f>
        <v>36860998</v>
      </c>
      <c r="J45" s="475"/>
      <c r="K45" s="226"/>
    </row>
    <row r="46" spans="2:11" customFormat="1">
      <c r="B46" s="377" t="s">
        <v>573</v>
      </c>
      <c r="C46" s="377">
        <f t="shared" ref="C46:I46" si="1">SUM(C43:C45)</f>
        <v>33062361</v>
      </c>
      <c r="D46" s="377">
        <f t="shared" si="1"/>
        <v>19314355</v>
      </c>
      <c r="E46" s="377">
        <f t="shared" si="1"/>
        <v>11938280</v>
      </c>
      <c r="F46" s="377">
        <f t="shared" si="1"/>
        <v>7811933</v>
      </c>
      <c r="G46" s="377">
        <f t="shared" si="1"/>
        <v>4060042</v>
      </c>
      <c r="H46" s="377">
        <f t="shared" si="1"/>
        <v>17501547</v>
      </c>
      <c r="I46" s="377">
        <f t="shared" si="1"/>
        <v>93688518</v>
      </c>
      <c r="J46" s="481"/>
      <c r="K46" s="226"/>
    </row>
    <row r="47" spans="2:11" customFormat="1"/>
  </sheetData>
  <mergeCells count="18">
    <mergeCell ref="B41:B42"/>
    <mergeCell ref="C41:H41"/>
    <mergeCell ref="I41:I42"/>
    <mergeCell ref="I15:I16"/>
    <mergeCell ref="J15:J16"/>
    <mergeCell ref="B23:B24"/>
    <mergeCell ref="C23:H23"/>
    <mergeCell ref="I23:I24"/>
    <mergeCell ref="B33:B34"/>
    <mergeCell ref="C33:H33"/>
    <mergeCell ref="I33:I34"/>
    <mergeCell ref="J33:J34"/>
    <mergeCell ref="B4:B7"/>
    <mergeCell ref="C4:F4"/>
    <mergeCell ref="C5:D5"/>
    <mergeCell ref="E5:F5"/>
    <mergeCell ref="B15:B16"/>
    <mergeCell ref="C15:H15"/>
  </mergeCells>
  <pageMargins left="0.75" right="0.75" top="1" bottom="1" header="0" footer="0"/>
  <pageSetup paperSize="9" scale="48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7764-44D7-4FDA-BF69-8C845EDD146C}">
  <sheetPr>
    <pageSetUpPr fitToPage="1"/>
  </sheetPr>
  <dimension ref="B1:H53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4" style="1" customWidth="1"/>
    <col min="3" max="3" width="15.140625" style="1" customWidth="1"/>
    <col min="4" max="4" width="14.5703125" style="1" customWidth="1"/>
    <col min="5" max="6" width="15.42578125" style="1" bestFit="1" customWidth="1"/>
    <col min="7" max="7" width="11" style="1" bestFit="1" customWidth="1"/>
    <col min="8" max="8" width="12.140625" style="1" bestFit="1" customWidth="1"/>
    <col min="9" max="13" width="4.85546875" style="1" bestFit="1" customWidth="1"/>
    <col min="14" max="16384" width="11.42578125" style="1"/>
  </cols>
  <sheetData>
    <row r="1" spans="2:8" ht="6" customHeight="1"/>
    <row r="2" spans="2:8" ht="18.75">
      <c r="B2" s="557" t="s">
        <v>1335</v>
      </c>
      <c r="C2" s="10"/>
      <c r="F2" s="622"/>
      <c r="G2" s="622"/>
    </row>
    <row r="3" spans="2:8" ht="6" customHeight="1"/>
    <row r="4" spans="2:8" s="2" customFormat="1">
      <c r="B4" s="910" t="s">
        <v>94</v>
      </c>
      <c r="C4" s="958" t="s">
        <v>93</v>
      </c>
      <c r="D4" s="959"/>
      <c r="E4" s="959"/>
      <c r="F4" s="960"/>
    </row>
    <row r="5" spans="2:8" s="2" customFormat="1">
      <c r="B5" s="911"/>
      <c r="C5" s="958" t="s">
        <v>447</v>
      </c>
      <c r="D5" s="959"/>
      <c r="E5" s="958" t="s">
        <v>92</v>
      </c>
      <c r="F5" s="960"/>
    </row>
    <row r="6" spans="2:8" s="2" customFormat="1">
      <c r="B6" s="911"/>
      <c r="C6" s="407">
        <v>44926</v>
      </c>
      <c r="D6" s="407">
        <v>44561</v>
      </c>
      <c r="E6" s="407">
        <v>44926</v>
      </c>
      <c r="F6" s="407">
        <v>44561</v>
      </c>
    </row>
    <row r="7" spans="2:8" s="2" customFormat="1">
      <c r="B7" s="912"/>
      <c r="C7" s="531" t="s">
        <v>157</v>
      </c>
      <c r="D7" s="531" t="s">
        <v>157</v>
      </c>
      <c r="E7" s="531" t="s">
        <v>157</v>
      </c>
      <c r="F7" s="531" t="s">
        <v>157</v>
      </c>
    </row>
    <row r="8" spans="2:8">
      <c r="B8" s="656" t="s">
        <v>1158</v>
      </c>
      <c r="C8" s="3">
        <v>15858501</v>
      </c>
      <c r="D8" s="3">
        <v>18097144</v>
      </c>
      <c r="E8" s="3">
        <v>51104122</v>
      </c>
      <c r="F8" s="3">
        <v>33523342</v>
      </c>
    </row>
    <row r="9" spans="2:8">
      <c r="B9" s="31" t="s">
        <v>405</v>
      </c>
      <c r="C9" s="4">
        <v>15858501</v>
      </c>
      <c r="D9" s="4">
        <v>18097144</v>
      </c>
      <c r="E9" s="4">
        <v>51104122</v>
      </c>
      <c r="F9" s="4">
        <v>33523342</v>
      </c>
    </row>
    <row r="11" spans="2:8" customFormat="1">
      <c r="B11" s="549"/>
      <c r="C11" s="1003" t="s">
        <v>928</v>
      </c>
      <c r="D11" s="1008"/>
      <c r="E11" s="1008"/>
      <c r="F11" s="1004"/>
      <c r="G11" s="1003" t="s">
        <v>929</v>
      </c>
      <c r="H11" s="1004"/>
    </row>
    <row r="12" spans="2:8" customFormat="1">
      <c r="B12" s="431"/>
      <c r="C12" s="657" t="s">
        <v>930</v>
      </c>
      <c r="D12" s="657" t="s">
        <v>931</v>
      </c>
      <c r="E12" s="657" t="s">
        <v>932</v>
      </c>
      <c r="F12" s="551" t="s">
        <v>50</v>
      </c>
      <c r="G12" s="657" t="s">
        <v>318</v>
      </c>
      <c r="H12" s="551" t="s">
        <v>46</v>
      </c>
    </row>
    <row r="13" spans="2:8" customFormat="1">
      <c r="B13" s="550"/>
      <c r="C13" s="432" t="s">
        <v>157</v>
      </c>
      <c r="D13" s="432" t="s">
        <v>157</v>
      </c>
      <c r="E13" s="432" t="s">
        <v>157</v>
      </c>
      <c r="F13" s="432" t="s">
        <v>157</v>
      </c>
      <c r="G13" s="432" t="s">
        <v>157</v>
      </c>
      <c r="H13" s="432" t="s">
        <v>157</v>
      </c>
    </row>
    <row r="14" spans="2:8" customFormat="1">
      <c r="B14" s="13" t="s">
        <v>1438</v>
      </c>
      <c r="C14" s="4">
        <v>20760106</v>
      </c>
      <c r="D14" s="4">
        <v>21936859</v>
      </c>
      <c r="E14" s="4">
        <v>24265658</v>
      </c>
      <c r="F14" s="4">
        <v>66962623</v>
      </c>
      <c r="G14" s="4">
        <v>15858501</v>
      </c>
      <c r="H14" s="4">
        <v>51104122</v>
      </c>
    </row>
    <row r="15" spans="2:8" customFormat="1">
      <c r="B15" s="13" t="s">
        <v>1061</v>
      </c>
      <c r="C15" s="4">
        <v>22704778</v>
      </c>
      <c r="D15" s="4">
        <v>16997546</v>
      </c>
      <c r="E15" s="4">
        <v>11918162</v>
      </c>
      <c r="F15" s="4">
        <v>51620486</v>
      </c>
      <c r="G15" s="4">
        <v>18097144</v>
      </c>
      <c r="H15" s="4">
        <v>33523342</v>
      </c>
    </row>
    <row r="16" spans="2:8" customFormat="1">
      <c r="B16" s="2"/>
      <c r="C16" s="2"/>
      <c r="D16" s="2"/>
      <c r="E16" s="2"/>
      <c r="F16" s="2"/>
      <c r="G16" s="107"/>
      <c r="H16" s="2"/>
    </row>
    <row r="17" spans="2:8" customFormat="1">
      <c r="B17" s="1009" t="s">
        <v>933</v>
      </c>
      <c r="C17" s="1012" t="s">
        <v>928</v>
      </c>
      <c r="D17" s="1013"/>
      <c r="E17" s="2"/>
      <c r="F17" s="2"/>
      <c r="G17" s="107"/>
      <c r="H17" s="107"/>
    </row>
    <row r="18" spans="2:8" customFormat="1">
      <c r="B18" s="1010"/>
      <c r="C18" s="434">
        <v>44926</v>
      </c>
      <c r="D18" s="435">
        <v>44561</v>
      </c>
      <c r="E18" s="2"/>
      <c r="F18" s="2"/>
      <c r="G18" s="107"/>
      <c r="H18" s="107"/>
    </row>
    <row r="19" spans="2:8" customFormat="1">
      <c r="B19" s="1011"/>
      <c r="C19" s="436" t="s">
        <v>157</v>
      </c>
      <c r="D19" s="552" t="s">
        <v>157</v>
      </c>
      <c r="E19" s="2"/>
      <c r="F19" s="2"/>
      <c r="G19" s="2"/>
      <c r="H19" s="2"/>
    </row>
    <row r="20" spans="2:8" customFormat="1">
      <c r="B20" s="437" t="s">
        <v>147</v>
      </c>
      <c r="C20" s="240">
        <v>12448424</v>
      </c>
      <c r="D20" s="438">
        <v>13299703</v>
      </c>
      <c r="E20" s="2"/>
      <c r="F20" s="2"/>
      <c r="G20" s="2"/>
      <c r="H20" s="2"/>
    </row>
    <row r="21" spans="2:8" customFormat="1">
      <c r="B21" s="437" t="s">
        <v>39</v>
      </c>
      <c r="C21" s="240">
        <v>10231462</v>
      </c>
      <c r="D21" s="438">
        <v>14475329</v>
      </c>
      <c r="E21" s="2"/>
      <c r="F21" s="2"/>
      <c r="G21" s="2"/>
      <c r="H21" s="2"/>
    </row>
    <row r="22" spans="2:8" customFormat="1">
      <c r="B22" s="437" t="s">
        <v>128</v>
      </c>
      <c r="C22" s="240">
        <v>40872660</v>
      </c>
      <c r="D22" s="438">
        <v>18056735</v>
      </c>
      <c r="E22" s="2"/>
      <c r="F22" s="2"/>
      <c r="G22" s="2"/>
      <c r="H22" s="2"/>
    </row>
    <row r="23" spans="2:8" customFormat="1">
      <c r="B23" s="437" t="s">
        <v>325</v>
      </c>
      <c r="C23" s="240">
        <v>2922398</v>
      </c>
      <c r="D23" s="240">
        <v>5180898</v>
      </c>
      <c r="E23" s="2"/>
      <c r="F23" s="2"/>
      <c r="G23" s="2"/>
      <c r="H23" s="2"/>
    </row>
    <row r="24" spans="2:8" customFormat="1">
      <c r="B24" s="437" t="s">
        <v>127</v>
      </c>
      <c r="C24" s="240">
        <v>487679</v>
      </c>
      <c r="D24" s="240">
        <v>607821</v>
      </c>
      <c r="E24" s="2"/>
      <c r="F24" s="2"/>
      <c r="G24" s="2"/>
      <c r="H24" s="2"/>
    </row>
    <row r="25" spans="2:8" customFormat="1">
      <c r="B25" s="433" t="s">
        <v>934</v>
      </c>
      <c r="C25" s="439">
        <v>66962623</v>
      </c>
      <c r="D25" s="439">
        <v>51620486</v>
      </c>
      <c r="E25" s="2"/>
      <c r="F25" s="2"/>
      <c r="G25" s="2"/>
      <c r="H25" s="2"/>
    </row>
    <row r="27" spans="2:8" s="2" customFormat="1" ht="30" customHeight="1">
      <c r="B27" s="1014" t="s">
        <v>94</v>
      </c>
      <c r="C27" s="532" t="s">
        <v>131</v>
      </c>
      <c r="D27" s="532" t="s">
        <v>50</v>
      </c>
    </row>
    <row r="28" spans="2:8" s="2" customFormat="1" ht="12.75" customHeight="1">
      <c r="B28" s="1014"/>
      <c r="C28" s="200" t="s">
        <v>157</v>
      </c>
      <c r="D28" s="200" t="s">
        <v>157</v>
      </c>
    </row>
    <row r="29" spans="2:8">
      <c r="B29" s="658" t="s">
        <v>1144</v>
      </c>
      <c r="C29" s="4">
        <v>51620486</v>
      </c>
      <c r="D29" s="4">
        <v>51620486</v>
      </c>
    </row>
    <row r="30" spans="2:8">
      <c r="B30" s="1005" t="s">
        <v>95</v>
      </c>
      <c r="C30" s="1006"/>
      <c r="D30" s="1007"/>
    </row>
    <row r="31" spans="2:8">
      <c r="B31" s="620" t="s">
        <v>96</v>
      </c>
      <c r="C31" s="3">
        <v>8298137</v>
      </c>
      <c r="D31" s="3">
        <v>8298137</v>
      </c>
    </row>
    <row r="32" spans="2:8">
      <c r="B32" s="620" t="s">
        <v>513</v>
      </c>
      <c r="C32" s="3">
        <v>-47013260</v>
      </c>
      <c r="D32" s="3">
        <v>-47013260</v>
      </c>
    </row>
    <row r="33" spans="2:4">
      <c r="B33" s="620" t="s">
        <v>514</v>
      </c>
      <c r="C33" s="3">
        <v>-3917341</v>
      </c>
      <c r="D33" s="3">
        <v>-3917341</v>
      </c>
    </row>
    <row r="34" spans="2:4">
      <c r="B34" s="620" t="s">
        <v>516</v>
      </c>
      <c r="C34" s="3">
        <v>62560119</v>
      </c>
      <c r="D34" s="3">
        <v>62560119</v>
      </c>
    </row>
    <row r="35" spans="2:4">
      <c r="B35" s="620" t="s">
        <v>515</v>
      </c>
      <c r="C35" s="3">
        <v>-4585518</v>
      </c>
      <c r="D35" s="3">
        <v>-4585518</v>
      </c>
    </row>
    <row r="36" spans="2:4">
      <c r="B36" s="31" t="s">
        <v>517</v>
      </c>
      <c r="C36" s="4">
        <v>15342137</v>
      </c>
      <c r="D36" s="4">
        <v>15342137</v>
      </c>
    </row>
    <row r="37" spans="2:4" ht="8.1" customHeight="1">
      <c r="B37" s="659"/>
      <c r="C37" s="430"/>
      <c r="D37" s="430"/>
    </row>
    <row r="38" spans="2:4">
      <c r="B38" s="31" t="s">
        <v>1439</v>
      </c>
      <c r="C38" s="4">
        <v>66962623</v>
      </c>
      <c r="D38" s="4">
        <v>66962623</v>
      </c>
    </row>
    <row r="39" spans="2:4" ht="7.9" customHeight="1"/>
    <row r="40" spans="2:4" s="2" customFormat="1" ht="30" customHeight="1">
      <c r="B40" s="1014" t="s">
        <v>94</v>
      </c>
      <c r="C40" s="532" t="s">
        <v>131</v>
      </c>
      <c r="D40" s="532" t="s">
        <v>50</v>
      </c>
    </row>
    <row r="41" spans="2:4" s="2" customFormat="1">
      <c r="B41" s="1014"/>
      <c r="C41" s="200" t="s">
        <v>157</v>
      </c>
      <c r="D41" s="200" t="s">
        <v>157</v>
      </c>
    </row>
    <row r="42" spans="2:4">
      <c r="B42" s="658" t="s">
        <v>980</v>
      </c>
      <c r="C42" s="4">
        <v>59302729</v>
      </c>
      <c r="D42" s="4">
        <v>59302729</v>
      </c>
    </row>
    <row r="43" spans="2:4">
      <c r="B43" s="1005" t="s">
        <v>95</v>
      </c>
      <c r="C43" s="1006"/>
      <c r="D43" s="1007"/>
    </row>
    <row r="44" spans="2:4">
      <c r="B44" s="620" t="s">
        <v>96</v>
      </c>
      <c r="C44" s="3">
        <v>12551287</v>
      </c>
      <c r="D44" s="3">
        <v>12551287</v>
      </c>
    </row>
    <row r="45" spans="2:4">
      <c r="B45" s="620" t="s">
        <v>513</v>
      </c>
      <c r="C45" s="3">
        <v>-3784070</v>
      </c>
      <c r="D45" s="3">
        <v>-3784070</v>
      </c>
    </row>
    <row r="46" spans="2:4">
      <c r="B46" s="620" t="s">
        <v>514</v>
      </c>
      <c r="C46" s="3">
        <v>-7966568</v>
      </c>
      <c r="D46" s="3">
        <v>-7966568</v>
      </c>
    </row>
    <row r="47" spans="2:4">
      <c r="B47" s="620" t="s">
        <v>516</v>
      </c>
      <c r="C47" s="3">
        <v>-9968651</v>
      </c>
      <c r="D47" s="3">
        <v>-9968651</v>
      </c>
    </row>
    <row r="48" spans="2:4">
      <c r="B48" s="620" t="s">
        <v>515</v>
      </c>
      <c r="C48" s="3">
        <v>1485759</v>
      </c>
      <c r="D48" s="3">
        <v>1485759</v>
      </c>
    </row>
    <row r="49" spans="2:8">
      <c r="B49" s="31" t="s">
        <v>517</v>
      </c>
      <c r="C49" s="4">
        <v>-7682243</v>
      </c>
      <c r="D49" s="4">
        <v>-7682243</v>
      </c>
    </row>
    <row r="50" spans="2:8" ht="8.1" customHeight="1">
      <c r="B50" s="659"/>
      <c r="C50" s="430"/>
      <c r="D50" s="430"/>
    </row>
    <row r="51" spans="2:8">
      <c r="B51" s="31" t="s">
        <v>1062</v>
      </c>
      <c r="C51" s="4">
        <v>51620486</v>
      </c>
      <c r="D51" s="4">
        <v>51620486</v>
      </c>
    </row>
    <row r="53" spans="2:8" customFormat="1">
      <c r="B53" s="2"/>
      <c r="C53" s="2"/>
      <c r="D53" s="2"/>
      <c r="E53" s="2"/>
      <c r="F53" s="2"/>
      <c r="G53" s="107"/>
      <c r="H53" s="2"/>
    </row>
  </sheetData>
  <mergeCells count="12">
    <mergeCell ref="G11:H11"/>
    <mergeCell ref="B43:D43"/>
    <mergeCell ref="B4:B7"/>
    <mergeCell ref="C4:F4"/>
    <mergeCell ref="C5:D5"/>
    <mergeCell ref="E5:F5"/>
    <mergeCell ref="C11:F11"/>
    <mergeCell ref="B17:B19"/>
    <mergeCell ref="C17:D17"/>
    <mergeCell ref="B27:B28"/>
    <mergeCell ref="B30:D30"/>
    <mergeCell ref="B40:B41"/>
  </mergeCells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9"/>
  <sheetViews>
    <sheetView showGridLines="0" zoomScale="90" zoomScaleNormal="90" workbookViewId="0"/>
  </sheetViews>
  <sheetFormatPr baseColWidth="10" defaultColWidth="11.42578125" defaultRowHeight="12.75"/>
  <cols>
    <col min="1" max="1" width="1" style="1" customWidth="1"/>
    <col min="2" max="2" width="60.7109375" style="1" customWidth="1"/>
    <col min="3" max="3" width="6.7109375" style="58" customWidth="1"/>
    <col min="4" max="5" width="18.7109375" style="1" customWidth="1"/>
    <col min="6" max="6" width="16.140625" style="57" bestFit="1" customWidth="1"/>
    <col min="7" max="7" width="14" style="1" bestFit="1" customWidth="1"/>
    <col min="8" max="16384" width="11.42578125" style="1"/>
  </cols>
  <sheetData>
    <row r="1" spans="1:7" ht="6" customHeight="1">
      <c r="B1" s="36"/>
      <c r="C1" s="41"/>
    </row>
    <row r="2" spans="1:7">
      <c r="B2" s="36" t="s">
        <v>844</v>
      </c>
      <c r="C2" s="41"/>
    </row>
    <row r="3" spans="1:7">
      <c r="B3" s="36" t="s">
        <v>1172</v>
      </c>
      <c r="C3" s="41"/>
    </row>
    <row r="4" spans="1:7">
      <c r="B4" s="36" t="s">
        <v>1356</v>
      </c>
      <c r="C4" s="41"/>
      <c r="E4" s="12"/>
    </row>
    <row r="5" spans="1:7">
      <c r="B5" s="378" t="s">
        <v>304</v>
      </c>
      <c r="D5" s="12"/>
      <c r="E5" s="12"/>
    </row>
    <row r="6" spans="1:7">
      <c r="D6" s="41"/>
      <c r="E6" s="36"/>
      <c r="F6" s="59"/>
    </row>
    <row r="7" spans="1:7" s="2" customFormat="1">
      <c r="B7" s="457" t="s">
        <v>1184</v>
      </c>
      <c r="C7" s="372" t="s">
        <v>158</v>
      </c>
      <c r="D7" s="6" t="s">
        <v>1091</v>
      </c>
      <c r="E7" s="530" t="s">
        <v>970</v>
      </c>
      <c r="F7" s="6" t="s">
        <v>1357</v>
      </c>
      <c r="G7" s="530" t="s">
        <v>1358</v>
      </c>
    </row>
    <row r="8" spans="1:7" s="2" customFormat="1">
      <c r="B8" s="60"/>
      <c r="C8" s="61"/>
      <c r="D8" s="17">
        <v>44926</v>
      </c>
      <c r="E8" s="17">
        <v>44561</v>
      </c>
      <c r="F8" s="17">
        <v>44926</v>
      </c>
      <c r="G8" s="17">
        <v>44561</v>
      </c>
    </row>
    <row r="9" spans="1:7" s="2" customFormat="1">
      <c r="B9" s="38"/>
      <c r="C9" s="373"/>
      <c r="D9" s="563" t="s">
        <v>157</v>
      </c>
      <c r="E9" s="563" t="s">
        <v>157</v>
      </c>
      <c r="F9" s="563" t="s">
        <v>157</v>
      </c>
      <c r="G9" s="563" t="s">
        <v>157</v>
      </c>
    </row>
    <row r="10" spans="1:7">
      <c r="B10" s="14" t="s">
        <v>488</v>
      </c>
      <c r="C10" s="83">
        <v>24</v>
      </c>
      <c r="D10" s="3">
        <v>14202097551</v>
      </c>
      <c r="E10" s="3">
        <v>11760071408</v>
      </c>
      <c r="F10" s="3">
        <v>3922301124</v>
      </c>
      <c r="G10" s="3">
        <v>3573375182</v>
      </c>
    </row>
    <row r="11" spans="1:7">
      <c r="B11" s="14" t="s">
        <v>969</v>
      </c>
      <c r="C11" s="18">
        <v>25</v>
      </c>
      <c r="D11" s="3">
        <v>-10129992951</v>
      </c>
      <c r="E11" s="3">
        <v>-8327455783</v>
      </c>
      <c r="F11" s="3">
        <v>-2801587521</v>
      </c>
      <c r="G11" s="3">
        <v>-2522958719</v>
      </c>
    </row>
    <row r="12" spans="1:7">
      <c r="B12" s="13" t="s">
        <v>1185</v>
      </c>
      <c r="C12" s="62"/>
      <c r="D12" s="4">
        <v>4072104600</v>
      </c>
      <c r="E12" s="4">
        <v>3432615625</v>
      </c>
      <c r="F12" s="4">
        <v>1120713603</v>
      </c>
      <c r="G12" s="4">
        <v>1050416463</v>
      </c>
    </row>
    <row r="13" spans="1:7">
      <c r="B13" s="14" t="s">
        <v>10</v>
      </c>
      <c r="C13" s="18">
        <v>25</v>
      </c>
      <c r="D13" s="3">
        <v>47533666</v>
      </c>
      <c r="E13" s="3">
        <v>-54788627</v>
      </c>
      <c r="F13" s="3">
        <v>42189165</v>
      </c>
      <c r="G13" s="3">
        <v>17812528</v>
      </c>
    </row>
    <row r="14" spans="1:7">
      <c r="B14" s="709" t="s">
        <v>489</v>
      </c>
      <c r="C14" s="18">
        <v>25</v>
      </c>
      <c r="D14" s="3">
        <v>-113546067</v>
      </c>
      <c r="E14" s="3">
        <v>-99048198</v>
      </c>
      <c r="F14" s="3">
        <v>-29140876</v>
      </c>
      <c r="G14" s="3">
        <v>-29941776</v>
      </c>
    </row>
    <row r="15" spans="1:7">
      <c r="B15" s="709" t="s">
        <v>369</v>
      </c>
      <c r="C15" s="18">
        <v>25</v>
      </c>
      <c r="D15" s="3">
        <v>-2716362244</v>
      </c>
      <c r="E15" s="3">
        <v>-2101600922</v>
      </c>
      <c r="F15" s="3">
        <v>-730332816</v>
      </c>
      <c r="G15" s="3">
        <v>-637900668</v>
      </c>
    </row>
    <row r="16" spans="1:7" s="63" customFormat="1">
      <c r="A16" s="1"/>
      <c r="B16" s="709" t="s">
        <v>47</v>
      </c>
      <c r="C16" s="18">
        <v>25</v>
      </c>
      <c r="D16" s="3">
        <v>-166430315</v>
      </c>
      <c r="E16" s="3">
        <v>-144016028</v>
      </c>
      <c r="F16" s="3">
        <v>-45003671</v>
      </c>
      <c r="G16" s="3">
        <v>-50738171</v>
      </c>
    </row>
    <row r="17" spans="1:7" s="63" customFormat="1">
      <c r="A17" s="1"/>
      <c r="B17" s="709" t="s">
        <v>1186</v>
      </c>
      <c r="C17" s="18">
        <v>25</v>
      </c>
      <c r="D17" s="3">
        <v>-380750</v>
      </c>
      <c r="E17" s="3">
        <v>2135533</v>
      </c>
      <c r="F17" s="3">
        <v>333130</v>
      </c>
      <c r="G17" s="3">
        <v>4901185</v>
      </c>
    </row>
    <row r="18" spans="1:7" s="63" customFormat="1">
      <c r="A18" s="1"/>
      <c r="B18" s="13" t="s">
        <v>1187</v>
      </c>
      <c r="C18" s="64"/>
      <c r="D18" s="4">
        <v>1122918890</v>
      </c>
      <c r="E18" s="4">
        <v>1035297383</v>
      </c>
      <c r="F18" s="4">
        <v>358758535</v>
      </c>
      <c r="G18" s="4">
        <v>354549561</v>
      </c>
    </row>
    <row r="19" spans="1:7" s="63" customFormat="1">
      <c r="A19" s="1"/>
      <c r="B19" s="709" t="s">
        <v>335</v>
      </c>
      <c r="C19" s="18">
        <v>25</v>
      </c>
      <c r="D19" s="3">
        <v>6862721</v>
      </c>
      <c r="E19" s="3">
        <v>2755769</v>
      </c>
      <c r="F19" s="3">
        <v>3598538</v>
      </c>
      <c r="G19" s="3">
        <v>1647370</v>
      </c>
    </row>
    <row r="20" spans="1:7" s="63" customFormat="1">
      <c r="A20" s="65"/>
      <c r="B20" s="709" t="s">
        <v>1188</v>
      </c>
      <c r="C20" s="18">
        <v>25</v>
      </c>
      <c r="D20" s="3">
        <v>-233871142</v>
      </c>
      <c r="E20" s="3">
        <v>-143512497</v>
      </c>
      <c r="F20" s="3">
        <v>-85648603</v>
      </c>
      <c r="G20" s="3">
        <v>-42120030</v>
      </c>
    </row>
    <row r="21" spans="1:7" s="67" customFormat="1" ht="25.5">
      <c r="A21" s="66"/>
      <c r="B21" s="709" t="s">
        <v>1189</v>
      </c>
      <c r="C21" s="83">
        <v>11</v>
      </c>
      <c r="D21" s="3">
        <v>8640167</v>
      </c>
      <c r="E21" s="3">
        <v>17670568</v>
      </c>
      <c r="F21" s="3">
        <v>-8920163</v>
      </c>
      <c r="G21" s="3">
        <v>2662206</v>
      </c>
    </row>
    <row r="22" spans="1:7">
      <c r="B22" s="709" t="s">
        <v>464</v>
      </c>
      <c r="C22" s="18">
        <v>25</v>
      </c>
      <c r="D22" s="3">
        <v>-61065485</v>
      </c>
      <c r="E22" s="3">
        <v>-32548585</v>
      </c>
      <c r="F22" s="3">
        <v>11577515</v>
      </c>
      <c r="G22" s="3">
        <v>-14548357</v>
      </c>
    </row>
    <row r="23" spans="1:7">
      <c r="B23" s="709" t="s">
        <v>1190</v>
      </c>
      <c r="C23" s="18">
        <v>25</v>
      </c>
      <c r="D23" s="3">
        <v>-201551730</v>
      </c>
      <c r="E23" s="3">
        <v>-123833318</v>
      </c>
      <c r="F23" s="3">
        <v>-56450358</v>
      </c>
      <c r="G23" s="3">
        <v>-44171152</v>
      </c>
    </row>
    <row r="24" spans="1:7">
      <c r="B24" s="13" t="s">
        <v>1191</v>
      </c>
      <c r="C24" s="62"/>
      <c r="D24" s="4">
        <v>641933421</v>
      </c>
      <c r="E24" s="4">
        <v>755829320</v>
      </c>
      <c r="F24" s="4">
        <v>222915464</v>
      </c>
      <c r="G24" s="4">
        <v>258019598</v>
      </c>
    </row>
    <row r="25" spans="1:7">
      <c r="B25" s="709" t="s">
        <v>1192</v>
      </c>
      <c r="C25" s="18">
        <v>26</v>
      </c>
      <c r="D25" s="3">
        <v>-237185271</v>
      </c>
      <c r="E25" s="3">
        <v>-260693560</v>
      </c>
      <c r="F25" s="3">
        <v>-52589287</v>
      </c>
      <c r="G25" s="3">
        <v>-83205576</v>
      </c>
    </row>
    <row r="26" spans="1:7">
      <c r="B26" s="13" t="s">
        <v>519</v>
      </c>
      <c r="C26" s="62"/>
      <c r="D26" s="4">
        <v>404748150</v>
      </c>
      <c r="E26" s="4">
        <v>495135760</v>
      </c>
      <c r="F26" s="4">
        <v>170326177</v>
      </c>
      <c r="G26" s="4">
        <v>174814022</v>
      </c>
    </row>
    <row r="27" spans="1:7">
      <c r="B27" s="13" t="s">
        <v>363</v>
      </c>
      <c r="C27" s="62"/>
      <c r="D27" s="4">
        <v>404748150</v>
      </c>
      <c r="E27" s="4">
        <v>495135760</v>
      </c>
      <c r="F27" s="4">
        <v>170326177</v>
      </c>
      <c r="G27" s="4">
        <v>174814022</v>
      </c>
    </row>
    <row r="28" spans="1:7" s="72" customFormat="1" ht="6" customHeight="1">
      <c r="B28" s="69"/>
      <c r="C28" s="70"/>
      <c r="D28" s="71"/>
      <c r="E28" s="71"/>
      <c r="F28" s="71"/>
      <c r="G28" s="71"/>
    </row>
    <row r="29" spans="1:7" s="72" customFormat="1">
      <c r="B29" s="13" t="s">
        <v>1193</v>
      </c>
      <c r="C29" s="62"/>
      <c r="D29" s="13"/>
      <c r="E29" s="13"/>
      <c r="F29" s="708"/>
      <c r="G29" s="708"/>
    </row>
    <row r="30" spans="1:7">
      <c r="B30" s="14" t="s">
        <v>338</v>
      </c>
      <c r="C30" s="18"/>
      <c r="D30" s="3">
        <v>338929324</v>
      </c>
      <c r="E30" s="3">
        <v>471910200</v>
      </c>
      <c r="F30" s="3">
        <v>143575109</v>
      </c>
      <c r="G30" s="3">
        <v>164089460</v>
      </c>
    </row>
    <row r="31" spans="1:7">
      <c r="B31" s="14" t="s">
        <v>339</v>
      </c>
      <c r="C31" s="73">
        <v>23</v>
      </c>
      <c r="D31" s="3">
        <v>65818826</v>
      </c>
      <c r="E31" s="3">
        <v>23225560</v>
      </c>
      <c r="F31" s="3">
        <v>26751068</v>
      </c>
      <c r="G31" s="3">
        <v>10724562</v>
      </c>
    </row>
    <row r="32" spans="1:7">
      <c r="B32" s="13" t="s">
        <v>363</v>
      </c>
      <c r="C32" s="62"/>
      <c r="D32" s="4">
        <v>404748150</v>
      </c>
      <c r="E32" s="4">
        <v>495135760</v>
      </c>
      <c r="F32" s="4">
        <v>170326177</v>
      </c>
      <c r="G32" s="4">
        <v>174814022</v>
      </c>
    </row>
    <row r="33" spans="2:7" s="72" customFormat="1" ht="6" customHeight="1">
      <c r="B33" s="69"/>
      <c r="C33" s="70"/>
      <c r="D33" s="71"/>
      <c r="E33" s="71"/>
      <c r="F33" s="71"/>
      <c r="G33" s="71"/>
    </row>
    <row r="34" spans="2:7" ht="12.75" customHeight="1">
      <c r="B34" s="13" t="s">
        <v>1069</v>
      </c>
      <c r="C34" s="62"/>
      <c r="D34" s="13"/>
      <c r="E34" s="13"/>
      <c r="F34" s="708"/>
      <c r="G34" s="708"/>
    </row>
    <row r="35" spans="2:7">
      <c r="B35" s="13" t="s">
        <v>1070</v>
      </c>
      <c r="C35" s="62"/>
      <c r="D35" s="62"/>
      <c r="E35" s="62"/>
      <c r="F35" s="62"/>
      <c r="G35" s="62"/>
    </row>
    <row r="36" spans="2:7" ht="12" customHeight="1">
      <c r="B36" s="16" t="s">
        <v>520</v>
      </c>
      <c r="C36" s="18">
        <v>27</v>
      </c>
      <c r="D36" s="74">
        <v>119.1</v>
      </c>
      <c r="E36" s="77">
        <v>165.6</v>
      </c>
      <c r="F36" s="74">
        <v>50.5</v>
      </c>
      <c r="G36" s="74">
        <v>57.6</v>
      </c>
    </row>
    <row r="37" spans="2:7">
      <c r="B37" s="13" t="s">
        <v>1071</v>
      </c>
      <c r="C37" s="62"/>
      <c r="D37" s="56">
        <v>119.1</v>
      </c>
      <c r="E37" s="56">
        <v>165.6</v>
      </c>
      <c r="F37" s="56">
        <v>50.5</v>
      </c>
      <c r="G37" s="56">
        <v>57.6</v>
      </c>
    </row>
    <row r="38" spans="2:7" s="76" customFormat="1">
      <c r="B38" s="13" t="s">
        <v>1072</v>
      </c>
      <c r="C38" s="62"/>
      <c r="D38" s="62"/>
      <c r="E38" s="62"/>
      <c r="F38" s="62"/>
      <c r="G38" s="62"/>
    </row>
    <row r="39" spans="2:7" s="76" customFormat="1" ht="12" customHeight="1">
      <c r="B39" s="16" t="s">
        <v>470</v>
      </c>
      <c r="C39" s="18">
        <v>27</v>
      </c>
      <c r="D39" s="74">
        <v>118.9</v>
      </c>
      <c r="E39" s="77">
        <v>165.4</v>
      </c>
      <c r="F39" s="77">
        <v>50.3</v>
      </c>
      <c r="G39" s="77">
        <v>57.5</v>
      </c>
    </row>
    <row r="40" spans="2:7" s="72" customFormat="1">
      <c r="B40" s="13" t="s">
        <v>1073</v>
      </c>
      <c r="C40" s="62"/>
      <c r="D40" s="56">
        <v>118.9</v>
      </c>
      <c r="E40" s="56">
        <v>165.4</v>
      </c>
      <c r="F40" s="56">
        <v>50.3</v>
      </c>
      <c r="G40" s="56">
        <v>57.5</v>
      </c>
    </row>
    <row r="41" spans="2:7" s="72" customFormat="1" ht="8.25" customHeight="1">
      <c r="F41" s="68"/>
    </row>
    <row r="42" spans="2:7" s="72" customFormat="1" ht="8.25" customHeight="1">
      <c r="F42" s="68"/>
    </row>
    <row r="43" spans="2:7" s="72" customFormat="1" ht="12.75" customHeight="1">
      <c r="B43" s="36" t="s">
        <v>1074</v>
      </c>
      <c r="C43" s="75"/>
      <c r="D43" s="75"/>
      <c r="E43" s="75"/>
      <c r="F43" s="68"/>
    </row>
    <row r="44" spans="2:7" s="72" customFormat="1" ht="12.75" customHeight="1">
      <c r="B44" s="36" t="s">
        <v>1356</v>
      </c>
      <c r="C44" s="75"/>
      <c r="D44" s="75"/>
      <c r="E44" s="75"/>
      <c r="F44" s="68"/>
    </row>
    <row r="45" spans="2:7" s="72" customFormat="1" ht="12.75" customHeight="1">
      <c r="B45" s="36" t="s">
        <v>304</v>
      </c>
      <c r="C45" s="75"/>
      <c r="D45" s="75"/>
      <c r="E45" s="75"/>
      <c r="F45" s="68"/>
    </row>
    <row r="46" spans="2:7" s="72" customFormat="1" ht="12.75" customHeight="1">
      <c r="B46" s="379"/>
      <c r="C46" s="75"/>
      <c r="D46" s="75"/>
      <c r="E46" s="75"/>
      <c r="F46" s="68"/>
    </row>
    <row r="47" spans="2:7" s="2" customFormat="1">
      <c r="B47" s="372" t="s">
        <v>1075</v>
      </c>
      <c r="C47" s="710" t="s">
        <v>158</v>
      </c>
      <c r="D47" s="530" t="s">
        <v>1091</v>
      </c>
      <c r="E47" s="530" t="s">
        <v>970</v>
      </c>
      <c r="F47" s="530" t="s">
        <v>1357</v>
      </c>
      <c r="G47" s="530" t="s">
        <v>1358</v>
      </c>
    </row>
    <row r="48" spans="2:7" s="2" customFormat="1">
      <c r="B48" s="61"/>
      <c r="C48" s="60"/>
      <c r="D48" s="17">
        <v>44926</v>
      </c>
      <c r="E48" s="17">
        <v>44561</v>
      </c>
      <c r="F48" s="17">
        <v>44926</v>
      </c>
      <c r="G48" s="17">
        <v>44561</v>
      </c>
    </row>
    <row r="49" spans="2:7" s="2" customFormat="1">
      <c r="B49" s="564"/>
      <c r="C49" s="38"/>
      <c r="D49" s="563" t="s">
        <v>157</v>
      </c>
      <c r="E49" s="563" t="s">
        <v>157</v>
      </c>
      <c r="F49" s="563" t="s">
        <v>157</v>
      </c>
      <c r="G49" s="563" t="s">
        <v>157</v>
      </c>
    </row>
    <row r="50" spans="2:7">
      <c r="B50" s="13" t="s">
        <v>363</v>
      </c>
      <c r="C50" s="62"/>
      <c r="D50" s="4">
        <v>404748150</v>
      </c>
      <c r="E50" s="4">
        <v>495135760</v>
      </c>
      <c r="F50" s="4">
        <v>170326177</v>
      </c>
      <c r="G50" s="4">
        <v>174814022</v>
      </c>
    </row>
    <row r="51" spans="2:7">
      <c r="B51" s="711" t="s">
        <v>1076</v>
      </c>
      <c r="C51" s="712"/>
      <c r="D51" s="711"/>
      <c r="E51" s="711"/>
      <c r="F51" s="708"/>
      <c r="G51" s="708"/>
    </row>
    <row r="52" spans="2:7" ht="37.5" customHeight="1">
      <c r="B52" s="713" t="s">
        <v>1077</v>
      </c>
      <c r="C52" s="4"/>
      <c r="D52" s="4"/>
      <c r="E52" s="4"/>
      <c r="F52" s="4"/>
      <c r="G52" s="4"/>
    </row>
    <row r="53" spans="2:7">
      <c r="B53" s="713" t="s">
        <v>1078</v>
      </c>
      <c r="C53" s="4"/>
      <c r="D53" s="4"/>
      <c r="E53" s="4"/>
      <c r="F53" s="4"/>
      <c r="G53" s="4"/>
    </row>
    <row r="54" spans="2:7" ht="26.45" customHeight="1">
      <c r="B54" s="79" t="s">
        <v>1079</v>
      </c>
      <c r="C54" s="83">
        <v>23</v>
      </c>
      <c r="D54" s="3">
        <v>50294861</v>
      </c>
      <c r="E54" s="3">
        <v>398554627</v>
      </c>
      <c r="F54" s="3">
        <v>-364560760</v>
      </c>
      <c r="G54" s="3">
        <v>159220102</v>
      </c>
    </row>
    <row r="55" spans="2:7" ht="26.45" customHeight="1">
      <c r="B55" s="713" t="s">
        <v>1080</v>
      </c>
      <c r="C55" s="4"/>
      <c r="D55" s="4">
        <v>50294861</v>
      </c>
      <c r="E55" s="4">
        <v>398554627</v>
      </c>
      <c r="F55" s="4">
        <v>-364560760</v>
      </c>
      <c r="G55" s="4">
        <v>159220102</v>
      </c>
    </row>
    <row r="56" spans="2:7">
      <c r="B56" s="713" t="s">
        <v>1081</v>
      </c>
      <c r="C56" s="4"/>
      <c r="D56" s="4"/>
      <c r="E56" s="4"/>
      <c r="F56" s="4"/>
      <c r="G56" s="4"/>
    </row>
    <row r="57" spans="2:7" ht="25.5" customHeight="1">
      <c r="B57" s="79" t="s">
        <v>1082</v>
      </c>
      <c r="C57" s="18">
        <v>23</v>
      </c>
      <c r="D57" s="3">
        <v>-93608526</v>
      </c>
      <c r="E57" s="3">
        <v>99080934</v>
      </c>
      <c r="F57" s="3">
        <v>-44626359</v>
      </c>
      <c r="G57" s="3">
        <v>12036052</v>
      </c>
    </row>
    <row r="58" spans="2:7" ht="27.75" customHeight="1">
      <c r="B58" s="713" t="s">
        <v>1083</v>
      </c>
      <c r="C58" s="4"/>
      <c r="D58" s="4">
        <v>-93608526</v>
      </c>
      <c r="E58" s="4">
        <v>99080934</v>
      </c>
      <c r="F58" s="4">
        <v>-44626359</v>
      </c>
      <c r="G58" s="4">
        <v>12036052</v>
      </c>
    </row>
    <row r="59" spans="2:7" ht="26.25" customHeight="1">
      <c r="B59" s="713" t="s">
        <v>1084</v>
      </c>
      <c r="C59" s="4"/>
      <c r="D59" s="4">
        <v>-43313665</v>
      </c>
      <c r="E59" s="4">
        <v>497635561</v>
      </c>
      <c r="F59" s="4">
        <v>-409187119</v>
      </c>
      <c r="G59" s="4">
        <v>171256154</v>
      </c>
    </row>
    <row r="60" spans="2:7">
      <c r="B60" s="13" t="s">
        <v>1085</v>
      </c>
      <c r="C60" s="62"/>
      <c r="D60" s="4">
        <v>-43313665</v>
      </c>
      <c r="E60" s="4">
        <v>497635561</v>
      </c>
      <c r="F60" s="4">
        <v>-409187119</v>
      </c>
      <c r="G60" s="4">
        <v>171256154</v>
      </c>
    </row>
    <row r="61" spans="2:7" ht="41.1" customHeight="1">
      <c r="B61" s="713" t="s">
        <v>1086</v>
      </c>
      <c r="C61" s="62"/>
      <c r="D61" s="80"/>
      <c r="E61" s="80"/>
      <c r="F61" s="80"/>
      <c r="G61" s="80"/>
    </row>
    <row r="62" spans="2:7" ht="25.5" customHeight="1">
      <c r="B62" s="16" t="s">
        <v>1087</v>
      </c>
      <c r="C62" s="18">
        <v>16</v>
      </c>
      <c r="D62" s="3">
        <v>25274302</v>
      </c>
      <c r="E62" s="3">
        <v>-26751852</v>
      </c>
      <c r="F62" s="3">
        <v>12049117</v>
      </c>
      <c r="G62" s="3">
        <v>-3249734</v>
      </c>
    </row>
    <row r="63" spans="2:7" ht="40.15" customHeight="1">
      <c r="B63" s="713" t="s">
        <v>1086</v>
      </c>
      <c r="C63" s="62"/>
      <c r="D63" s="4">
        <v>25274302</v>
      </c>
      <c r="E63" s="4">
        <v>-26751852</v>
      </c>
      <c r="F63" s="4">
        <v>12049117</v>
      </c>
      <c r="G63" s="4">
        <v>-3249734</v>
      </c>
    </row>
    <row r="64" spans="2:7">
      <c r="B64" s="13" t="s">
        <v>1088</v>
      </c>
      <c r="C64" s="62"/>
      <c r="D64" s="4">
        <v>-18039363</v>
      </c>
      <c r="E64" s="4">
        <v>470883709</v>
      </c>
      <c r="F64" s="4">
        <v>-397138002</v>
      </c>
      <c r="G64" s="4">
        <v>168006420</v>
      </c>
    </row>
    <row r="65" spans="2:7">
      <c r="B65" s="13" t="s">
        <v>20</v>
      </c>
      <c r="C65" s="62"/>
      <c r="D65" s="4">
        <v>386708787</v>
      </c>
      <c r="E65" s="4">
        <v>966019469</v>
      </c>
      <c r="F65" s="4">
        <v>-226811825</v>
      </c>
      <c r="G65" s="4">
        <v>342820442</v>
      </c>
    </row>
    <row r="66" spans="2:7">
      <c r="B66" s="13" t="s">
        <v>1089</v>
      </c>
      <c r="C66" s="62"/>
      <c r="D66" s="13"/>
      <c r="E66" s="13"/>
      <c r="F66" s="708"/>
      <c r="G66" s="708"/>
    </row>
    <row r="67" spans="2:7">
      <c r="B67" s="16" t="s">
        <v>1090</v>
      </c>
      <c r="C67" s="18"/>
      <c r="D67" s="3">
        <v>323344452</v>
      </c>
      <c r="E67" s="3">
        <v>941070309</v>
      </c>
      <c r="F67" s="3">
        <v>-321080834</v>
      </c>
      <c r="G67" s="3">
        <v>330463694</v>
      </c>
    </row>
    <row r="68" spans="2:7">
      <c r="B68" s="16" t="s">
        <v>21</v>
      </c>
      <c r="C68" s="18"/>
      <c r="D68" s="3">
        <v>63364335</v>
      </c>
      <c r="E68" s="3">
        <v>24949160</v>
      </c>
      <c r="F68" s="3">
        <v>94269009</v>
      </c>
      <c r="G68" s="3">
        <v>12356748</v>
      </c>
    </row>
    <row r="69" spans="2:7">
      <c r="B69" s="13" t="s">
        <v>20</v>
      </c>
      <c r="C69" s="62"/>
      <c r="D69" s="4">
        <v>386708787</v>
      </c>
      <c r="E69" s="4">
        <v>966019469</v>
      </c>
      <c r="F69" s="4">
        <v>-226811825</v>
      </c>
      <c r="G69" s="4">
        <v>342820442</v>
      </c>
    </row>
  </sheetData>
  <dataConsolidate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51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4181-D51A-4344-82A0-69863E763FB1}">
  <sheetPr>
    <pageSetUpPr fitToPage="1"/>
  </sheetPr>
  <dimension ref="A1:J32"/>
  <sheetViews>
    <sheetView showGridLines="0" zoomScaleNormal="100" workbookViewId="0"/>
  </sheetViews>
  <sheetFormatPr baseColWidth="10" defaultColWidth="11.42578125" defaultRowHeight="12.75"/>
  <cols>
    <col min="1" max="1" width="1.7109375" style="1" customWidth="1"/>
    <col min="2" max="2" width="41.5703125" style="1" bestFit="1" customWidth="1"/>
    <col min="3" max="4" width="14.5703125" style="1" customWidth="1"/>
    <col min="5" max="16384" width="11.42578125" style="1"/>
  </cols>
  <sheetData>
    <row r="1" spans="2:4" ht="6" customHeight="1"/>
    <row r="2" spans="2:4" ht="18.75">
      <c r="B2" s="557" t="s">
        <v>1336</v>
      </c>
      <c r="C2" s="10"/>
    </row>
    <row r="3" spans="2:4" ht="6" customHeight="1"/>
    <row r="4" spans="2:4" s="2" customFormat="1">
      <c r="B4" s="538" t="s">
        <v>410</v>
      </c>
      <c r="C4" s="660">
        <v>44926</v>
      </c>
      <c r="D4" s="440">
        <v>44561</v>
      </c>
    </row>
    <row r="5" spans="2:4" s="2" customFormat="1">
      <c r="B5" s="540"/>
      <c r="C5" s="531" t="s">
        <v>157</v>
      </c>
      <c r="D5" s="531" t="s">
        <v>157</v>
      </c>
    </row>
    <row r="6" spans="2:4">
      <c r="B6" s="620" t="s">
        <v>305</v>
      </c>
      <c r="C6" s="3">
        <v>15166943</v>
      </c>
      <c r="D6" s="3">
        <v>10967248</v>
      </c>
    </row>
    <row r="7" spans="2:4">
      <c r="B7" s="620" t="s">
        <v>360</v>
      </c>
      <c r="C7" s="3">
        <v>13662554</v>
      </c>
      <c r="D7" s="3">
        <v>4542221</v>
      </c>
    </row>
    <row r="8" spans="2:4">
      <c r="B8" s="620" t="s">
        <v>1063</v>
      </c>
      <c r="C8" s="3">
        <v>173667474</v>
      </c>
      <c r="D8" s="3">
        <v>10354544</v>
      </c>
    </row>
    <row r="9" spans="2:4">
      <c r="B9" s="620" t="s">
        <v>7</v>
      </c>
      <c r="C9" s="3">
        <v>22991881</v>
      </c>
      <c r="D9" s="3">
        <v>1258113</v>
      </c>
    </row>
    <row r="10" spans="2:4">
      <c r="B10" s="31" t="s">
        <v>195</v>
      </c>
      <c r="C10" s="4">
        <v>225488852</v>
      </c>
      <c r="D10" s="4">
        <v>27122126</v>
      </c>
    </row>
    <row r="11" spans="2:4">
      <c r="B11" s="620" t="s">
        <v>360</v>
      </c>
      <c r="C11" s="3">
        <v>20250748</v>
      </c>
      <c r="D11" s="3">
        <v>17575357</v>
      </c>
    </row>
    <row r="12" spans="2:4">
      <c r="B12" s="620" t="s">
        <v>323</v>
      </c>
      <c r="C12" s="3">
        <v>33976137</v>
      </c>
      <c r="D12" s="3">
        <v>29917187</v>
      </c>
    </row>
    <row r="13" spans="2:4">
      <c r="B13" s="620" t="s">
        <v>7</v>
      </c>
      <c r="C13" s="3">
        <v>10424695</v>
      </c>
      <c r="D13" s="3">
        <v>7695742</v>
      </c>
    </row>
    <row r="14" spans="2:4">
      <c r="B14" s="31" t="s">
        <v>209</v>
      </c>
      <c r="C14" s="4">
        <v>64651580</v>
      </c>
      <c r="D14" s="4">
        <v>55188286</v>
      </c>
    </row>
    <row r="15" spans="2:4" hidden="1">
      <c r="B15" s="620"/>
      <c r="C15" s="620">
        <v>13343734</v>
      </c>
      <c r="D15" s="3"/>
    </row>
    <row r="16" spans="2:4" hidden="1">
      <c r="B16" s="31" t="s">
        <v>327</v>
      </c>
      <c r="C16" s="4">
        <v>58612992</v>
      </c>
      <c r="D16" s="4" t="e">
        <f>+#REF!</f>
        <v>#REF!</v>
      </c>
    </row>
    <row r="17" spans="1:10" hidden="1">
      <c r="B17" s="620"/>
      <c r="C17" s="620"/>
      <c r="D17" s="3"/>
    </row>
    <row r="18" spans="1:10" hidden="1">
      <c r="B18" s="31" t="s">
        <v>530</v>
      </c>
      <c r="C18" s="4">
        <f>+C10-C16</f>
        <v>166875860</v>
      </c>
      <c r="D18" s="4" t="e">
        <f>+D10-D16</f>
        <v>#REF!</v>
      </c>
    </row>
    <row r="19" spans="1:10" hidden="1"/>
    <row r="20" spans="1:10">
      <c r="C20" s="218"/>
      <c r="D20" s="218"/>
    </row>
    <row r="21" spans="1:10">
      <c r="C21" s="218"/>
      <c r="D21" s="218"/>
    </row>
    <row r="22" spans="1:10">
      <c r="C22" s="218"/>
      <c r="D22" s="218"/>
    </row>
    <row r="23" spans="1:10">
      <c r="C23" s="218"/>
      <c r="D23" s="218"/>
    </row>
    <row r="24" spans="1:10">
      <c r="B24" s="661"/>
      <c r="C24" s="662"/>
      <c r="D24" s="662"/>
    </row>
    <row r="25" spans="1:10">
      <c r="B25" s="661"/>
      <c r="C25" s="662"/>
      <c r="D25" s="662"/>
    </row>
    <row r="26" spans="1:10">
      <c r="B26" s="663"/>
      <c r="C26" s="320"/>
      <c r="D26" s="320"/>
    </row>
    <row r="27" spans="1:10">
      <c r="B27" s="622"/>
      <c r="C27" s="320"/>
      <c r="D27" s="320"/>
    </row>
    <row r="28" spans="1:10">
      <c r="B28" s="622"/>
      <c r="C28" s="320"/>
      <c r="D28" s="320"/>
    </row>
    <row r="29" spans="1:10">
      <c r="B29" s="622"/>
      <c r="C29" s="622"/>
      <c r="D29" s="320"/>
    </row>
    <row r="30" spans="1:10">
      <c r="B30" s="622"/>
      <c r="C30" s="622"/>
      <c r="D30" s="320"/>
    </row>
    <row r="31" spans="1:10" s="222" customFormat="1">
      <c r="A31" s="1"/>
      <c r="B31" s="664"/>
      <c r="C31" s="323"/>
      <c r="D31" s="323"/>
      <c r="E31" s="1"/>
      <c r="F31" s="1"/>
      <c r="G31" s="1"/>
      <c r="H31" s="1"/>
      <c r="I31" s="1"/>
      <c r="J31" s="1"/>
    </row>
    <row r="32" spans="1:10" s="222" customFormat="1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991-816E-41AB-8F66-9AD865619AED}">
  <dimension ref="B1:D9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9.5703125" style="1" customWidth="1"/>
    <col min="3" max="4" width="16.28515625" style="1" bestFit="1" customWidth="1"/>
    <col min="5" max="16384" width="11.42578125" style="1"/>
  </cols>
  <sheetData>
    <row r="1" spans="2:4" ht="6" customHeight="1"/>
    <row r="2" spans="2:4" ht="18.75">
      <c r="B2" s="557" t="s">
        <v>1337</v>
      </c>
      <c r="C2" s="10"/>
    </row>
    <row r="3" spans="2:4" ht="6" customHeight="1"/>
    <row r="4" spans="2:4" s="2" customFormat="1">
      <c r="B4" s="538" t="s">
        <v>211</v>
      </c>
      <c r="C4" s="660">
        <v>44926</v>
      </c>
      <c r="D4" s="440">
        <v>44561</v>
      </c>
    </row>
    <row r="5" spans="2:4" s="2" customFormat="1">
      <c r="B5" s="540" t="s">
        <v>210</v>
      </c>
      <c r="C5" s="531" t="s">
        <v>157</v>
      </c>
      <c r="D5" s="531" t="s">
        <v>157</v>
      </c>
    </row>
    <row r="6" spans="2:4">
      <c r="B6" s="620" t="s">
        <v>181</v>
      </c>
      <c r="C6" s="3">
        <v>65461166</v>
      </c>
      <c r="D6" s="3">
        <v>59529900</v>
      </c>
    </row>
    <row r="7" spans="2:4">
      <c r="B7" s="620" t="s">
        <v>632</v>
      </c>
      <c r="C7" s="3">
        <v>75209059</v>
      </c>
      <c r="D7" s="3">
        <v>51295509</v>
      </c>
    </row>
    <row r="8" spans="2:4">
      <c r="B8" s="31" t="s">
        <v>212</v>
      </c>
      <c r="C8" s="4">
        <v>140670225</v>
      </c>
      <c r="D8" s="4">
        <v>110825409</v>
      </c>
    </row>
    <row r="9" spans="2:4">
      <c r="B9" s="665"/>
      <c r="C9" s="666"/>
      <c r="D9" s="666"/>
    </row>
  </sheetData>
  <pageMargins left="0.75" right="0.75" top="1" bottom="1" header="0" footer="0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3BE9-5BC3-442F-A516-C44C3F8A9C9E}">
  <dimension ref="B1:D16"/>
  <sheetViews>
    <sheetView showGridLines="0" zoomScale="90" zoomScaleNormal="90" workbookViewId="0"/>
  </sheetViews>
  <sheetFormatPr baseColWidth="10" defaultColWidth="11.42578125" defaultRowHeight="12.75"/>
  <cols>
    <col min="1" max="1" width="1.7109375" style="2" customWidth="1"/>
    <col min="2" max="2" width="45.28515625" style="333" customWidth="1"/>
    <col min="3" max="4" width="15.42578125" style="333" customWidth="1"/>
    <col min="5" max="16384" width="11.42578125" style="2"/>
  </cols>
  <sheetData>
    <row r="1" spans="2:4" ht="5.0999999999999996" customHeight="1"/>
    <row r="2" spans="2:4" s="1" customFormat="1" ht="18.75">
      <c r="B2" s="557" t="s">
        <v>1338</v>
      </c>
      <c r="C2" s="10"/>
    </row>
    <row r="3" spans="2:4" ht="6" customHeight="1"/>
    <row r="4" spans="2:4">
      <c r="B4" s="667" t="s">
        <v>34</v>
      </c>
      <c r="C4" s="660">
        <v>44926</v>
      </c>
      <c r="D4" s="440">
        <v>44561</v>
      </c>
    </row>
    <row r="5" spans="2:4">
      <c r="B5" s="241"/>
      <c r="C5" s="531" t="s">
        <v>157</v>
      </c>
      <c r="D5" s="531" t="s">
        <v>157</v>
      </c>
    </row>
    <row r="6" spans="2:4" ht="12.95" customHeight="1">
      <c r="B6" s="173" t="s">
        <v>742</v>
      </c>
      <c r="C6" s="3">
        <v>4354606</v>
      </c>
      <c r="D6" s="3">
        <v>2184484</v>
      </c>
    </row>
    <row r="7" spans="2:4" ht="12.95" customHeight="1">
      <c r="B7" s="173" t="s">
        <v>751</v>
      </c>
      <c r="C7" s="3">
        <v>23476546</v>
      </c>
      <c r="D7" s="3">
        <v>8921736</v>
      </c>
    </row>
    <row r="8" spans="2:4" ht="12.95" customHeight="1">
      <c r="B8" s="173" t="s">
        <v>777</v>
      </c>
      <c r="C8" s="3">
        <v>509142</v>
      </c>
      <c r="D8" s="3">
        <v>295495</v>
      </c>
    </row>
    <row r="9" spans="2:4" ht="12.95" customHeight="1">
      <c r="B9" s="159" t="s">
        <v>50</v>
      </c>
      <c r="C9" s="4">
        <v>28340294</v>
      </c>
      <c r="D9" s="4">
        <v>11401715</v>
      </c>
    </row>
    <row r="10" spans="2:4" ht="6" customHeight="1"/>
    <row r="11" spans="2:4">
      <c r="B11" s="667" t="s">
        <v>474</v>
      </c>
      <c r="C11" s="660">
        <v>44926</v>
      </c>
      <c r="D11" s="440">
        <v>44561</v>
      </c>
    </row>
    <row r="12" spans="2:4">
      <c r="B12" s="241"/>
      <c r="C12" s="531" t="s">
        <v>157</v>
      </c>
      <c r="D12" s="531" t="s">
        <v>157</v>
      </c>
    </row>
    <row r="13" spans="2:4" ht="12.95" customHeight="1">
      <c r="B13" s="173" t="s">
        <v>742</v>
      </c>
      <c r="C13" s="3">
        <v>14285762</v>
      </c>
      <c r="D13" s="3">
        <v>13683007</v>
      </c>
    </row>
    <row r="14" spans="2:4" ht="12.95" customHeight="1">
      <c r="B14" s="173" t="s">
        <v>777</v>
      </c>
      <c r="C14" s="3">
        <v>1475518</v>
      </c>
      <c r="D14" s="3">
        <v>1314138</v>
      </c>
    </row>
    <row r="15" spans="2:4" ht="12.95" customHeight="1">
      <c r="B15" s="173" t="s">
        <v>51</v>
      </c>
      <c r="C15" s="3">
        <v>9512717</v>
      </c>
      <c r="D15" s="3">
        <v>7900881</v>
      </c>
    </row>
    <row r="16" spans="2:4" ht="12.95" customHeight="1">
      <c r="B16" s="159" t="s">
        <v>50</v>
      </c>
      <c r="C16" s="4">
        <v>25273997</v>
      </c>
      <c r="D16" s="4">
        <v>22898026</v>
      </c>
    </row>
  </sheetData>
  <pageMargins left="0.75" right="0.75" top="1" bottom="1" header="0" footer="0"/>
  <pageSetup paperSize="9" scale="94" orientation="portrait" r:id="rId1"/>
  <headerFooter alignWithMargins="0"/>
  <rowBreaks count="1" manualBreakCount="1">
    <brk id="34" min="1" max="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5D83-0867-4791-971C-F3DBF51D9ED6}">
  <dimension ref="B1:R38"/>
  <sheetViews>
    <sheetView showGridLines="0" workbookViewId="0"/>
  </sheetViews>
  <sheetFormatPr baseColWidth="10" defaultColWidth="11.42578125" defaultRowHeight="12.75"/>
  <cols>
    <col min="1" max="1" width="0.85546875" style="242" customWidth="1"/>
    <col min="2" max="2" width="11.42578125" style="242"/>
    <col min="3" max="3" width="27.85546875" style="242" customWidth="1"/>
    <col min="4" max="8" width="14" style="242" customWidth="1"/>
    <col min="9" max="9" width="11" style="242" customWidth="1"/>
    <col min="10" max="10" width="12.5703125" style="242" customWidth="1"/>
    <col min="11" max="11" width="49.28515625" style="242" customWidth="1"/>
    <col min="12" max="12" width="11.7109375" style="242" customWidth="1"/>
    <col min="13" max="13" width="12.28515625" style="242" bestFit="1" customWidth="1"/>
    <col min="14" max="14" width="11.7109375" style="242" bestFit="1" customWidth="1"/>
    <col min="15" max="15" width="12" style="242" bestFit="1" customWidth="1"/>
    <col min="16" max="16384" width="11.42578125" style="242"/>
  </cols>
  <sheetData>
    <row r="1" spans="2:17" ht="5.0999999999999996" customHeight="1"/>
    <row r="2" spans="2:17" ht="18.75">
      <c r="B2" s="557" t="s">
        <v>1339</v>
      </c>
      <c r="C2" s="10"/>
    </row>
    <row r="3" spans="2:17" ht="3.75" customHeight="1"/>
    <row r="4" spans="2:17" ht="6.75" customHeight="1">
      <c r="K4" s="244"/>
    </row>
    <row r="5" spans="2:17" ht="12.75" customHeight="1">
      <c r="B5" s="1017" t="s">
        <v>731</v>
      </c>
      <c r="C5" s="1018"/>
      <c r="D5" s="1015" t="s">
        <v>634</v>
      </c>
      <c r="E5" s="1015" t="s">
        <v>733</v>
      </c>
      <c r="F5" s="1015" t="s">
        <v>732</v>
      </c>
      <c r="G5" s="1015" t="s">
        <v>837</v>
      </c>
      <c r="H5" s="1015" t="s">
        <v>786</v>
      </c>
    </row>
    <row r="6" spans="2:17" ht="27" customHeight="1">
      <c r="B6" s="1019"/>
      <c r="C6" s="1020"/>
      <c r="D6" s="1016"/>
      <c r="E6" s="1016"/>
      <c r="F6" s="1016"/>
      <c r="G6" s="1016"/>
      <c r="H6" s="1016"/>
    </row>
    <row r="7" spans="2:17">
      <c r="B7" s="668" t="s">
        <v>990</v>
      </c>
      <c r="C7" s="310"/>
      <c r="D7" s="511">
        <v>2863129447</v>
      </c>
      <c r="E7" s="511">
        <v>2422050488</v>
      </c>
      <c r="F7" s="511">
        <v>460481519</v>
      </c>
      <c r="G7" s="331">
        <v>-9805715</v>
      </c>
      <c r="H7" s="511">
        <v>2872726292</v>
      </c>
      <c r="L7" s="245"/>
      <c r="M7" s="244"/>
    </row>
    <row r="8" spans="2:17" ht="12.95" customHeight="1">
      <c r="B8" s="1021" t="s">
        <v>239</v>
      </c>
      <c r="C8" s="1022"/>
      <c r="D8" s="194">
        <v>0</v>
      </c>
      <c r="E8" s="194">
        <v>0</v>
      </c>
      <c r="F8" s="194">
        <v>0</v>
      </c>
      <c r="G8" s="194">
        <v>-41765756</v>
      </c>
      <c r="H8" s="331">
        <v>-41765756</v>
      </c>
      <c r="L8" s="245"/>
      <c r="M8" s="244"/>
    </row>
    <row r="9" spans="2:17" ht="12.95" customHeight="1">
      <c r="B9" s="1021" t="s">
        <v>910</v>
      </c>
      <c r="C9" s="1022"/>
      <c r="D9" s="194">
        <v>0</v>
      </c>
      <c r="E9" s="194">
        <v>0</v>
      </c>
      <c r="F9" s="194">
        <v>-591059</v>
      </c>
      <c r="G9" s="194">
        <v>2086071</v>
      </c>
      <c r="H9" s="331">
        <v>1495012</v>
      </c>
      <c r="L9" s="245"/>
      <c r="M9" s="244"/>
    </row>
    <row r="10" spans="2:17" ht="12.75" customHeight="1">
      <c r="B10" s="822" t="s">
        <v>1065</v>
      </c>
      <c r="C10" s="824"/>
      <c r="D10" s="511">
        <v>2863129447</v>
      </c>
      <c r="E10" s="511">
        <v>2422050488</v>
      </c>
      <c r="F10" s="511">
        <v>459890460</v>
      </c>
      <c r="G10" s="331">
        <v>-49485400</v>
      </c>
      <c r="H10" s="511">
        <v>2832455548</v>
      </c>
      <c r="L10" s="245"/>
      <c r="M10" s="244"/>
    </row>
    <row r="11" spans="2:17" ht="12.75" customHeight="1">
      <c r="B11" s="822" t="s">
        <v>1160</v>
      </c>
      <c r="C11" s="824"/>
      <c r="D11" s="511">
        <v>2863129447</v>
      </c>
      <c r="E11" s="511">
        <v>2422050488</v>
      </c>
      <c r="F11" s="511">
        <v>459890460</v>
      </c>
      <c r="G11" s="331">
        <v>-49485400</v>
      </c>
      <c r="H11" s="511">
        <v>2832455548</v>
      </c>
      <c r="L11" s="245"/>
      <c r="M11" s="244"/>
    </row>
    <row r="12" spans="2:17" ht="12.95" customHeight="1">
      <c r="B12" s="1021" t="s">
        <v>239</v>
      </c>
      <c r="C12" s="1022"/>
      <c r="D12" s="512">
        <v>0</v>
      </c>
      <c r="E12" s="512">
        <v>0</v>
      </c>
      <c r="F12" s="512">
        <v>0</v>
      </c>
      <c r="G12" s="194">
        <v>-36972582</v>
      </c>
      <c r="H12" s="331">
        <v>-36972582</v>
      </c>
      <c r="L12" s="245"/>
      <c r="M12" s="244"/>
    </row>
    <row r="13" spans="2:17">
      <c r="B13" s="1021" t="s">
        <v>910</v>
      </c>
      <c r="C13" s="1022"/>
      <c r="D13" s="512">
        <v>0</v>
      </c>
      <c r="E13" s="512">
        <v>0</v>
      </c>
      <c r="F13" s="194">
        <v>-56051</v>
      </c>
      <c r="G13" s="194">
        <v>2949604</v>
      </c>
      <c r="H13" s="511">
        <v>2893553</v>
      </c>
      <c r="I13" s="244"/>
      <c r="Q13" s="245"/>
    </row>
    <row r="14" spans="2:17" ht="12.95" customHeight="1">
      <c r="B14" s="668" t="s">
        <v>1291</v>
      </c>
      <c r="C14" s="668"/>
      <c r="D14" s="511">
        <v>2863129447</v>
      </c>
      <c r="E14" s="511">
        <v>2422050488</v>
      </c>
      <c r="F14" s="511">
        <v>459834409</v>
      </c>
      <c r="G14" s="331">
        <v>-83508378</v>
      </c>
      <c r="H14" s="511">
        <v>2798376519</v>
      </c>
      <c r="Q14" s="245"/>
    </row>
    <row r="15" spans="2:17">
      <c r="D15" s="244"/>
    </row>
    <row r="16" spans="2:17" ht="12.75" customHeight="1">
      <c r="B16" s="1017" t="s">
        <v>633</v>
      </c>
      <c r="C16" s="1018"/>
      <c r="D16" s="1015" t="s">
        <v>634</v>
      </c>
    </row>
    <row r="17" spans="2:18">
      <c r="B17" s="1019"/>
      <c r="C17" s="1020"/>
      <c r="D17" s="1016"/>
    </row>
    <row r="18" spans="2:18">
      <c r="B18" s="668" t="s">
        <v>989</v>
      </c>
      <c r="C18" s="334"/>
      <c r="D18" s="335">
        <v>2863129447</v>
      </c>
      <c r="E18" s="243"/>
      <c r="F18" s="243"/>
      <c r="G18" s="243"/>
      <c r="H18" s="243"/>
      <c r="I18" s="243"/>
    </row>
    <row r="19" spans="2:18">
      <c r="B19" s="668" t="s">
        <v>1064</v>
      </c>
      <c r="C19" s="334"/>
      <c r="D19" s="335">
        <v>2863129447</v>
      </c>
      <c r="E19" s="243"/>
      <c r="F19" s="243"/>
      <c r="G19" s="243"/>
      <c r="H19" s="243"/>
      <c r="I19" s="243"/>
    </row>
    <row r="20" spans="2:18">
      <c r="B20" s="668" t="s">
        <v>1159</v>
      </c>
      <c r="C20" s="334"/>
      <c r="D20" s="335">
        <v>2863129447</v>
      </c>
      <c r="E20" s="243"/>
      <c r="F20" s="243"/>
      <c r="G20" s="243"/>
      <c r="H20" s="243"/>
      <c r="I20" s="243"/>
    </row>
    <row r="21" spans="2:18">
      <c r="B21" s="668" t="s">
        <v>1440</v>
      </c>
      <c r="C21" s="334"/>
      <c r="D21" s="335">
        <v>2863129447</v>
      </c>
      <c r="E21" s="243"/>
      <c r="F21" s="243"/>
      <c r="G21" s="243"/>
      <c r="H21" s="243"/>
      <c r="I21" s="243"/>
    </row>
    <row r="22" spans="2:18">
      <c r="D22" s="243"/>
    </row>
    <row r="23" spans="2:18">
      <c r="B23" s="244"/>
      <c r="D23" s="244"/>
      <c r="E23" s="244"/>
      <c r="F23" s="244"/>
      <c r="G23" s="244"/>
      <c r="H23" s="244"/>
    </row>
    <row r="24" spans="2:18">
      <c r="C24" s="244"/>
      <c r="D24" s="244"/>
    </row>
    <row r="25" spans="2:18">
      <c r="D25" s="244"/>
      <c r="I25" s="5"/>
      <c r="J25" s="5"/>
      <c r="K25" s="5"/>
      <c r="L25" s="5"/>
      <c r="M25" s="5"/>
      <c r="N25" s="5"/>
      <c r="O25" s="5"/>
      <c r="P25" s="5"/>
    </row>
    <row r="26" spans="2:18">
      <c r="I26" s="5"/>
      <c r="J26" s="5"/>
      <c r="K26" s="5"/>
      <c r="L26" s="5"/>
      <c r="M26" s="5"/>
      <c r="N26" s="5"/>
      <c r="O26" s="5"/>
      <c r="P26" s="5"/>
      <c r="Q26" s="245"/>
    </row>
    <row r="27" spans="2:18">
      <c r="I27" s="5"/>
      <c r="J27" s="5"/>
      <c r="K27" s="5"/>
      <c r="L27" s="5"/>
      <c r="M27" s="5"/>
      <c r="N27" s="5"/>
      <c r="O27" s="5"/>
      <c r="P27" s="5"/>
      <c r="Q27" s="245"/>
      <c r="R27" s="245"/>
    </row>
    <row r="28" spans="2:18">
      <c r="I28" s="5"/>
      <c r="J28" s="5"/>
      <c r="K28" s="5"/>
      <c r="L28" s="669"/>
      <c r="M28" s="669"/>
      <c r="N28" s="669"/>
      <c r="O28" s="669"/>
      <c r="P28" s="5"/>
      <c r="Q28" s="245"/>
    </row>
    <row r="29" spans="2:18">
      <c r="I29" s="5"/>
      <c r="J29" s="5"/>
      <c r="K29" s="5"/>
      <c r="L29" s="5"/>
      <c r="M29" s="5"/>
      <c r="N29" s="669"/>
      <c r="O29" s="669"/>
      <c r="P29" s="5"/>
      <c r="Q29" s="245"/>
    </row>
    <row r="30" spans="2:18">
      <c r="I30" s="5"/>
      <c r="J30" s="5"/>
      <c r="K30" s="5"/>
      <c r="L30" s="670"/>
      <c r="M30" s="670"/>
      <c r="N30" s="670"/>
      <c r="O30" s="670"/>
      <c r="P30" s="5"/>
    </row>
    <row r="31" spans="2:18">
      <c r="I31" s="5"/>
      <c r="J31" s="5"/>
      <c r="K31" s="671"/>
      <c r="L31" s="672"/>
      <c r="M31" s="672"/>
      <c r="N31" s="672"/>
      <c r="O31" s="672"/>
      <c r="P31" s="5"/>
    </row>
    <row r="32" spans="2:18">
      <c r="I32" s="5"/>
      <c r="J32" s="5"/>
      <c r="K32" s="5"/>
      <c r="L32" s="5"/>
      <c r="M32" s="5"/>
      <c r="N32" s="5"/>
      <c r="O32" s="5"/>
      <c r="P32" s="5"/>
    </row>
    <row r="33" spans="9:16">
      <c r="I33" s="5"/>
      <c r="J33" s="5"/>
      <c r="K33" s="5"/>
      <c r="L33" s="246"/>
      <c r="M33" s="246"/>
      <c r="N33" s="5"/>
      <c r="O33" s="5"/>
      <c r="P33" s="5"/>
    </row>
    <row r="34" spans="9:16">
      <c r="I34" s="5"/>
      <c r="J34" s="5"/>
      <c r="K34" s="5"/>
      <c r="L34" s="246"/>
      <c r="M34" s="246"/>
      <c r="N34" s="5"/>
      <c r="O34" s="5"/>
      <c r="P34" s="5"/>
    </row>
    <row r="35" spans="9:16">
      <c r="I35" s="5"/>
      <c r="J35" s="5"/>
      <c r="K35" s="5"/>
      <c r="L35" s="669"/>
      <c r="M35" s="5"/>
      <c r="N35" s="5"/>
      <c r="O35" s="5"/>
      <c r="P35" s="5"/>
    </row>
    <row r="36" spans="9:16">
      <c r="I36" s="5"/>
      <c r="J36" s="5"/>
      <c r="K36" s="5"/>
      <c r="L36" s="5"/>
      <c r="M36" s="5"/>
      <c r="N36" s="5"/>
      <c r="O36" s="5"/>
      <c r="P36" s="5"/>
    </row>
    <row r="37" spans="9:16">
      <c r="I37" s="5"/>
      <c r="J37" s="5"/>
      <c r="K37" s="5"/>
      <c r="L37" s="5"/>
      <c r="M37" s="5"/>
      <c r="N37" s="5"/>
      <c r="O37" s="5"/>
      <c r="P37" s="5"/>
    </row>
    <row r="38" spans="9:16">
      <c r="I38" s="5"/>
      <c r="J38" s="5"/>
      <c r="K38" s="5"/>
      <c r="L38" s="5"/>
      <c r="M38" s="5"/>
      <c r="N38" s="5"/>
      <c r="O38" s="5"/>
      <c r="P38" s="5"/>
    </row>
  </sheetData>
  <mergeCells count="14">
    <mergeCell ref="B16:C17"/>
    <mergeCell ref="D16:D17"/>
    <mergeCell ref="B8:C8"/>
    <mergeCell ref="B9:C9"/>
    <mergeCell ref="B10:C10"/>
    <mergeCell ref="B11:C11"/>
    <mergeCell ref="B12:C12"/>
    <mergeCell ref="B13:C13"/>
    <mergeCell ref="H5:H6"/>
    <mergeCell ref="B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horizontalDpi="200" verticalDpi="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6161-1989-4169-BEEA-FA9B52D233B3}">
  <dimension ref="B1:L35"/>
  <sheetViews>
    <sheetView showGridLines="0" zoomScale="80" zoomScaleNormal="80" workbookViewId="0"/>
  </sheetViews>
  <sheetFormatPr baseColWidth="10" defaultRowHeight="12.75"/>
  <cols>
    <col min="1" max="1" width="2.85546875" customWidth="1"/>
    <col min="2" max="2" width="4.140625" customWidth="1"/>
    <col min="3" max="3" width="26.7109375" customWidth="1"/>
    <col min="4" max="4" width="4.42578125" customWidth="1"/>
    <col min="5" max="5" width="19.42578125" customWidth="1"/>
    <col min="6" max="6" width="17.140625" customWidth="1"/>
    <col min="7" max="7" width="23.28515625" customWidth="1"/>
    <col min="8" max="8" width="21.140625" customWidth="1"/>
    <col min="9" max="9" width="19.140625" customWidth="1"/>
    <col min="10" max="10" width="22.7109375" customWidth="1"/>
    <col min="11" max="11" width="14.28515625" customWidth="1"/>
    <col min="12" max="12" width="15.7109375" bestFit="1" customWidth="1"/>
  </cols>
  <sheetData>
    <row r="1" spans="2:12" ht="18.75">
      <c r="B1" s="557" t="s">
        <v>1441</v>
      </c>
    </row>
    <row r="3" spans="2:12" ht="12.6" customHeight="1">
      <c r="B3" s="1023" t="s">
        <v>1442</v>
      </c>
      <c r="C3" s="1024"/>
      <c r="D3" s="1025"/>
      <c r="E3" s="827" t="s">
        <v>1443</v>
      </c>
      <c r="F3" s="827" t="s">
        <v>1444</v>
      </c>
      <c r="G3" s="827" t="s">
        <v>1445</v>
      </c>
      <c r="H3" s="1032" t="s">
        <v>1446</v>
      </c>
      <c r="I3" s="827" t="s">
        <v>1447</v>
      </c>
      <c r="J3" s="827" t="s">
        <v>1448</v>
      </c>
      <c r="K3" s="827" t="s">
        <v>1449</v>
      </c>
      <c r="L3" s="965" t="s">
        <v>1450</v>
      </c>
    </row>
    <row r="4" spans="2:12" ht="30.95" customHeight="1">
      <c r="B4" s="1026"/>
      <c r="C4" s="1027"/>
      <c r="D4" s="1028"/>
      <c r="E4" s="828"/>
      <c r="F4" s="828"/>
      <c r="G4" s="828"/>
      <c r="H4" s="1033"/>
      <c r="I4" s="828" t="s">
        <v>1102</v>
      </c>
      <c r="J4" s="828"/>
      <c r="K4" s="828"/>
      <c r="L4" s="911"/>
    </row>
    <row r="5" spans="2:12" ht="23.45" customHeight="1">
      <c r="B5" s="1029"/>
      <c r="C5" s="1030"/>
      <c r="D5" s="1031"/>
      <c r="E5" s="829"/>
      <c r="F5" s="829"/>
      <c r="G5" s="829"/>
      <c r="H5" s="1034"/>
      <c r="I5" s="829"/>
      <c r="J5" s="829"/>
      <c r="K5" s="829"/>
      <c r="L5" s="912"/>
    </row>
    <row r="6" spans="2:12">
      <c r="B6" s="784" t="s">
        <v>1106</v>
      </c>
      <c r="C6" s="785"/>
      <c r="D6" s="786"/>
      <c r="E6" s="3">
        <v>65413824</v>
      </c>
      <c r="F6" s="3">
        <v>-1299946109</v>
      </c>
      <c r="G6" s="3">
        <v>66707297</v>
      </c>
      <c r="H6" s="3">
        <v>-1120048</v>
      </c>
      <c r="I6" s="4">
        <v>-1168945036</v>
      </c>
      <c r="J6" s="3">
        <v>32338474</v>
      </c>
      <c r="K6" s="3">
        <v>141918723</v>
      </c>
      <c r="L6" s="4">
        <v>-994687839</v>
      </c>
    </row>
    <row r="7" spans="2:12">
      <c r="B7" s="310" t="s">
        <v>1097</v>
      </c>
      <c r="C7" s="668"/>
      <c r="D7" s="716"/>
      <c r="E7" s="4">
        <v>65413824</v>
      </c>
      <c r="F7" s="4">
        <v>-1299946109</v>
      </c>
      <c r="G7" s="4">
        <v>66707297</v>
      </c>
      <c r="H7" s="4">
        <v>-1120048</v>
      </c>
      <c r="I7" s="4">
        <v>-1168945036</v>
      </c>
      <c r="J7" s="4">
        <v>32338474</v>
      </c>
      <c r="K7" s="4">
        <v>141918723</v>
      </c>
      <c r="L7" s="4">
        <v>-994687839</v>
      </c>
    </row>
    <row r="8" spans="2:12">
      <c r="B8" s="310" t="s">
        <v>1108</v>
      </c>
      <c r="C8" s="668"/>
      <c r="D8" s="716"/>
      <c r="E8" s="4"/>
      <c r="F8" s="4"/>
      <c r="G8" s="4"/>
      <c r="H8" s="4"/>
      <c r="I8" s="4"/>
      <c r="J8" s="4"/>
      <c r="K8" s="4"/>
      <c r="L8" s="4"/>
    </row>
    <row r="9" spans="2:12">
      <c r="B9" s="310"/>
      <c r="C9" s="784" t="s">
        <v>1451</v>
      </c>
      <c r="D9" s="786"/>
      <c r="E9" s="161">
        <v>0</v>
      </c>
      <c r="F9" s="3">
        <v>52749352</v>
      </c>
      <c r="G9" s="3">
        <v>-85987820</v>
      </c>
      <c r="H9" s="3">
        <v>0</v>
      </c>
      <c r="I9" s="4">
        <v>-33238468</v>
      </c>
      <c r="J9" s="3">
        <v>0</v>
      </c>
      <c r="K9" s="3">
        <v>0</v>
      </c>
      <c r="L9" s="4">
        <v>-33238468</v>
      </c>
    </row>
    <row r="10" spans="2:12" ht="12.95" customHeight="1">
      <c r="B10" s="310"/>
      <c r="C10" s="782" t="s">
        <v>1452</v>
      </c>
      <c r="D10" s="783"/>
      <c r="E10" s="3">
        <v>0</v>
      </c>
      <c r="F10" s="3">
        <v>0</v>
      </c>
      <c r="G10" s="3">
        <v>23216711</v>
      </c>
      <c r="H10" s="3">
        <v>0</v>
      </c>
      <c r="I10" s="4">
        <v>23216711</v>
      </c>
      <c r="J10" s="3">
        <v>0</v>
      </c>
      <c r="K10" s="3">
        <v>0</v>
      </c>
      <c r="L10" s="4">
        <v>23216711</v>
      </c>
    </row>
    <row r="11" spans="2:12" ht="12.95" customHeight="1">
      <c r="B11" s="310"/>
      <c r="C11" s="782" t="s">
        <v>1453</v>
      </c>
      <c r="D11" s="783"/>
      <c r="E11" s="3">
        <v>0</v>
      </c>
      <c r="F11" s="3">
        <v>0</v>
      </c>
      <c r="G11" s="3">
        <v>-7620706</v>
      </c>
      <c r="H11" s="3">
        <v>0</v>
      </c>
      <c r="I11" s="4">
        <v>-7620706</v>
      </c>
      <c r="J11" s="3">
        <v>0</v>
      </c>
      <c r="K11" s="3">
        <v>0</v>
      </c>
      <c r="L11" s="4">
        <v>-7620706</v>
      </c>
    </row>
    <row r="12" spans="2:12" ht="12.95" customHeight="1">
      <c r="B12" s="310"/>
      <c r="C12" s="782" t="s">
        <v>1454</v>
      </c>
      <c r="D12" s="783"/>
      <c r="E12" s="3">
        <v>0</v>
      </c>
      <c r="F12" s="3">
        <v>0</v>
      </c>
      <c r="G12" s="3">
        <v>2057591</v>
      </c>
      <c r="H12" s="3">
        <v>0</v>
      </c>
      <c r="I12" s="4">
        <v>2057591</v>
      </c>
      <c r="J12" s="3">
        <v>0</v>
      </c>
      <c r="K12" s="3">
        <v>0</v>
      </c>
      <c r="L12" s="4">
        <v>2057591</v>
      </c>
    </row>
    <row r="13" spans="2:12">
      <c r="B13" s="310"/>
      <c r="C13" s="789" t="s">
        <v>1109</v>
      </c>
      <c r="D13" s="790"/>
      <c r="E13" s="4">
        <v>0</v>
      </c>
      <c r="F13" s="4">
        <v>52749352</v>
      </c>
      <c r="G13" s="4">
        <v>-68334224</v>
      </c>
      <c r="H13" s="4">
        <v>0</v>
      </c>
      <c r="I13" s="4">
        <v>-15584872</v>
      </c>
      <c r="J13" s="4">
        <v>0</v>
      </c>
      <c r="K13" s="4">
        <v>0</v>
      </c>
      <c r="L13" s="4">
        <v>-15584872</v>
      </c>
    </row>
    <row r="14" spans="2:12" ht="12.95" customHeight="1">
      <c r="B14" s="310"/>
      <c r="C14" s="782" t="s">
        <v>1455</v>
      </c>
      <c r="D14" s="783"/>
      <c r="E14" s="3">
        <v>0</v>
      </c>
      <c r="F14" s="3">
        <v>0</v>
      </c>
      <c r="G14" s="3">
        <v>0</v>
      </c>
      <c r="H14" s="3">
        <v>0</v>
      </c>
      <c r="I14" s="4"/>
      <c r="J14" s="3"/>
      <c r="K14" s="3">
        <v>-273232059</v>
      </c>
      <c r="L14" s="4">
        <v>-273232059</v>
      </c>
    </row>
    <row r="15" spans="2:12" ht="25.5">
      <c r="B15" s="310"/>
      <c r="C15" s="782" t="s">
        <v>910</v>
      </c>
      <c r="D15" s="783"/>
      <c r="E15" s="3">
        <v>0</v>
      </c>
      <c r="F15" s="3">
        <v>0</v>
      </c>
      <c r="G15" s="3">
        <v>0</v>
      </c>
      <c r="H15" s="3">
        <v>0</v>
      </c>
      <c r="I15" s="4">
        <v>0</v>
      </c>
      <c r="J15" s="3">
        <v>1006719</v>
      </c>
      <c r="K15" s="3">
        <v>0</v>
      </c>
      <c r="L15" s="4">
        <v>1006719</v>
      </c>
    </row>
    <row r="16" spans="2:12">
      <c r="B16" s="310"/>
      <c r="C16" s="791" t="s">
        <v>1111</v>
      </c>
      <c r="D16" s="783"/>
      <c r="E16" s="3">
        <v>0</v>
      </c>
      <c r="F16" s="3">
        <v>0</v>
      </c>
      <c r="G16" s="3">
        <v>0</v>
      </c>
      <c r="H16" s="3">
        <v>0</v>
      </c>
      <c r="I16" s="4">
        <v>0</v>
      </c>
      <c r="J16" s="3">
        <v>0</v>
      </c>
      <c r="K16" s="3">
        <v>98149</v>
      </c>
      <c r="L16" s="4">
        <v>98149</v>
      </c>
    </row>
    <row r="17" spans="2:12" ht="25.5">
      <c r="B17" s="310"/>
      <c r="C17" s="789" t="s">
        <v>1112</v>
      </c>
      <c r="D17" s="790"/>
      <c r="E17" s="4">
        <v>0</v>
      </c>
      <c r="F17" s="4">
        <v>52749352</v>
      </c>
      <c r="G17" s="4">
        <v>-68334224</v>
      </c>
      <c r="H17" s="4">
        <v>0</v>
      </c>
      <c r="I17" s="4">
        <v>-15584872</v>
      </c>
      <c r="J17" s="4">
        <v>1006719</v>
      </c>
      <c r="K17" s="4">
        <v>-273133910</v>
      </c>
      <c r="L17" s="4">
        <v>-287712063</v>
      </c>
    </row>
    <row r="18" spans="2:12">
      <c r="B18" s="310" t="s">
        <v>1359</v>
      </c>
      <c r="C18" s="668"/>
      <c r="D18" s="716"/>
      <c r="E18" s="4">
        <v>65413824</v>
      </c>
      <c r="F18" s="4">
        <v>-1247196757</v>
      </c>
      <c r="G18" s="4">
        <v>-1626927</v>
      </c>
      <c r="H18" s="4">
        <v>-1120048</v>
      </c>
      <c r="I18" s="4">
        <v>-1184529908</v>
      </c>
      <c r="J18" s="4">
        <v>33345193</v>
      </c>
      <c r="K18" s="4">
        <v>-131215187</v>
      </c>
      <c r="L18" s="4">
        <v>-1282399902</v>
      </c>
    </row>
    <row r="21" spans="2:12" ht="65.099999999999994" customHeight="1">
      <c r="B21" s="1023" t="s">
        <v>1442</v>
      </c>
      <c r="C21" s="1024"/>
      <c r="D21" s="1025"/>
      <c r="E21" s="827" t="s">
        <v>1443</v>
      </c>
      <c r="F21" s="827" t="s">
        <v>1444</v>
      </c>
      <c r="G21" s="827" t="s">
        <v>1445</v>
      </c>
      <c r="H21" s="827" t="s">
        <v>1446</v>
      </c>
      <c r="I21" s="827" t="s">
        <v>1447</v>
      </c>
      <c r="J21" s="827" t="s">
        <v>1448</v>
      </c>
      <c r="K21" s="827" t="s">
        <v>1449</v>
      </c>
      <c r="L21" s="827" t="s">
        <v>1450</v>
      </c>
    </row>
    <row r="22" spans="2:12" ht="12.95" customHeight="1">
      <c r="B22" s="1026"/>
      <c r="C22" s="1027"/>
      <c r="D22" s="1028"/>
      <c r="E22" s="828"/>
      <c r="F22" s="828"/>
      <c r="G22" s="828"/>
      <c r="H22" s="828"/>
      <c r="I22" s="828"/>
      <c r="J22" s="828"/>
      <c r="K22" s="828"/>
      <c r="L22" s="828"/>
    </row>
    <row r="23" spans="2:12" ht="12.95" customHeight="1">
      <c r="B23" s="1029"/>
      <c r="C23" s="1030"/>
      <c r="D23" s="1031"/>
      <c r="E23" s="829"/>
      <c r="F23" s="829"/>
      <c r="G23" s="829"/>
      <c r="H23" s="829"/>
      <c r="I23" s="829"/>
      <c r="J23" s="829"/>
      <c r="K23" s="829"/>
      <c r="L23" s="829"/>
    </row>
    <row r="24" spans="2:12">
      <c r="B24" s="784" t="s">
        <v>1115</v>
      </c>
      <c r="C24" s="785"/>
      <c r="D24" s="786"/>
      <c r="E24" s="3">
        <v>65413824</v>
      </c>
      <c r="F24" s="3">
        <v>-1696777136</v>
      </c>
      <c r="G24" s="3">
        <v>-5621785</v>
      </c>
      <c r="H24" s="3">
        <v>-1120048</v>
      </c>
      <c r="I24" s="4">
        <v>-1638105145</v>
      </c>
      <c r="J24" s="3">
        <v>30855294</v>
      </c>
      <c r="K24" s="3">
        <v>142881985</v>
      </c>
      <c r="L24" s="4">
        <v>-1464367866</v>
      </c>
    </row>
    <row r="25" spans="2:12">
      <c r="B25" s="310" t="s">
        <v>1097</v>
      </c>
      <c r="C25" s="668"/>
      <c r="D25" s="716"/>
      <c r="E25" s="4">
        <v>65413824</v>
      </c>
      <c r="F25" s="4">
        <v>-1696777136</v>
      </c>
      <c r="G25" s="4">
        <v>-5621785</v>
      </c>
      <c r="H25" s="4">
        <v>-1120048</v>
      </c>
      <c r="I25" s="4">
        <v>-1638105145</v>
      </c>
      <c r="J25" s="4">
        <v>30855294</v>
      </c>
      <c r="K25" s="4">
        <v>142881985</v>
      </c>
      <c r="L25" s="4">
        <v>-1464367866</v>
      </c>
    </row>
    <row r="26" spans="2:12">
      <c r="B26" s="310" t="s">
        <v>1108</v>
      </c>
      <c r="C26" s="668"/>
      <c r="D26" s="716"/>
      <c r="E26" s="4"/>
      <c r="F26" s="4"/>
      <c r="G26" s="4"/>
      <c r="H26" s="4"/>
      <c r="I26" s="4"/>
      <c r="J26" s="4"/>
      <c r="K26" s="4"/>
      <c r="L26" s="4"/>
    </row>
    <row r="27" spans="2:12">
      <c r="B27" s="310"/>
      <c r="C27" s="784" t="s">
        <v>1451</v>
      </c>
      <c r="D27" s="786"/>
      <c r="E27" s="3">
        <v>0</v>
      </c>
      <c r="F27" s="3">
        <v>396831027</v>
      </c>
      <c r="G27" s="3">
        <v>245594397</v>
      </c>
      <c r="H27" s="3">
        <v>0</v>
      </c>
      <c r="I27" s="4">
        <v>642425424</v>
      </c>
      <c r="J27" s="3">
        <v>0</v>
      </c>
      <c r="K27" s="3">
        <v>0</v>
      </c>
      <c r="L27" s="4">
        <v>642425424</v>
      </c>
    </row>
    <row r="28" spans="2:12">
      <c r="B28" s="310"/>
      <c r="C28" s="784" t="s">
        <v>1452</v>
      </c>
      <c r="D28" s="786"/>
      <c r="E28" s="3">
        <v>0</v>
      </c>
      <c r="F28" s="3">
        <v>0</v>
      </c>
      <c r="G28" s="3">
        <v>-66310487</v>
      </c>
      <c r="H28" s="3">
        <v>0</v>
      </c>
      <c r="I28" s="4">
        <v>-66310487</v>
      </c>
      <c r="J28" s="3">
        <v>0</v>
      </c>
      <c r="K28" s="3">
        <v>0</v>
      </c>
      <c r="L28" s="4">
        <v>-66310487</v>
      </c>
    </row>
    <row r="29" spans="2:12">
      <c r="B29" s="310"/>
      <c r="C29" s="784" t="s">
        <v>1453</v>
      </c>
      <c r="D29" s="786"/>
      <c r="E29" s="3">
        <v>0</v>
      </c>
      <c r="F29" s="3">
        <v>0</v>
      </c>
      <c r="G29" s="3">
        <v>-146513463</v>
      </c>
      <c r="H29" s="3">
        <v>0</v>
      </c>
      <c r="I29" s="4">
        <v>-146513463</v>
      </c>
      <c r="J29" s="3">
        <v>0</v>
      </c>
      <c r="K29" s="3">
        <v>0</v>
      </c>
      <c r="L29" s="4">
        <v>-146513463</v>
      </c>
    </row>
    <row r="30" spans="2:12">
      <c r="B30" s="310"/>
      <c r="C30" s="784" t="s">
        <v>1454</v>
      </c>
      <c r="D30" s="786"/>
      <c r="E30" s="3">
        <v>0</v>
      </c>
      <c r="F30" s="3">
        <v>0</v>
      </c>
      <c r="G30" s="3">
        <v>39558635</v>
      </c>
      <c r="H30" s="3">
        <v>0</v>
      </c>
      <c r="I30" s="4">
        <v>39558635</v>
      </c>
      <c r="J30" s="3">
        <v>0</v>
      </c>
      <c r="K30" s="3">
        <v>0</v>
      </c>
      <c r="L30" s="4">
        <v>39558635</v>
      </c>
    </row>
    <row r="31" spans="2:12">
      <c r="B31" s="310"/>
      <c r="C31" s="787" t="s">
        <v>1109</v>
      </c>
      <c r="D31" s="788"/>
      <c r="E31" s="4">
        <v>0</v>
      </c>
      <c r="F31" s="4">
        <v>396831027</v>
      </c>
      <c r="G31" s="4">
        <v>72329082</v>
      </c>
      <c r="H31" s="4">
        <v>0</v>
      </c>
      <c r="I31" s="4">
        <v>469160109</v>
      </c>
      <c r="J31" s="4">
        <v>0</v>
      </c>
      <c r="K31" s="4">
        <v>0</v>
      </c>
      <c r="L31" s="4">
        <v>469160109</v>
      </c>
    </row>
    <row r="32" spans="2:12" ht="25.5">
      <c r="B32" s="310"/>
      <c r="C32" s="782" t="s">
        <v>910</v>
      </c>
      <c r="D32" s="783"/>
      <c r="E32" s="3">
        <v>0</v>
      </c>
      <c r="F32" s="3">
        <v>0</v>
      </c>
      <c r="G32" s="3">
        <v>0</v>
      </c>
      <c r="H32" s="3">
        <v>0</v>
      </c>
      <c r="I32" s="4">
        <v>0</v>
      </c>
      <c r="J32" s="3">
        <v>1483180</v>
      </c>
      <c r="K32" s="3">
        <v>0</v>
      </c>
      <c r="L32" s="4">
        <v>1483180</v>
      </c>
    </row>
    <row r="33" spans="2:12" ht="63.75">
      <c r="B33" s="310"/>
      <c r="C33" s="782" t="s">
        <v>1111</v>
      </c>
      <c r="D33" s="783"/>
      <c r="E33" s="3">
        <v>0</v>
      </c>
      <c r="F33" s="3">
        <v>0</v>
      </c>
      <c r="G33" s="3">
        <v>0</v>
      </c>
      <c r="H33" s="3">
        <v>0</v>
      </c>
      <c r="I33" s="4">
        <v>0</v>
      </c>
      <c r="J33" s="3">
        <v>0</v>
      </c>
      <c r="K33" s="3">
        <v>-963262</v>
      </c>
      <c r="L33" s="4">
        <v>-963262</v>
      </c>
    </row>
    <row r="34" spans="2:12" ht="25.5">
      <c r="B34" s="310"/>
      <c r="C34" s="789" t="s">
        <v>1112</v>
      </c>
      <c r="D34" s="790"/>
      <c r="E34" s="4">
        <v>0</v>
      </c>
      <c r="F34" s="4">
        <v>396831027</v>
      </c>
      <c r="G34" s="4">
        <v>72329082</v>
      </c>
      <c r="H34" s="4">
        <v>0</v>
      </c>
      <c r="I34" s="4">
        <v>469160109</v>
      </c>
      <c r="J34" s="4">
        <v>1483180</v>
      </c>
      <c r="K34" s="4">
        <v>-963262</v>
      </c>
      <c r="L34" s="4">
        <v>469680027</v>
      </c>
    </row>
    <row r="35" spans="2:12">
      <c r="B35" s="310" t="s">
        <v>1361</v>
      </c>
      <c r="C35" s="668"/>
      <c r="D35" s="716"/>
      <c r="E35" s="4">
        <v>65413824</v>
      </c>
      <c r="F35" s="4">
        <v>-1299946109</v>
      </c>
      <c r="G35" s="4">
        <v>66707297</v>
      </c>
      <c r="H35" s="4">
        <v>-1120048</v>
      </c>
      <c r="I35" s="4">
        <v>-1168945036</v>
      </c>
      <c r="J35" s="4">
        <v>32338474</v>
      </c>
      <c r="K35" s="4">
        <v>141918723</v>
      </c>
      <c r="L35" s="4">
        <v>-994687839</v>
      </c>
    </row>
  </sheetData>
  <mergeCells count="18">
    <mergeCell ref="L21:L23"/>
    <mergeCell ref="B21:D23"/>
    <mergeCell ref="E21:E23"/>
    <mergeCell ref="F21:F23"/>
    <mergeCell ref="J3:J5"/>
    <mergeCell ref="K3:K5"/>
    <mergeCell ref="L3:L5"/>
    <mergeCell ref="B3:D5"/>
    <mergeCell ref="E3:E5"/>
    <mergeCell ref="F3:F5"/>
    <mergeCell ref="G3:G5"/>
    <mergeCell ref="H3:H5"/>
    <mergeCell ref="I3:I5"/>
    <mergeCell ref="G21:G23"/>
    <mergeCell ref="H21:H23"/>
    <mergeCell ref="I21:I23"/>
    <mergeCell ref="J21:J23"/>
    <mergeCell ref="K21:K2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E4B2-F28C-4BFE-A87F-E0DC37BA1AB9}">
  <dimension ref="B1:L91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66" style="1" bestFit="1" customWidth="1"/>
    <col min="3" max="4" width="14.5703125" style="1" customWidth="1"/>
    <col min="5" max="5" width="16.5703125" style="1" bestFit="1" customWidth="1"/>
    <col min="6" max="6" width="16.140625" style="1" customWidth="1"/>
    <col min="7" max="7" width="15.5703125" style="1" customWidth="1"/>
    <col min="8" max="8" width="14.5703125" style="1" customWidth="1"/>
    <col min="9" max="9" width="11.140625" style="1" customWidth="1"/>
    <col min="10" max="11" width="14.5703125" style="1" customWidth="1"/>
    <col min="12" max="16384" width="11.42578125" style="1"/>
  </cols>
  <sheetData>
    <row r="1" spans="2:12" ht="5.0999999999999996" customHeight="1"/>
    <row r="2" spans="2:12" ht="18.75">
      <c r="B2" s="557" t="s">
        <v>1340</v>
      </c>
      <c r="C2" s="10"/>
    </row>
    <row r="3" spans="2:12" ht="6" customHeight="1"/>
    <row r="4" spans="2:12" s="2" customFormat="1" ht="12.75" customHeight="1">
      <c r="B4" s="1038" t="s">
        <v>316</v>
      </c>
      <c r="C4" s="905" t="s">
        <v>755</v>
      </c>
      <c r="D4" s="906"/>
      <c r="E4" s="532" t="s">
        <v>178</v>
      </c>
      <c r="F4" s="532" t="s">
        <v>178</v>
      </c>
    </row>
    <row r="5" spans="2:12" s="2" customFormat="1" ht="12.75" customHeight="1">
      <c r="B5" s="1039"/>
      <c r="C5" s="907"/>
      <c r="D5" s="908"/>
      <c r="E5" s="533" t="s">
        <v>48</v>
      </c>
      <c r="F5" s="533" t="s">
        <v>48</v>
      </c>
    </row>
    <row r="6" spans="2:12" s="2" customFormat="1">
      <c r="B6" s="1039"/>
      <c r="C6" s="17">
        <v>44926</v>
      </c>
      <c r="D6" s="17">
        <v>44561</v>
      </c>
      <c r="E6" s="17">
        <v>44926</v>
      </c>
      <c r="F6" s="17">
        <v>44561</v>
      </c>
      <c r="G6" s="1"/>
      <c r="H6" s="1"/>
      <c r="I6" s="1"/>
      <c r="J6" s="1"/>
      <c r="K6" s="1"/>
    </row>
    <row r="7" spans="2:12" s="2" customFormat="1">
      <c r="B7" s="1040"/>
      <c r="C7" s="537" t="s">
        <v>235</v>
      </c>
      <c r="D7" s="537" t="s">
        <v>235</v>
      </c>
      <c r="E7" s="531" t="s">
        <v>157</v>
      </c>
      <c r="F7" s="531" t="s">
        <v>157</v>
      </c>
      <c r="G7" s="1"/>
      <c r="H7" s="1"/>
      <c r="I7" s="1"/>
      <c r="J7" s="1"/>
      <c r="K7" s="1"/>
    </row>
    <row r="8" spans="2:12">
      <c r="B8" s="482" t="s">
        <v>918</v>
      </c>
      <c r="C8" s="405">
        <v>0.276698</v>
      </c>
      <c r="D8" s="405">
        <v>0.276698</v>
      </c>
      <c r="E8" s="161">
        <v>559418597</v>
      </c>
      <c r="F8" s="3">
        <v>556994029</v>
      </c>
    </row>
    <row r="9" spans="2:12" ht="12.75" customHeight="1">
      <c r="B9" s="482" t="s">
        <v>781</v>
      </c>
      <c r="C9" s="405">
        <v>3.5639993301028738E-7</v>
      </c>
      <c r="D9" s="405">
        <v>3.5639993301028738E-7</v>
      </c>
      <c r="E9" s="161">
        <v>155</v>
      </c>
      <c r="F9" s="3">
        <v>137</v>
      </c>
    </row>
    <row r="10" spans="2:12">
      <c r="B10" s="482" t="s">
        <v>717</v>
      </c>
      <c r="C10" s="405">
        <v>0.1</v>
      </c>
      <c r="D10" s="405">
        <v>0.1</v>
      </c>
      <c r="E10" s="161">
        <v>94294</v>
      </c>
      <c r="F10" s="3">
        <v>94294</v>
      </c>
    </row>
    <row r="11" spans="2:12">
      <c r="B11" s="482" t="s">
        <v>714</v>
      </c>
      <c r="C11" s="405">
        <v>7.3499999999999998E-4</v>
      </c>
      <c r="D11" s="405">
        <v>7.3499999999999998E-4</v>
      </c>
      <c r="E11" s="161">
        <v>96100</v>
      </c>
      <c r="F11" s="3">
        <v>82593</v>
      </c>
    </row>
    <row r="12" spans="2:12">
      <c r="B12" s="482" t="s">
        <v>276</v>
      </c>
      <c r="C12" s="405">
        <v>0.1</v>
      </c>
      <c r="D12" s="405">
        <v>0.1</v>
      </c>
      <c r="E12" s="161">
        <v>-86728</v>
      </c>
      <c r="F12" s="3">
        <v>-83428</v>
      </c>
    </row>
    <row r="13" spans="2:12" ht="24.75" customHeight="1">
      <c r="B13" s="483" t="s">
        <v>1202</v>
      </c>
      <c r="C13" s="405">
        <v>7.3500000000004118E-4</v>
      </c>
      <c r="D13" s="405">
        <v>0</v>
      </c>
      <c r="E13" s="161">
        <v>-941</v>
      </c>
      <c r="F13" s="3">
        <v>0</v>
      </c>
    </row>
    <row r="14" spans="2:12">
      <c r="B14" s="482" t="s">
        <v>149</v>
      </c>
      <c r="C14" s="405">
        <v>3.3359999999999998E-4</v>
      </c>
      <c r="D14" s="405">
        <v>3.6759999999999999E-4</v>
      </c>
      <c r="E14" s="161">
        <v>258612</v>
      </c>
      <c r="F14" s="3">
        <v>243600</v>
      </c>
      <c r="L14" s="98"/>
    </row>
    <row r="15" spans="2:12">
      <c r="B15" s="482" t="s">
        <v>510</v>
      </c>
      <c r="C15" s="405">
        <v>7.5999962313460698E-4</v>
      </c>
      <c r="D15" s="405">
        <v>7.5999962313460698E-4</v>
      </c>
      <c r="E15" s="161">
        <v>496559</v>
      </c>
      <c r="F15" s="3">
        <v>464017</v>
      </c>
      <c r="L15" s="98"/>
    </row>
    <row r="16" spans="2:12">
      <c r="B16" s="482" t="s">
        <v>1292</v>
      </c>
      <c r="C16" s="405">
        <v>0.33</v>
      </c>
      <c r="D16" s="405">
        <v>0</v>
      </c>
      <c r="E16" s="161">
        <v>15128498</v>
      </c>
      <c r="F16" s="3">
        <v>0</v>
      </c>
    </row>
    <row r="17" spans="2:11">
      <c r="B17" s="484" t="s">
        <v>50</v>
      </c>
      <c r="C17" s="485"/>
      <c r="D17" s="485"/>
      <c r="E17" s="377">
        <v>575405146</v>
      </c>
      <c r="F17" s="377">
        <v>557795242</v>
      </c>
      <c r="J17" s="249"/>
    </row>
    <row r="18" spans="2:11">
      <c r="G18" s="85"/>
      <c r="H18" s="85"/>
      <c r="J18" s="98"/>
    </row>
    <row r="19" spans="2:11" ht="6" customHeight="1">
      <c r="G19" s="85"/>
      <c r="H19" s="85"/>
    </row>
    <row r="20" spans="2:11" s="2" customFormat="1" ht="12.75" customHeight="1">
      <c r="B20" s="1041" t="s">
        <v>316</v>
      </c>
      <c r="C20" s="1044" t="s">
        <v>755</v>
      </c>
      <c r="D20" s="1045"/>
      <c r="E20" s="527" t="s">
        <v>179</v>
      </c>
      <c r="F20" s="527" t="s">
        <v>179</v>
      </c>
      <c r="G20" s="527" t="s">
        <v>179</v>
      </c>
      <c r="H20" s="527" t="s">
        <v>179</v>
      </c>
      <c r="J20" s="1"/>
      <c r="K20" s="1"/>
    </row>
    <row r="21" spans="2:11" s="2" customFormat="1" ht="12.75" customHeight="1">
      <c r="B21" s="1042"/>
      <c r="C21" s="1046"/>
      <c r="D21" s="1047"/>
      <c r="E21" s="528" t="s">
        <v>1091</v>
      </c>
      <c r="F21" s="528" t="s">
        <v>970</v>
      </c>
      <c r="G21" s="528" t="s">
        <v>1243</v>
      </c>
      <c r="H21" s="528" t="s">
        <v>1244</v>
      </c>
      <c r="J21" s="1"/>
      <c r="K21" s="1"/>
    </row>
    <row r="22" spans="2:11" s="2" customFormat="1">
      <c r="B22" s="1042"/>
      <c r="C22" s="442">
        <v>44926</v>
      </c>
      <c r="D22" s="442">
        <v>44561</v>
      </c>
      <c r="E22" s="442">
        <v>44926</v>
      </c>
      <c r="F22" s="442">
        <v>44561</v>
      </c>
      <c r="G22" s="442">
        <v>44926</v>
      </c>
      <c r="H22" s="442">
        <v>44561</v>
      </c>
      <c r="J22" s="1"/>
      <c r="K22" s="1"/>
    </row>
    <row r="23" spans="2:11" s="2" customFormat="1">
      <c r="B23" s="1043"/>
      <c r="C23" s="553" t="s">
        <v>235</v>
      </c>
      <c r="D23" s="553" t="s">
        <v>235</v>
      </c>
      <c r="E23" s="529" t="s">
        <v>157</v>
      </c>
      <c r="F23" s="529" t="s">
        <v>157</v>
      </c>
      <c r="G23" s="529" t="s">
        <v>157</v>
      </c>
      <c r="H23" s="529" t="s">
        <v>157</v>
      </c>
      <c r="J23" s="1"/>
      <c r="K23" s="1"/>
    </row>
    <row r="24" spans="2:11">
      <c r="B24" s="482" t="s">
        <v>918</v>
      </c>
      <c r="C24" s="405">
        <v>0.276698</v>
      </c>
      <c r="D24" s="405">
        <v>0.276698</v>
      </c>
      <c r="E24" s="3">
        <v>47322257</v>
      </c>
      <c r="F24" s="3">
        <v>23012967</v>
      </c>
      <c r="G24" s="161">
        <v>18801435</v>
      </c>
      <c r="H24" s="161">
        <v>10646199</v>
      </c>
    </row>
    <row r="25" spans="2:11">
      <c r="B25" s="482" t="s">
        <v>781</v>
      </c>
      <c r="C25" s="405">
        <v>3.5639993301028738E-7</v>
      </c>
      <c r="D25" s="405">
        <v>3.9999999999999998E-7</v>
      </c>
      <c r="E25" s="3">
        <v>18</v>
      </c>
      <c r="F25" s="3">
        <v>8</v>
      </c>
      <c r="G25" s="3">
        <v>9</v>
      </c>
      <c r="H25" s="3">
        <v>5</v>
      </c>
    </row>
    <row r="26" spans="2:11">
      <c r="B26" s="482" t="s">
        <v>717</v>
      </c>
      <c r="C26" s="405">
        <v>0.1</v>
      </c>
      <c r="D26" s="405">
        <v>0.1</v>
      </c>
      <c r="E26" s="3">
        <v>0</v>
      </c>
      <c r="F26" s="3">
        <v>0</v>
      </c>
      <c r="G26" s="3">
        <v>0</v>
      </c>
      <c r="H26" s="3">
        <v>0</v>
      </c>
    </row>
    <row r="27" spans="2:11">
      <c r="B27" s="482" t="s">
        <v>714</v>
      </c>
      <c r="C27" s="405">
        <v>7.3499999999999998E-4</v>
      </c>
      <c r="D27" s="405">
        <v>7.3499999999999998E-4</v>
      </c>
      <c r="E27" s="3">
        <v>14550</v>
      </c>
      <c r="F27" s="3">
        <v>48568</v>
      </c>
      <c r="G27" s="3">
        <v>1538</v>
      </c>
      <c r="H27" s="3">
        <v>8340</v>
      </c>
    </row>
    <row r="28" spans="2:11">
      <c r="B28" s="482" t="s">
        <v>276</v>
      </c>
      <c r="C28" s="405">
        <v>0.1</v>
      </c>
      <c r="D28" s="405">
        <v>0.1</v>
      </c>
      <c r="E28" s="3">
        <v>-3300</v>
      </c>
      <c r="F28" s="3">
        <v>6253</v>
      </c>
      <c r="G28" s="3">
        <v>-7080</v>
      </c>
      <c r="H28" s="3">
        <v>11226</v>
      </c>
    </row>
    <row r="29" spans="2:11" ht="25.5" customHeight="1">
      <c r="B29" s="483" t="s">
        <v>1202</v>
      </c>
      <c r="C29" s="405">
        <v>7.3500000000004118E-4</v>
      </c>
      <c r="D29" s="405">
        <v>0</v>
      </c>
      <c r="E29" s="3">
        <v>-1892</v>
      </c>
      <c r="F29" s="3">
        <v>0</v>
      </c>
      <c r="G29" s="3">
        <v>747</v>
      </c>
      <c r="H29" s="3">
        <v>0</v>
      </c>
    </row>
    <row r="30" spans="2:11">
      <c r="B30" s="482" t="s">
        <v>149</v>
      </c>
      <c r="C30" s="405">
        <v>3.3359999999999998E-4</v>
      </c>
      <c r="D30" s="405">
        <v>3.6759999999999999E-4</v>
      </c>
      <c r="E30" s="3">
        <v>111271</v>
      </c>
      <c r="F30" s="3">
        <v>155884</v>
      </c>
      <c r="G30" s="3">
        <v>24157</v>
      </c>
      <c r="H30" s="3">
        <v>53206</v>
      </c>
    </row>
    <row r="31" spans="2:11">
      <c r="B31" s="482" t="s">
        <v>510</v>
      </c>
      <c r="C31" s="405">
        <v>7.5999962313460698E-4</v>
      </c>
      <c r="D31" s="405">
        <v>7.5999962313460698E-4</v>
      </c>
      <c r="E31" s="3">
        <v>47496</v>
      </c>
      <c r="F31" s="3">
        <v>1880</v>
      </c>
      <c r="G31" s="3">
        <v>21256</v>
      </c>
      <c r="H31" s="3">
        <v>5586</v>
      </c>
    </row>
    <row r="32" spans="2:11">
      <c r="B32" s="482" t="s">
        <v>1292</v>
      </c>
      <c r="C32" s="405">
        <v>0.33</v>
      </c>
      <c r="D32" s="405">
        <v>0</v>
      </c>
      <c r="E32" s="3">
        <v>18328426</v>
      </c>
      <c r="F32" s="3">
        <v>0</v>
      </c>
      <c r="G32" s="3">
        <v>7909006</v>
      </c>
      <c r="H32" s="3">
        <v>0</v>
      </c>
    </row>
    <row r="33" spans="2:10">
      <c r="B33" s="484" t="s">
        <v>50</v>
      </c>
      <c r="C33" s="250"/>
      <c r="D33" s="250"/>
      <c r="E33" s="4">
        <v>65818826</v>
      </c>
      <c r="F33" s="4">
        <v>23225560</v>
      </c>
      <c r="G33" s="4">
        <v>26751068</v>
      </c>
      <c r="H33" s="4">
        <v>10724562</v>
      </c>
    </row>
    <row r="35" spans="2:10">
      <c r="D35"/>
      <c r="E35"/>
      <c r="F35"/>
    </row>
    <row r="36" spans="2:10">
      <c r="C36"/>
      <c r="D36"/>
      <c r="E36"/>
      <c r="F36"/>
      <c r="J36" s="673"/>
    </row>
    <row r="37" spans="2:10" customFormat="1">
      <c r="B37" s="1035" t="s">
        <v>843</v>
      </c>
      <c r="C37" s="6">
        <v>44926</v>
      </c>
      <c r="D37" s="6">
        <v>44561</v>
      </c>
    </row>
    <row r="38" spans="2:10" customFormat="1">
      <c r="B38" s="1037"/>
      <c r="C38" s="560" t="s">
        <v>157</v>
      </c>
      <c r="D38" s="560" t="s">
        <v>157</v>
      </c>
    </row>
    <row r="39" spans="2:10" customFormat="1">
      <c r="B39" s="13" t="s">
        <v>117</v>
      </c>
      <c r="C39" s="4">
        <v>148858514</v>
      </c>
      <c r="D39" s="4">
        <v>129575509</v>
      </c>
    </row>
    <row r="40" spans="2:10" customFormat="1">
      <c r="B40" s="13" t="s">
        <v>478</v>
      </c>
      <c r="C40" s="4">
        <v>3911117698</v>
      </c>
      <c r="D40" s="4">
        <v>3843616485</v>
      </c>
    </row>
    <row r="41" spans="2:10" customFormat="1">
      <c r="B41" s="13" t="s">
        <v>624</v>
      </c>
      <c r="C41" s="4">
        <v>70364820</v>
      </c>
      <c r="D41" s="4">
        <v>47745091</v>
      </c>
    </row>
    <row r="42" spans="2:10" customFormat="1">
      <c r="B42" s="13" t="s">
        <v>625</v>
      </c>
      <c r="C42" s="4">
        <v>1305035786</v>
      </c>
      <c r="D42" s="4">
        <v>1257538284</v>
      </c>
    </row>
    <row r="43" spans="2:10" customFormat="1">
      <c r="B43" s="13" t="s">
        <v>823</v>
      </c>
      <c r="C43" s="4">
        <v>2684575606</v>
      </c>
      <c r="D43" s="4">
        <v>2667908619</v>
      </c>
    </row>
    <row r="44" spans="2:10">
      <c r="C44" s="792"/>
      <c r="D44" s="792"/>
      <c r="E44"/>
      <c r="F44" s="792"/>
      <c r="J44" s="673"/>
    </row>
    <row r="45" spans="2:10" customFormat="1">
      <c r="B45" s="1035" t="s">
        <v>844</v>
      </c>
      <c r="C45" s="793" t="s">
        <v>1091</v>
      </c>
      <c r="D45" s="793" t="s">
        <v>970</v>
      </c>
    </row>
    <row r="46" spans="2:10" customFormat="1">
      <c r="B46" s="1036"/>
      <c r="C46" s="17">
        <v>44926</v>
      </c>
      <c r="D46" s="17">
        <v>44561</v>
      </c>
    </row>
    <row r="47" spans="2:10" customFormat="1">
      <c r="B47" s="1037"/>
      <c r="C47" s="560" t="s">
        <v>157</v>
      </c>
      <c r="D47" s="560" t="s">
        <v>157</v>
      </c>
    </row>
    <row r="48" spans="2:10" customFormat="1">
      <c r="B48" s="13" t="s">
        <v>488</v>
      </c>
      <c r="C48" s="33">
        <v>286949855</v>
      </c>
      <c r="D48" s="33">
        <v>215063062</v>
      </c>
    </row>
    <row r="49" spans="2:4" customFormat="1">
      <c r="B49" s="13" t="s">
        <v>363</v>
      </c>
      <c r="C49" s="4">
        <v>181730120</v>
      </c>
      <c r="D49" s="4">
        <v>81104311</v>
      </c>
    </row>
    <row r="50" spans="2:4" customFormat="1">
      <c r="B50" s="13" t="s">
        <v>1460</v>
      </c>
      <c r="C50" s="4">
        <v>-145426</v>
      </c>
      <c r="D50" s="4">
        <v>48635</v>
      </c>
    </row>
    <row r="51" spans="2:4" customFormat="1">
      <c r="B51" s="13" t="s">
        <v>20</v>
      </c>
      <c r="C51" s="4">
        <v>170077418</v>
      </c>
      <c r="D51" s="4">
        <v>88542451</v>
      </c>
    </row>
    <row r="52" spans="2:4" customFormat="1">
      <c r="B52" s="1099" t="s">
        <v>21</v>
      </c>
      <c r="C52" s="1100">
        <v>116063</v>
      </c>
      <c r="D52" s="1100">
        <v>343567</v>
      </c>
    </row>
    <row r="53" spans="2:4" customFormat="1">
      <c r="B53" s="561"/>
      <c r="C53" s="561"/>
      <c r="D53" s="561"/>
    </row>
    <row r="54" spans="2:4" customFormat="1">
      <c r="B54" s="13" t="s">
        <v>852</v>
      </c>
      <c r="C54" s="562">
        <v>0.276698</v>
      </c>
      <c r="D54" s="562">
        <v>0.276698</v>
      </c>
    </row>
    <row r="55" spans="2:4" customFormat="1">
      <c r="B55" s="1099" t="s">
        <v>1461</v>
      </c>
      <c r="C55" s="1101">
        <v>42480000</v>
      </c>
      <c r="D55" s="1101">
        <v>34125600</v>
      </c>
    </row>
    <row r="56" spans="2:4" customFormat="1">
      <c r="B56" s="441"/>
    </row>
    <row r="57" spans="2:4" customFormat="1">
      <c r="B57" s="1035" t="s">
        <v>845</v>
      </c>
      <c r="C57" s="793" t="s">
        <v>1091</v>
      </c>
      <c r="D57" s="793" t="s">
        <v>970</v>
      </c>
    </row>
    <row r="58" spans="2:4" customFormat="1">
      <c r="B58" s="1036"/>
      <c r="C58" s="17">
        <v>44926</v>
      </c>
      <c r="D58" s="17">
        <v>44561</v>
      </c>
    </row>
    <row r="59" spans="2:4" customFormat="1">
      <c r="B59" s="1037"/>
      <c r="C59" s="560" t="s">
        <v>157</v>
      </c>
      <c r="D59" s="560" t="s">
        <v>157</v>
      </c>
    </row>
    <row r="60" spans="2:4" customFormat="1">
      <c r="B60" s="13" t="s">
        <v>196</v>
      </c>
      <c r="C60" s="4">
        <v>223618521</v>
      </c>
      <c r="D60" s="4">
        <v>161711868</v>
      </c>
    </row>
    <row r="61" spans="2:4" customFormat="1">
      <c r="B61" s="13" t="s">
        <v>467</v>
      </c>
      <c r="C61" s="4">
        <v>-33725882</v>
      </c>
      <c r="D61" s="4">
        <v>-25065797</v>
      </c>
    </row>
    <row r="62" spans="2:4" customFormat="1">
      <c r="B62" s="13" t="s">
        <v>240</v>
      </c>
      <c r="C62" s="4">
        <v>-168958838</v>
      </c>
      <c r="D62" s="4">
        <v>-137724311</v>
      </c>
    </row>
    <row r="64" spans="2:4" ht="20.25">
      <c r="B64" s="1102" t="s">
        <v>1462</v>
      </c>
    </row>
    <row r="66" spans="2:3">
      <c r="B66" s="1035" t="s">
        <v>843</v>
      </c>
      <c r="C66" s="6">
        <v>44926</v>
      </c>
    </row>
    <row r="67" spans="2:3">
      <c r="B67" s="1037"/>
      <c r="C67" s="560" t="s">
        <v>157</v>
      </c>
    </row>
    <row r="68" spans="2:3">
      <c r="B68" s="13" t="s">
        <v>117</v>
      </c>
      <c r="C68" s="4">
        <v>180188686</v>
      </c>
    </row>
    <row r="69" spans="2:3">
      <c r="B69" s="13" t="s">
        <v>478</v>
      </c>
      <c r="C69" s="4">
        <v>737450902</v>
      </c>
    </row>
    <row r="70" spans="2:3">
      <c r="B70" s="13" t="s">
        <v>624</v>
      </c>
      <c r="C70" s="4">
        <v>180574510</v>
      </c>
    </row>
    <row r="71" spans="2:3">
      <c r="B71" s="13" t="s">
        <v>625</v>
      </c>
      <c r="C71" s="4">
        <v>712820285</v>
      </c>
    </row>
    <row r="72" spans="2:3">
      <c r="B72" s="13" t="s">
        <v>823</v>
      </c>
      <c r="C72" s="4">
        <v>24244793</v>
      </c>
    </row>
    <row r="73" spans="2:3">
      <c r="C73" s="792"/>
    </row>
    <row r="74" spans="2:3">
      <c r="B74" s="1035" t="s">
        <v>844</v>
      </c>
      <c r="C74" s="793" t="s">
        <v>1463</v>
      </c>
    </row>
    <row r="75" spans="2:3">
      <c r="B75" s="1036"/>
      <c r="C75" s="17">
        <v>44926</v>
      </c>
    </row>
    <row r="76" spans="2:3">
      <c r="B76" s="1037"/>
      <c r="C76" s="560" t="s">
        <v>157</v>
      </c>
    </row>
    <row r="77" spans="2:3">
      <c r="B77" s="13" t="s">
        <v>488</v>
      </c>
      <c r="C77" s="33">
        <v>949962384</v>
      </c>
    </row>
    <row r="78" spans="2:3">
      <c r="B78" s="13" t="s">
        <v>363</v>
      </c>
      <c r="C78" s="4">
        <v>55540684</v>
      </c>
    </row>
    <row r="79" spans="2:3">
      <c r="B79" s="13" t="s">
        <v>1460</v>
      </c>
      <c r="C79" s="4">
        <v>0</v>
      </c>
    </row>
    <row r="80" spans="2:3">
      <c r="B80" s="13" t="s">
        <v>20</v>
      </c>
      <c r="C80" s="4">
        <v>55540684</v>
      </c>
    </row>
    <row r="81" spans="2:3">
      <c r="B81" s="1099" t="s">
        <v>21</v>
      </c>
      <c r="C81" s="1100">
        <v>0</v>
      </c>
    </row>
    <row r="82" spans="2:3">
      <c r="B82" s="561"/>
      <c r="C82" s="561"/>
    </row>
    <row r="83" spans="2:3">
      <c r="B83" s="13" t="s">
        <v>852</v>
      </c>
      <c r="C83" s="562">
        <v>0.33</v>
      </c>
    </row>
    <row r="84" spans="2:3">
      <c r="B84" s="1099" t="s">
        <v>1461</v>
      </c>
      <c r="C84" s="1101">
        <v>0</v>
      </c>
    </row>
    <row r="85" spans="2:3">
      <c r="B85" s="441"/>
      <c r="C85"/>
    </row>
    <row r="86" spans="2:3">
      <c r="B86" s="1035" t="s">
        <v>845</v>
      </c>
      <c r="C86" s="793" t="s">
        <v>1463</v>
      </c>
    </row>
    <row r="87" spans="2:3">
      <c r="B87" s="1036"/>
      <c r="C87" s="17">
        <v>44926</v>
      </c>
    </row>
    <row r="88" spans="2:3">
      <c r="B88" s="1037"/>
      <c r="C88" s="560" t="s">
        <v>157</v>
      </c>
    </row>
    <row r="89" spans="2:3">
      <c r="B89" s="13" t="s">
        <v>196</v>
      </c>
      <c r="C89" s="4">
        <v>138527670</v>
      </c>
    </row>
    <row r="90" spans="2:3">
      <c r="B90" s="13" t="s">
        <v>467</v>
      </c>
      <c r="C90" s="4">
        <v>-4244786</v>
      </c>
    </row>
    <row r="91" spans="2:3">
      <c r="B91" s="13" t="s">
        <v>240</v>
      </c>
      <c r="C91" s="4">
        <v>-32887609</v>
      </c>
    </row>
  </sheetData>
  <mergeCells count="10">
    <mergeCell ref="B66:B67"/>
    <mergeCell ref="B74:B76"/>
    <mergeCell ref="B86:B88"/>
    <mergeCell ref="B57:B59"/>
    <mergeCell ref="B4:B7"/>
    <mergeCell ref="C4:D5"/>
    <mergeCell ref="B20:B23"/>
    <mergeCell ref="C20:D21"/>
    <mergeCell ref="B37:B38"/>
    <mergeCell ref="B45:B47"/>
  </mergeCells>
  <pageMargins left="0.75" right="0.75" top="1" bottom="1" header="0" footer="0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0EEA-09F6-44A5-BA1A-47300156A589}">
  <dimension ref="B1:F15"/>
  <sheetViews>
    <sheetView showGridLines="0" zoomScale="90" zoomScaleNormal="90" workbookViewId="0">
      <pane xSplit="2" ySplit="7" topLeftCell="C8" activePane="bottomRight" state="frozen"/>
      <selection activeCell="D21" sqref="D21:E32"/>
      <selection pane="topRight" activeCell="D21" sqref="D21:E32"/>
      <selection pane="bottomLeft" activeCell="D21" sqref="D21:E32"/>
      <selection pane="bottomRight"/>
    </sheetView>
  </sheetViews>
  <sheetFormatPr baseColWidth="10" defaultColWidth="11.42578125" defaultRowHeight="12.75"/>
  <cols>
    <col min="1" max="1" width="1.7109375" style="1" customWidth="1"/>
    <col min="2" max="2" width="43.5703125" style="1" customWidth="1"/>
    <col min="3" max="6" width="17.28515625" style="1" customWidth="1"/>
    <col min="7" max="16384" width="11.42578125" style="1"/>
  </cols>
  <sheetData>
    <row r="1" spans="2:6" ht="5.0999999999999996" customHeight="1"/>
    <row r="2" spans="2:6" ht="18.75">
      <c r="B2" s="557" t="s">
        <v>1341</v>
      </c>
      <c r="C2" s="10"/>
      <c r="D2" s="622"/>
    </row>
    <row r="3" spans="2:6" ht="6" customHeight="1">
      <c r="E3" s="52"/>
      <c r="F3" s="52"/>
    </row>
    <row r="4" spans="2:6" s="2" customFormat="1" ht="12.75" customHeight="1">
      <c r="B4" s="1048" t="s">
        <v>488</v>
      </c>
      <c r="C4" s="1051" t="s">
        <v>769</v>
      </c>
      <c r="D4" s="1052"/>
      <c r="E4" s="1052"/>
      <c r="F4" s="1052"/>
    </row>
    <row r="5" spans="2:6" s="2" customFormat="1" ht="12.75" customHeight="1">
      <c r="B5" s="1049"/>
      <c r="C5" s="486" t="s">
        <v>1091</v>
      </c>
      <c r="D5" s="486" t="s">
        <v>970</v>
      </c>
      <c r="E5" s="486" t="s">
        <v>1357</v>
      </c>
      <c r="F5" s="486" t="s">
        <v>1358</v>
      </c>
    </row>
    <row r="6" spans="2:6" s="2" customFormat="1">
      <c r="B6" s="1049"/>
      <c r="C6" s="487">
        <v>44926</v>
      </c>
      <c r="D6" s="487">
        <v>44561</v>
      </c>
      <c r="E6" s="487">
        <v>44926</v>
      </c>
      <c r="F6" s="487">
        <v>44561</v>
      </c>
    </row>
    <row r="7" spans="2:6" s="2" customFormat="1">
      <c r="B7" s="1050"/>
      <c r="C7" s="488" t="s">
        <v>157</v>
      </c>
      <c r="D7" s="488" t="s">
        <v>157</v>
      </c>
      <c r="E7" s="488" t="s">
        <v>157</v>
      </c>
      <c r="F7" s="488" t="s">
        <v>157</v>
      </c>
    </row>
    <row r="8" spans="2:6">
      <c r="B8" s="620" t="s">
        <v>328</v>
      </c>
      <c r="C8" s="3">
        <v>13840296724</v>
      </c>
      <c r="D8" s="3">
        <v>11067697944</v>
      </c>
      <c r="E8" s="3">
        <v>4179349212</v>
      </c>
      <c r="F8" s="3">
        <v>3295838239</v>
      </c>
    </row>
    <row r="9" spans="2:6">
      <c r="B9" s="620" t="s">
        <v>329</v>
      </c>
      <c r="C9" s="3">
        <v>305398315</v>
      </c>
      <c r="D9" s="3">
        <v>196115280</v>
      </c>
      <c r="E9" s="3">
        <v>86164353</v>
      </c>
      <c r="F9" s="3">
        <v>77387625</v>
      </c>
    </row>
    <row r="10" spans="2:6">
      <c r="B10" s="620" t="s">
        <v>236</v>
      </c>
      <c r="C10" s="3">
        <v>7092768</v>
      </c>
      <c r="D10" s="3">
        <v>11452498</v>
      </c>
      <c r="E10" s="3">
        <v>85613</v>
      </c>
      <c r="F10" s="3">
        <v>3888662</v>
      </c>
    </row>
    <row r="11" spans="2:6">
      <c r="B11" s="620" t="s">
        <v>445</v>
      </c>
      <c r="C11" s="3">
        <v>130711032</v>
      </c>
      <c r="D11" s="3">
        <v>81598026</v>
      </c>
      <c r="E11" s="3">
        <v>36859181</v>
      </c>
      <c r="F11" s="3">
        <v>23914534</v>
      </c>
    </row>
    <row r="12" spans="2:6">
      <c r="B12" s="251" t="s">
        <v>774</v>
      </c>
      <c r="C12" s="377">
        <v>14283498839</v>
      </c>
      <c r="D12" s="377">
        <v>11356863748</v>
      </c>
      <c r="E12" s="377">
        <v>4302458359</v>
      </c>
      <c r="F12" s="377">
        <v>3401029060</v>
      </c>
    </row>
    <row r="13" spans="2:6">
      <c r="B13" s="620" t="s">
        <v>777</v>
      </c>
      <c r="C13" s="3">
        <v>844832089</v>
      </c>
      <c r="D13" s="3">
        <v>346592843</v>
      </c>
      <c r="E13" s="3">
        <v>354152088</v>
      </c>
      <c r="F13" s="3">
        <v>173939608</v>
      </c>
    </row>
    <row r="14" spans="2:6">
      <c r="B14" s="620" t="s">
        <v>778</v>
      </c>
      <c r="C14" s="3">
        <v>-926233377</v>
      </c>
      <c r="D14" s="3">
        <v>56614817</v>
      </c>
      <c r="E14" s="3">
        <v>-734309323</v>
      </c>
      <c r="F14" s="3">
        <v>-1593486</v>
      </c>
    </row>
    <row r="15" spans="2:6">
      <c r="B15" s="251" t="s">
        <v>488</v>
      </c>
      <c r="C15" s="377">
        <v>14202097551</v>
      </c>
      <c r="D15" s="377">
        <v>11760071408</v>
      </c>
      <c r="E15" s="377">
        <v>3922301124</v>
      </c>
      <c r="F15" s="377">
        <v>3573375182</v>
      </c>
    </row>
  </sheetData>
  <mergeCells count="2">
    <mergeCell ref="B4:B7"/>
    <mergeCell ref="C4:F4"/>
  </mergeCells>
  <pageMargins left="0.75" right="0.75" top="1" bottom="1" header="0" footer="0"/>
  <pageSetup paperSize="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AB36-6598-48D4-92CC-52D96C8F2F7C}">
  <sheetPr>
    <pageSetUpPr fitToPage="1"/>
  </sheetPr>
  <dimension ref="B1:I107"/>
  <sheetViews>
    <sheetView showGridLines="0" zoomScale="90" zoomScaleNormal="90" workbookViewId="0"/>
  </sheetViews>
  <sheetFormatPr baseColWidth="10" defaultColWidth="11.42578125" defaultRowHeight="12.75" outlineLevelRow="1"/>
  <cols>
    <col min="1" max="1" width="1.7109375" style="1" customWidth="1"/>
    <col min="2" max="2" width="41.7109375" style="1" customWidth="1"/>
    <col min="3" max="4" width="18.7109375" style="1" customWidth="1"/>
    <col min="5" max="5" width="14" style="1" bestFit="1" customWidth="1"/>
    <col min="6" max="6" width="13.5703125" style="1" bestFit="1" customWidth="1"/>
    <col min="7" max="16384" width="11.42578125" style="1"/>
  </cols>
  <sheetData>
    <row r="1" spans="2:6" ht="5.0999999999999996" customHeight="1"/>
    <row r="2" spans="2:6" ht="18.75">
      <c r="B2" s="557" t="s">
        <v>1342</v>
      </c>
      <c r="C2" s="10"/>
      <c r="D2" s="252"/>
    </row>
    <row r="3" spans="2:6" ht="6" customHeight="1"/>
    <row r="4" spans="2:6" s="2" customFormat="1" ht="12.75" customHeight="1">
      <c r="B4" s="1053" t="s">
        <v>615</v>
      </c>
      <c r="C4" s="1056" t="s">
        <v>769</v>
      </c>
      <c r="D4" s="1057"/>
      <c r="E4" s="1057"/>
      <c r="F4" s="1058"/>
    </row>
    <row r="5" spans="2:6" s="2" customFormat="1">
      <c r="B5" s="1054"/>
      <c r="C5" s="527" t="s">
        <v>1091</v>
      </c>
      <c r="D5" s="527" t="s">
        <v>970</v>
      </c>
      <c r="E5" s="527" t="s">
        <v>1357</v>
      </c>
      <c r="F5" s="527" t="s">
        <v>1358</v>
      </c>
    </row>
    <row r="6" spans="2:6" s="2" customFormat="1">
      <c r="B6" s="1054"/>
      <c r="C6" s="442">
        <v>44926</v>
      </c>
      <c r="D6" s="442">
        <v>44561</v>
      </c>
      <c r="E6" s="442">
        <v>44926</v>
      </c>
      <c r="F6" s="442">
        <v>44561</v>
      </c>
    </row>
    <row r="7" spans="2:6" s="2" customFormat="1">
      <c r="B7" s="1055"/>
      <c r="C7" s="529" t="s">
        <v>157</v>
      </c>
      <c r="D7" s="529" t="s">
        <v>157</v>
      </c>
      <c r="E7" s="529" t="s">
        <v>157</v>
      </c>
      <c r="F7" s="529" t="s">
        <v>157</v>
      </c>
    </row>
    <row r="8" spans="2:6">
      <c r="B8" s="499" t="s">
        <v>1185</v>
      </c>
      <c r="C8" s="3">
        <v>10129992951</v>
      </c>
      <c r="D8" s="3">
        <v>8327455783</v>
      </c>
      <c r="E8" s="3">
        <v>2801587521</v>
      </c>
      <c r="F8" s="3">
        <v>2522958719</v>
      </c>
    </row>
    <row r="9" spans="2:6">
      <c r="B9" s="499" t="s">
        <v>369</v>
      </c>
      <c r="C9" s="3">
        <v>113546067</v>
      </c>
      <c r="D9" s="3">
        <v>99048198</v>
      </c>
      <c r="E9" s="3">
        <v>29140876</v>
      </c>
      <c r="F9" s="3">
        <v>29941776</v>
      </c>
    </row>
    <row r="10" spans="2:6">
      <c r="B10" s="499" t="s">
        <v>47</v>
      </c>
      <c r="C10" s="3">
        <v>2716362244</v>
      </c>
      <c r="D10" s="3">
        <v>2101600922</v>
      </c>
      <c r="E10" s="3">
        <v>730332816</v>
      </c>
      <c r="F10" s="3">
        <v>637900668</v>
      </c>
    </row>
    <row r="11" spans="2:6">
      <c r="B11" s="499" t="s">
        <v>1186</v>
      </c>
      <c r="C11" s="3">
        <v>166430315</v>
      </c>
      <c r="D11" s="3">
        <v>144016028</v>
      </c>
      <c r="E11" s="3">
        <v>45003671</v>
      </c>
      <c r="F11" s="3">
        <v>50738171</v>
      </c>
    </row>
    <row r="12" spans="2:6">
      <c r="B12" s="500" t="s">
        <v>50</v>
      </c>
      <c r="C12" s="377">
        <v>13126331577</v>
      </c>
      <c r="D12" s="377">
        <v>10672120931</v>
      </c>
      <c r="E12" s="377">
        <v>3606064884</v>
      </c>
      <c r="F12" s="377">
        <v>3241539334</v>
      </c>
    </row>
    <row r="13" spans="2:6" ht="6" customHeight="1"/>
    <row r="14" spans="2:6">
      <c r="C14" s="12">
        <v>0</v>
      </c>
      <c r="D14" s="12">
        <v>0</v>
      </c>
    </row>
    <row r="15" spans="2:6" ht="6" customHeight="1"/>
    <row r="16" spans="2:6" s="2" customFormat="1" ht="12.75" customHeight="1">
      <c r="B16" s="1053" t="s">
        <v>330</v>
      </c>
      <c r="C16" s="1056" t="s">
        <v>769</v>
      </c>
      <c r="D16" s="1057"/>
      <c r="E16" s="1057"/>
      <c r="F16" s="1058"/>
    </row>
    <row r="17" spans="2:6" s="2" customFormat="1">
      <c r="B17" s="1054"/>
      <c r="C17" s="527" t="s">
        <v>1091</v>
      </c>
      <c r="D17" s="527" t="s">
        <v>970</v>
      </c>
      <c r="E17" s="527" t="s">
        <v>1357</v>
      </c>
      <c r="F17" s="527" t="s">
        <v>1358</v>
      </c>
    </row>
    <row r="18" spans="2:6" s="2" customFormat="1">
      <c r="B18" s="1054"/>
      <c r="C18" s="442">
        <v>44926</v>
      </c>
      <c r="D18" s="442">
        <v>44561</v>
      </c>
      <c r="E18" s="442">
        <v>44926</v>
      </c>
      <c r="F18" s="442">
        <v>44561</v>
      </c>
    </row>
    <row r="19" spans="2:6" s="2" customFormat="1">
      <c r="B19" s="1055"/>
      <c r="C19" s="529" t="s">
        <v>157</v>
      </c>
      <c r="D19" s="529" t="s">
        <v>157</v>
      </c>
      <c r="E19" s="529" t="s">
        <v>157</v>
      </c>
      <c r="F19" s="529" t="s">
        <v>157</v>
      </c>
    </row>
    <row r="20" spans="2:6">
      <c r="B20" s="499" t="s">
        <v>13</v>
      </c>
      <c r="C20" s="3">
        <v>9492819879</v>
      </c>
      <c r="D20" s="3">
        <v>7583220516</v>
      </c>
      <c r="E20" s="3">
        <v>2866115733</v>
      </c>
      <c r="F20" s="3">
        <v>2257710254</v>
      </c>
    </row>
    <row r="21" spans="2:6">
      <c r="B21" s="499" t="s">
        <v>498</v>
      </c>
      <c r="C21" s="3">
        <v>590768943</v>
      </c>
      <c r="D21" s="3">
        <v>455540854</v>
      </c>
      <c r="E21" s="3">
        <v>165281825</v>
      </c>
      <c r="F21" s="3">
        <v>138801769</v>
      </c>
    </row>
    <row r="22" spans="2:6">
      <c r="B22" s="499" t="s">
        <v>529</v>
      </c>
      <c r="C22" s="3">
        <v>1637874453</v>
      </c>
      <c r="D22" s="3">
        <v>1203444860</v>
      </c>
      <c r="E22" s="3">
        <v>482501883</v>
      </c>
      <c r="F22" s="3">
        <v>352678780</v>
      </c>
    </row>
    <row r="23" spans="2:6">
      <c r="B23" s="499" t="s">
        <v>333</v>
      </c>
      <c r="C23" s="3">
        <v>363636487</v>
      </c>
      <c r="D23" s="3">
        <v>278840934</v>
      </c>
      <c r="E23" s="3">
        <v>110958171</v>
      </c>
      <c r="F23" s="3">
        <v>81804555</v>
      </c>
    </row>
    <row r="24" spans="2:6">
      <c r="B24" s="499" t="s">
        <v>369</v>
      </c>
      <c r="C24" s="3">
        <v>113546067</v>
      </c>
      <c r="D24" s="3">
        <v>99048198</v>
      </c>
      <c r="E24" s="3">
        <v>29140876</v>
      </c>
      <c r="F24" s="3">
        <v>29941776</v>
      </c>
    </row>
    <row r="25" spans="2:6">
      <c r="B25" s="499" t="s">
        <v>1186</v>
      </c>
      <c r="C25" s="3">
        <v>166430315</v>
      </c>
      <c r="D25" s="3">
        <v>144016028</v>
      </c>
      <c r="E25" s="3">
        <v>45003671</v>
      </c>
      <c r="F25" s="3">
        <v>50738171</v>
      </c>
    </row>
    <row r="26" spans="2:6">
      <c r="B26" s="499" t="s">
        <v>499</v>
      </c>
      <c r="C26" s="3">
        <v>78889868</v>
      </c>
      <c r="D26" s="3">
        <v>66209741</v>
      </c>
      <c r="E26" s="3">
        <v>22312698</v>
      </c>
      <c r="F26" s="3">
        <v>17629560</v>
      </c>
    </row>
    <row r="27" spans="2:6">
      <c r="B27" s="499" t="s">
        <v>500</v>
      </c>
      <c r="C27" s="3">
        <v>77166071</v>
      </c>
      <c r="D27" s="3">
        <v>59654817</v>
      </c>
      <c r="E27" s="3">
        <v>21184105</v>
      </c>
      <c r="F27" s="3">
        <v>17217685</v>
      </c>
    </row>
    <row r="28" spans="2:6">
      <c r="B28" s="499" t="s">
        <v>501</v>
      </c>
      <c r="C28" s="3">
        <v>96393208</v>
      </c>
      <c r="D28" s="3">
        <v>72234649</v>
      </c>
      <c r="E28" s="3">
        <v>31775885</v>
      </c>
      <c r="F28" s="3">
        <v>22890884</v>
      </c>
    </row>
    <row r="29" spans="2:6">
      <c r="B29" s="499" t="s">
        <v>502</v>
      </c>
      <c r="C29" s="3">
        <v>161794808</v>
      </c>
      <c r="D29" s="3">
        <v>113395738</v>
      </c>
      <c r="E29" s="3">
        <v>49555019</v>
      </c>
      <c r="F29" s="3">
        <v>36384776</v>
      </c>
    </row>
    <row r="30" spans="2:6">
      <c r="B30" s="499" t="s">
        <v>503</v>
      </c>
      <c r="C30" s="3">
        <v>2400132</v>
      </c>
      <c r="D30" s="3">
        <v>3539711</v>
      </c>
      <c r="E30" s="3">
        <v>662391</v>
      </c>
      <c r="F30" s="3">
        <v>1560480</v>
      </c>
    </row>
    <row r="31" spans="2:6">
      <c r="B31" s="499" t="s">
        <v>504</v>
      </c>
      <c r="C31" s="3">
        <v>156194341</v>
      </c>
      <c r="D31" s="3">
        <v>101510249</v>
      </c>
      <c r="E31" s="3">
        <v>51511300</v>
      </c>
      <c r="F31" s="3">
        <v>31848390</v>
      </c>
    </row>
    <row r="32" spans="2:6">
      <c r="B32" s="499" t="s">
        <v>655</v>
      </c>
      <c r="C32" s="3">
        <v>80042962</v>
      </c>
      <c r="D32" s="3">
        <v>50530089</v>
      </c>
      <c r="E32" s="3">
        <v>27712637</v>
      </c>
      <c r="F32" s="3">
        <v>17608647</v>
      </c>
    </row>
    <row r="33" spans="2:6">
      <c r="B33" s="499" t="s">
        <v>656</v>
      </c>
      <c r="C33" s="3">
        <v>51829545</v>
      </c>
      <c r="D33" s="3">
        <v>21833203</v>
      </c>
      <c r="E33" s="3">
        <v>24270230</v>
      </c>
      <c r="F33" s="3">
        <v>5154373</v>
      </c>
    </row>
    <row r="34" spans="2:6">
      <c r="B34" s="499" t="s">
        <v>778</v>
      </c>
      <c r="C34" s="3">
        <v>909445214</v>
      </c>
      <c r="D34" s="3">
        <v>366470499</v>
      </c>
      <c r="E34" s="3">
        <v>355849541</v>
      </c>
      <c r="F34" s="3">
        <v>181611672</v>
      </c>
    </row>
    <row r="35" spans="2:6" ht="12.75" customHeight="1">
      <c r="B35" s="499" t="s">
        <v>488</v>
      </c>
      <c r="C35" s="3">
        <v>-852900716</v>
      </c>
      <c r="D35" s="3">
        <v>52630845</v>
      </c>
      <c r="E35" s="3">
        <v>-677771081</v>
      </c>
      <c r="F35" s="3">
        <v>-2042438</v>
      </c>
    </row>
    <row r="36" spans="2:6">
      <c r="B36" s="500" t="s">
        <v>50</v>
      </c>
      <c r="C36" s="377">
        <v>13126331577</v>
      </c>
      <c r="D36" s="377">
        <v>10672120931</v>
      </c>
      <c r="E36" s="377">
        <v>3606064884</v>
      </c>
      <c r="F36" s="377">
        <v>3241539334</v>
      </c>
    </row>
    <row r="37" spans="2:6" ht="6" customHeight="1">
      <c r="C37" s="47"/>
      <c r="D37" s="47"/>
    </row>
    <row r="38" spans="2:6" s="2" customFormat="1" ht="16.5" customHeight="1">
      <c r="B38" s="1053" t="s">
        <v>529</v>
      </c>
      <c r="C38" s="1056" t="s">
        <v>769</v>
      </c>
      <c r="D38" s="1057"/>
      <c r="E38" s="1057"/>
      <c r="F38" s="1058"/>
    </row>
    <row r="39" spans="2:6" s="2" customFormat="1">
      <c r="B39" s="1054"/>
      <c r="C39" s="527" t="s">
        <v>1091</v>
      </c>
      <c r="D39" s="527" t="s">
        <v>970</v>
      </c>
      <c r="E39" s="527" t="s">
        <v>1357</v>
      </c>
      <c r="F39" s="527" t="s">
        <v>1358</v>
      </c>
    </row>
    <row r="40" spans="2:6" s="2" customFormat="1">
      <c r="B40" s="1054"/>
      <c r="C40" s="442">
        <v>44926</v>
      </c>
      <c r="D40" s="442">
        <v>44561</v>
      </c>
      <c r="E40" s="442">
        <v>44926</v>
      </c>
      <c r="F40" s="442">
        <v>44561</v>
      </c>
    </row>
    <row r="41" spans="2:6" s="2" customFormat="1">
      <c r="B41" s="1055"/>
      <c r="C41" s="529" t="s">
        <v>157</v>
      </c>
      <c r="D41" s="529" t="s">
        <v>157</v>
      </c>
      <c r="E41" s="529" t="s">
        <v>157</v>
      </c>
      <c r="F41" s="529" t="s">
        <v>157</v>
      </c>
    </row>
    <row r="42" spans="2:6">
      <c r="B42" s="499" t="s">
        <v>446</v>
      </c>
      <c r="C42" s="3">
        <v>1335940465</v>
      </c>
      <c r="D42" s="3">
        <v>927975812</v>
      </c>
      <c r="E42" s="3">
        <v>400125848</v>
      </c>
      <c r="F42" s="3">
        <v>261869535</v>
      </c>
    </row>
    <row r="43" spans="2:6">
      <c r="B43" s="499" t="s">
        <v>385</v>
      </c>
      <c r="C43" s="3">
        <v>266217205</v>
      </c>
      <c r="D43" s="3">
        <v>224093934</v>
      </c>
      <c r="E43" s="3">
        <v>75306143</v>
      </c>
      <c r="F43" s="3">
        <v>61661906</v>
      </c>
    </row>
    <row r="44" spans="2:6">
      <c r="B44" s="499" t="s">
        <v>386</v>
      </c>
      <c r="C44" s="3">
        <v>35716783</v>
      </c>
      <c r="D44" s="3">
        <v>51375114</v>
      </c>
      <c r="E44" s="3">
        <v>7069892</v>
      </c>
      <c r="F44" s="3">
        <v>29147339</v>
      </c>
    </row>
    <row r="45" spans="2:6">
      <c r="B45" s="500" t="s">
        <v>50</v>
      </c>
      <c r="C45" s="377">
        <v>1637874453</v>
      </c>
      <c r="D45" s="377">
        <v>1203444860</v>
      </c>
      <c r="E45" s="377">
        <v>482501883</v>
      </c>
      <c r="F45" s="377">
        <v>352678780</v>
      </c>
    </row>
    <row r="46" spans="2:6" ht="6" customHeight="1">
      <c r="B46" s="384"/>
      <c r="C46" s="384"/>
      <c r="D46" s="384"/>
      <c r="E46" s="384"/>
      <c r="F46" s="384"/>
    </row>
    <row r="47" spans="2:6" s="2" customFormat="1" ht="12.75" customHeight="1">
      <c r="B47" s="1053" t="s">
        <v>333</v>
      </c>
      <c r="C47" s="1056" t="s">
        <v>769</v>
      </c>
      <c r="D47" s="1057"/>
      <c r="E47" s="1057"/>
      <c r="F47" s="1058"/>
    </row>
    <row r="48" spans="2:6" s="2" customFormat="1">
      <c r="B48" s="1054"/>
      <c r="C48" s="527" t="s">
        <v>1091</v>
      </c>
      <c r="D48" s="527" t="s">
        <v>970</v>
      </c>
      <c r="E48" s="527" t="s">
        <v>1357</v>
      </c>
      <c r="F48" s="527" t="s">
        <v>1358</v>
      </c>
    </row>
    <row r="49" spans="2:9" s="2" customFormat="1">
      <c r="B49" s="1054"/>
      <c r="C49" s="442">
        <v>44926</v>
      </c>
      <c r="D49" s="442">
        <v>44561</v>
      </c>
      <c r="E49" s="442">
        <v>44926</v>
      </c>
      <c r="F49" s="442">
        <v>44561</v>
      </c>
    </row>
    <row r="50" spans="2:9" s="2" customFormat="1">
      <c r="B50" s="1055"/>
      <c r="C50" s="529" t="s">
        <v>157</v>
      </c>
      <c r="D50" s="529" t="s">
        <v>157</v>
      </c>
      <c r="E50" s="529" t="s">
        <v>157</v>
      </c>
      <c r="F50" s="529" t="s">
        <v>157</v>
      </c>
    </row>
    <row r="51" spans="2:9">
      <c r="B51" s="499" t="s">
        <v>331</v>
      </c>
      <c r="C51" s="3">
        <v>336376943</v>
      </c>
      <c r="D51" s="3">
        <v>246651428</v>
      </c>
      <c r="E51" s="3">
        <v>104654871</v>
      </c>
      <c r="F51" s="3">
        <v>71309087</v>
      </c>
    </row>
    <row r="52" spans="2:9">
      <c r="B52" s="499" t="s">
        <v>332</v>
      </c>
      <c r="C52" s="3">
        <v>27259544</v>
      </c>
      <c r="D52" s="3">
        <v>32189506</v>
      </c>
      <c r="E52" s="3">
        <v>6303300</v>
      </c>
      <c r="F52" s="3">
        <v>10495468</v>
      </c>
    </row>
    <row r="53" spans="2:9">
      <c r="B53" s="500" t="s">
        <v>50</v>
      </c>
      <c r="C53" s="377">
        <v>363636487</v>
      </c>
      <c r="D53" s="377">
        <v>278840934</v>
      </c>
      <c r="E53" s="377">
        <v>110958171</v>
      </c>
      <c r="F53" s="377">
        <v>81804555</v>
      </c>
    </row>
    <row r="54" spans="2:9" ht="6" customHeight="1">
      <c r="B54" s="384"/>
      <c r="C54" s="384"/>
      <c r="D54" s="384"/>
      <c r="E54" s="384"/>
      <c r="F54" s="384"/>
    </row>
    <row r="55" spans="2:9" s="2" customFormat="1" ht="12.95" customHeight="1">
      <c r="B55" s="1053" t="s">
        <v>189</v>
      </c>
      <c r="C55" s="1056" t="s">
        <v>769</v>
      </c>
      <c r="D55" s="1057"/>
      <c r="E55" s="1057"/>
      <c r="F55" s="1058"/>
      <c r="G55" s="1"/>
      <c r="H55" s="1"/>
      <c r="I55" s="1"/>
    </row>
    <row r="56" spans="2:9" s="2" customFormat="1">
      <c r="B56" s="1054"/>
      <c r="C56" s="746" t="s">
        <v>1091</v>
      </c>
      <c r="D56" s="746" t="s">
        <v>970</v>
      </c>
      <c r="E56" s="746" t="s">
        <v>1357</v>
      </c>
      <c r="F56" s="746" t="s">
        <v>1358</v>
      </c>
      <c r="G56" s="1"/>
      <c r="H56" s="1"/>
      <c r="I56" s="1"/>
    </row>
    <row r="57" spans="2:9" s="2" customFormat="1">
      <c r="B57" s="1054"/>
      <c r="C57" s="442">
        <v>44926</v>
      </c>
      <c r="D57" s="442">
        <v>44561</v>
      </c>
      <c r="E57" s="442">
        <v>44926</v>
      </c>
      <c r="F57" s="442">
        <v>44561</v>
      </c>
      <c r="G57" s="1"/>
      <c r="H57" s="1"/>
      <c r="I57" s="1"/>
    </row>
    <row r="58" spans="2:9" ht="12.75" customHeight="1">
      <c r="B58" s="1055"/>
      <c r="C58" s="529" t="s">
        <v>157</v>
      </c>
      <c r="D58" s="529" t="s">
        <v>157</v>
      </c>
      <c r="E58" s="529" t="s">
        <v>157</v>
      </c>
      <c r="F58" s="529" t="s">
        <v>157</v>
      </c>
    </row>
    <row r="59" spans="2:9">
      <c r="B59" s="1096" t="s">
        <v>1456</v>
      </c>
      <c r="C59" s="3">
        <v>-12367981</v>
      </c>
      <c r="D59" s="3">
        <v>0</v>
      </c>
      <c r="E59" s="3">
        <v>-22425600</v>
      </c>
      <c r="F59" s="3">
        <v>0</v>
      </c>
    </row>
    <row r="60" spans="2:9" ht="12.75" customHeight="1" outlineLevel="1">
      <c r="B60" s="1096" t="s">
        <v>1457</v>
      </c>
      <c r="C60" s="3">
        <v>8517895</v>
      </c>
      <c r="D60" s="3">
        <v>0</v>
      </c>
      <c r="E60" s="3">
        <v>4495182</v>
      </c>
      <c r="F60" s="3">
        <v>0</v>
      </c>
    </row>
    <row r="61" spans="2:9" ht="12.75" customHeight="1" outlineLevel="1">
      <c r="B61" s="1096" t="s">
        <v>1458</v>
      </c>
      <c r="C61" s="3">
        <v>-14165103</v>
      </c>
      <c r="D61" s="3">
        <v>-17977268</v>
      </c>
      <c r="E61" s="3">
        <v>7640478</v>
      </c>
      <c r="F61" s="3">
        <v>-3410653</v>
      </c>
    </row>
    <row r="62" spans="2:9">
      <c r="B62" s="1096" t="s">
        <v>1459</v>
      </c>
      <c r="C62" s="3">
        <v>10507954</v>
      </c>
      <c r="D62" s="3">
        <v>4644639</v>
      </c>
      <c r="E62" s="3">
        <v>3507865</v>
      </c>
      <c r="F62" s="3">
        <v>4305576</v>
      </c>
    </row>
    <row r="63" spans="2:9">
      <c r="B63" s="1096" t="s">
        <v>919</v>
      </c>
      <c r="C63" s="3">
        <v>-511981</v>
      </c>
      <c r="D63" s="3">
        <v>4555366</v>
      </c>
      <c r="E63" s="3">
        <v>3633199</v>
      </c>
      <c r="F63" s="3">
        <v>-1033729</v>
      </c>
    </row>
    <row r="64" spans="2:9">
      <c r="B64" s="1096" t="s">
        <v>743</v>
      </c>
      <c r="C64" s="3">
        <v>344820</v>
      </c>
      <c r="D64" s="3">
        <v>1934886</v>
      </c>
      <c r="E64" s="3">
        <v>13484</v>
      </c>
      <c r="F64" s="3">
        <v>762770</v>
      </c>
    </row>
    <row r="65" spans="2:6">
      <c r="B65" s="1097" t="s">
        <v>271</v>
      </c>
      <c r="C65" s="3">
        <v>7293646</v>
      </c>
      <c r="D65" s="3">
        <v>8977910</v>
      </c>
      <c r="E65" s="3">
        <v>3468522</v>
      </c>
      <c r="F65" s="3">
        <v>4277221</v>
      </c>
    </row>
    <row r="66" spans="2:6">
      <c r="B66" s="251" t="s">
        <v>50</v>
      </c>
      <c r="C66" s="4">
        <v>-380750</v>
      </c>
      <c r="D66" s="4">
        <v>2135533</v>
      </c>
      <c r="E66" s="4">
        <v>333130</v>
      </c>
      <c r="F66" s="4">
        <v>4901185</v>
      </c>
    </row>
    <row r="67" spans="2:6" s="2" customFormat="1" ht="12.75" customHeight="1">
      <c r="B67" s="384"/>
      <c r="C67" s="384"/>
      <c r="D67" s="384"/>
      <c r="E67" s="384"/>
      <c r="F67" s="384"/>
    </row>
    <row r="68" spans="2:6" s="2" customFormat="1" ht="12.95" customHeight="1">
      <c r="B68" s="1053" t="s">
        <v>10</v>
      </c>
      <c r="C68" s="1056" t="s">
        <v>769</v>
      </c>
      <c r="D68" s="1057"/>
      <c r="E68" s="1057"/>
      <c r="F68" s="1058"/>
    </row>
    <row r="69" spans="2:6" s="2" customFormat="1">
      <c r="B69" s="1054"/>
      <c r="C69" s="746" t="s">
        <v>1091</v>
      </c>
      <c r="D69" s="746" t="s">
        <v>970</v>
      </c>
      <c r="E69" s="746" t="s">
        <v>1357</v>
      </c>
      <c r="F69" s="746" t="s">
        <v>1358</v>
      </c>
    </row>
    <row r="70" spans="2:6" s="2" customFormat="1">
      <c r="B70" s="1054"/>
      <c r="C70" s="442">
        <v>44926</v>
      </c>
      <c r="D70" s="442">
        <v>44561</v>
      </c>
      <c r="E70" s="442">
        <v>44926</v>
      </c>
      <c r="F70" s="442">
        <v>44561</v>
      </c>
    </row>
    <row r="71" spans="2:6">
      <c r="B71" s="1055"/>
      <c r="C71" s="756" t="s">
        <v>157</v>
      </c>
      <c r="D71" s="756" t="s">
        <v>157</v>
      </c>
      <c r="E71" s="756" t="s">
        <v>157</v>
      </c>
      <c r="F71" s="756" t="s">
        <v>157</v>
      </c>
    </row>
    <row r="72" spans="2:6">
      <c r="B72" s="499" t="s">
        <v>773</v>
      </c>
      <c r="C72" s="161">
        <v>5362915</v>
      </c>
      <c r="D72" s="161">
        <v>3909422</v>
      </c>
      <c r="E72" s="3">
        <v>1733876</v>
      </c>
      <c r="F72" s="3">
        <v>959091</v>
      </c>
    </row>
    <row r="73" spans="2:6">
      <c r="B73" s="499" t="s">
        <v>11</v>
      </c>
      <c r="C73" s="161">
        <v>24088680</v>
      </c>
      <c r="D73" s="161">
        <v>19822457</v>
      </c>
      <c r="E73" s="3">
        <v>7838426</v>
      </c>
      <c r="F73" s="3">
        <v>7432538</v>
      </c>
    </row>
    <row r="74" spans="2:6">
      <c r="B74" s="499" t="s">
        <v>9</v>
      </c>
      <c r="C74" s="3">
        <v>13603857</v>
      </c>
      <c r="D74" s="3">
        <v>-84252292</v>
      </c>
      <c r="E74" s="3">
        <v>31339022</v>
      </c>
      <c r="F74" s="3">
        <v>6492250</v>
      </c>
    </row>
    <row r="75" spans="2:6" ht="25.5">
      <c r="B75" s="501" t="s">
        <v>854</v>
      </c>
      <c r="C75" s="3">
        <v>-415943</v>
      </c>
      <c r="D75" s="3">
        <v>77939</v>
      </c>
      <c r="E75" s="3">
        <v>-321699</v>
      </c>
      <c r="F75" s="3">
        <v>11635</v>
      </c>
    </row>
    <row r="76" spans="2:6">
      <c r="B76" s="499" t="s">
        <v>10</v>
      </c>
      <c r="C76" s="3">
        <v>4894157</v>
      </c>
      <c r="D76" s="3">
        <v>5653847</v>
      </c>
      <c r="E76" s="3">
        <v>1599540</v>
      </c>
      <c r="F76" s="3">
        <v>2917014</v>
      </c>
    </row>
    <row r="77" spans="2:6">
      <c r="B77" s="500" t="s">
        <v>50</v>
      </c>
      <c r="C77" s="377">
        <v>47533666</v>
      </c>
      <c r="D77" s="377">
        <v>-54788627</v>
      </c>
      <c r="E77" s="377">
        <v>42189165</v>
      </c>
      <c r="F77" s="377">
        <v>17812528</v>
      </c>
    </row>
    <row r="78" spans="2:6">
      <c r="C78" s="50"/>
    </row>
    <row r="79" spans="2:6" s="2" customFormat="1" ht="12.75" customHeight="1">
      <c r="B79" s="1053" t="s">
        <v>334</v>
      </c>
      <c r="C79" s="1056" t="s">
        <v>769</v>
      </c>
      <c r="D79" s="1057"/>
      <c r="E79" s="1057"/>
      <c r="F79" s="1058"/>
    </row>
    <row r="80" spans="2:6" s="2" customFormat="1">
      <c r="B80" s="1054"/>
      <c r="C80" s="746" t="s">
        <v>1091</v>
      </c>
      <c r="D80" s="746" t="s">
        <v>970</v>
      </c>
      <c r="E80" s="746" t="s">
        <v>1357</v>
      </c>
      <c r="F80" s="746" t="s">
        <v>1358</v>
      </c>
    </row>
    <row r="81" spans="2:6" s="2" customFormat="1">
      <c r="B81" s="1054"/>
      <c r="C81" s="442">
        <v>44926</v>
      </c>
      <c r="D81" s="442">
        <v>44561</v>
      </c>
      <c r="E81" s="442">
        <v>44926</v>
      </c>
      <c r="F81" s="442">
        <v>44561</v>
      </c>
    </row>
    <row r="82" spans="2:6" s="2" customFormat="1">
      <c r="B82" s="1055"/>
      <c r="C82" s="756" t="s">
        <v>157</v>
      </c>
      <c r="D82" s="756" t="s">
        <v>157</v>
      </c>
      <c r="E82" s="756" t="s">
        <v>157</v>
      </c>
      <c r="F82" s="756" t="s">
        <v>157</v>
      </c>
    </row>
    <row r="83" spans="2:6">
      <c r="B83" s="499" t="s">
        <v>749</v>
      </c>
      <c r="C83" s="3">
        <v>62098935</v>
      </c>
      <c r="D83" s="3">
        <v>17229123</v>
      </c>
      <c r="E83" s="3">
        <v>20660940</v>
      </c>
      <c r="F83" s="3">
        <v>6699423</v>
      </c>
    </row>
    <row r="84" spans="2:6" ht="25.5">
      <c r="B84" s="501" t="s">
        <v>854</v>
      </c>
      <c r="C84" s="3">
        <v>-55236214</v>
      </c>
      <c r="D84" s="3">
        <v>-14473354</v>
      </c>
      <c r="E84" s="3">
        <v>-17062402</v>
      </c>
      <c r="F84" s="3">
        <v>-5052053</v>
      </c>
    </row>
    <row r="85" spans="2:6">
      <c r="B85" s="500" t="s">
        <v>335</v>
      </c>
      <c r="C85" s="377">
        <v>6862721</v>
      </c>
      <c r="D85" s="377">
        <v>2755769</v>
      </c>
      <c r="E85" s="377">
        <v>3598538</v>
      </c>
      <c r="F85" s="377">
        <v>1647370</v>
      </c>
    </row>
    <row r="86" spans="2:6">
      <c r="B86" s="499" t="s">
        <v>715</v>
      </c>
      <c r="C86" s="3">
        <v>-35790922</v>
      </c>
      <c r="D86" s="3">
        <v>-2586747</v>
      </c>
      <c r="E86" s="3">
        <v>-24549427.824999999</v>
      </c>
      <c r="F86" s="3">
        <v>-1950797.732969597</v>
      </c>
    </row>
    <row r="87" spans="2:6">
      <c r="B87" s="499" t="s">
        <v>306</v>
      </c>
      <c r="C87" s="3">
        <v>-120865485</v>
      </c>
      <c r="D87" s="3">
        <v>-105871909</v>
      </c>
      <c r="E87" s="3">
        <v>-31574791</v>
      </c>
      <c r="F87" s="3">
        <v>-29899860.213</v>
      </c>
    </row>
    <row r="88" spans="2:6" ht="12.75" customHeight="1">
      <c r="B88" s="499" t="s">
        <v>805</v>
      </c>
      <c r="C88" s="3">
        <v>-61435900</v>
      </c>
      <c r="D88" s="3">
        <v>-43794033</v>
      </c>
      <c r="E88" s="3">
        <v>-17541566</v>
      </c>
      <c r="F88" s="3">
        <v>-11689539</v>
      </c>
    </row>
    <row r="89" spans="2:6">
      <c r="B89" s="499" t="s">
        <v>1161</v>
      </c>
      <c r="C89" s="3">
        <v>-145136522</v>
      </c>
      <c r="D89" s="3">
        <v>-55804753</v>
      </c>
      <c r="E89" s="3">
        <v>-48112665</v>
      </c>
      <c r="F89" s="3">
        <v>-18991839.054030403</v>
      </c>
    </row>
    <row r="90" spans="2:6" ht="25.5" customHeight="1">
      <c r="B90" s="499" t="s">
        <v>569</v>
      </c>
      <c r="C90" s="3">
        <v>-7893563</v>
      </c>
      <c r="D90" s="3">
        <v>-1181444</v>
      </c>
      <c r="E90" s="3">
        <v>-1733254</v>
      </c>
      <c r="F90" s="3">
        <v>234157</v>
      </c>
    </row>
    <row r="91" spans="2:6" ht="25.5">
      <c r="B91" s="501" t="s">
        <v>854</v>
      </c>
      <c r="C91" s="3">
        <v>137251250</v>
      </c>
      <c r="D91" s="3">
        <v>65726389</v>
      </c>
      <c r="E91" s="3">
        <v>37863101</v>
      </c>
      <c r="F91" s="3">
        <v>20177849</v>
      </c>
    </row>
    <row r="92" spans="2:6">
      <c r="B92" s="500" t="s">
        <v>336</v>
      </c>
      <c r="C92" s="377">
        <v>-233871142</v>
      </c>
      <c r="D92" s="377">
        <v>-143512497</v>
      </c>
      <c r="E92" s="377">
        <v>-85648602.825000003</v>
      </c>
      <c r="F92" s="377">
        <v>-42120030</v>
      </c>
    </row>
    <row r="93" spans="2:6">
      <c r="B93" s="499" t="s">
        <v>758</v>
      </c>
      <c r="C93" s="3">
        <v>-152209292</v>
      </c>
      <c r="D93" s="3">
        <v>-70596448</v>
      </c>
      <c r="E93" s="3">
        <v>-31095647</v>
      </c>
      <c r="F93" s="3">
        <v>-32679676</v>
      </c>
    </row>
    <row r="94" spans="2:6">
      <c r="B94" s="499" t="s">
        <v>744</v>
      </c>
      <c r="C94" s="3">
        <v>-739358</v>
      </c>
      <c r="D94" s="3">
        <v>-570468</v>
      </c>
      <c r="E94" s="3">
        <v>-169009</v>
      </c>
      <c r="F94" s="3">
        <v>-229163</v>
      </c>
    </row>
    <row r="95" spans="2:6" ht="25.5">
      <c r="B95" s="501" t="s">
        <v>854</v>
      </c>
      <c r="C95" s="3">
        <v>-48603080</v>
      </c>
      <c r="D95" s="3">
        <v>-52666402</v>
      </c>
      <c r="E95" s="3">
        <v>-25185702</v>
      </c>
      <c r="F95" s="3">
        <v>-11262313</v>
      </c>
    </row>
    <row r="96" spans="2:6">
      <c r="B96" s="500" t="s">
        <v>748</v>
      </c>
      <c r="C96" s="377">
        <v>-201551730</v>
      </c>
      <c r="D96" s="377">
        <v>-123833318</v>
      </c>
      <c r="E96" s="377">
        <v>-56450358</v>
      </c>
      <c r="F96" s="377">
        <v>-44171152</v>
      </c>
    </row>
    <row r="97" spans="2:6">
      <c r="B97" s="499" t="s">
        <v>750</v>
      </c>
      <c r="C97" s="3">
        <v>-5091736</v>
      </c>
      <c r="D97" s="3">
        <v>-449729</v>
      </c>
      <c r="E97" s="3">
        <v>969913</v>
      </c>
      <c r="F97" s="3">
        <v>-86102</v>
      </c>
    </row>
    <row r="98" spans="2:6">
      <c r="B98" s="499" t="s">
        <v>745</v>
      </c>
      <c r="C98" s="3">
        <v>-56736997</v>
      </c>
      <c r="D98" s="3">
        <v>-30989147</v>
      </c>
      <c r="E98" s="3">
        <v>7796741</v>
      </c>
      <c r="F98" s="3">
        <v>-15205618</v>
      </c>
    </row>
    <row r="99" spans="2:6">
      <c r="B99" s="499" t="s">
        <v>776</v>
      </c>
      <c r="C99" s="3">
        <v>1576</v>
      </c>
      <c r="D99" s="3">
        <v>-4691</v>
      </c>
      <c r="E99" s="3">
        <v>1566</v>
      </c>
      <c r="F99" s="3">
        <v>-1474</v>
      </c>
    </row>
    <row r="100" spans="2:6">
      <c r="B100" s="499" t="s">
        <v>746</v>
      </c>
      <c r="C100" s="3">
        <v>248174</v>
      </c>
      <c r="D100" s="3">
        <v>-2021443</v>
      </c>
      <c r="E100" s="3">
        <v>1276603</v>
      </c>
      <c r="F100" s="3">
        <v>556304</v>
      </c>
    </row>
    <row r="101" spans="2:6">
      <c r="B101" s="499" t="s">
        <v>747</v>
      </c>
      <c r="C101" s="3">
        <v>313311</v>
      </c>
      <c r="D101" s="3">
        <v>614951</v>
      </c>
      <c r="E101" s="3">
        <v>76000</v>
      </c>
      <c r="F101" s="3">
        <v>197090</v>
      </c>
    </row>
    <row r="102" spans="2:6" ht="25.5">
      <c r="B102" s="501" t="s">
        <v>854</v>
      </c>
      <c r="C102" s="3">
        <v>200187</v>
      </c>
      <c r="D102" s="3">
        <v>301474</v>
      </c>
      <c r="E102" s="3">
        <v>1456692</v>
      </c>
      <c r="F102" s="3">
        <v>-8557</v>
      </c>
    </row>
    <row r="103" spans="2:6">
      <c r="B103" s="500" t="s">
        <v>464</v>
      </c>
      <c r="C103" s="377">
        <v>-61065485</v>
      </c>
      <c r="D103" s="377">
        <v>-32548585</v>
      </c>
      <c r="E103" s="377">
        <v>11577515</v>
      </c>
      <c r="F103" s="377">
        <v>-14548357</v>
      </c>
    </row>
    <row r="104" spans="2:6">
      <c r="B104" s="500" t="s">
        <v>212</v>
      </c>
      <c r="C104" s="377">
        <v>-489625636</v>
      </c>
      <c r="D104" s="377">
        <v>-297138631</v>
      </c>
      <c r="E104" s="377">
        <v>-126922907.82499999</v>
      </c>
      <c r="F104" s="377">
        <v>-99192169</v>
      </c>
    </row>
    <row r="105" spans="2:6" s="2" customFormat="1" ht="12.75" customHeight="1">
      <c r="B105" s="384"/>
      <c r="C105" s="384"/>
      <c r="D105" s="384"/>
      <c r="E105" s="384"/>
      <c r="F105" s="384"/>
    </row>
    <row r="106" spans="2:6">
      <c r="C106" s="50"/>
    </row>
    <row r="107" spans="2:6">
      <c r="C107" s="50"/>
    </row>
  </sheetData>
  <mergeCells count="14">
    <mergeCell ref="B79:B82"/>
    <mergeCell ref="C79:F79"/>
    <mergeCell ref="B47:B50"/>
    <mergeCell ref="C47:F47"/>
    <mergeCell ref="B55:B58"/>
    <mergeCell ref="C55:F55"/>
    <mergeCell ref="B68:B71"/>
    <mergeCell ref="C68:F68"/>
    <mergeCell ref="B4:B7"/>
    <mergeCell ref="C4:F4"/>
    <mergeCell ref="B16:B19"/>
    <mergeCell ref="C16:F16"/>
    <mergeCell ref="B38:B41"/>
    <mergeCell ref="C38:F38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3C19-7298-48B0-B000-BEADFA3F4890}">
  <sheetPr>
    <pageSetUpPr fitToPage="1"/>
  </sheetPr>
  <dimension ref="B1:F56"/>
  <sheetViews>
    <sheetView showGridLines="0" zoomScale="90" zoomScaleNormal="90" workbookViewId="0">
      <pane xSplit="2" ySplit="7" topLeftCell="C8" activePane="bottomRight" state="frozen"/>
      <selection activeCell="D21" sqref="D21:E32"/>
      <selection pane="topRight" activeCell="D21" sqref="D21:E32"/>
      <selection pane="bottomLeft" activeCell="D21" sqref="D21:E32"/>
      <selection pane="bottomRight"/>
    </sheetView>
  </sheetViews>
  <sheetFormatPr baseColWidth="10" defaultColWidth="11.42578125" defaultRowHeight="12.75"/>
  <cols>
    <col min="1" max="1" width="1.7109375" style="252" customWidth="1"/>
    <col min="2" max="2" width="53.7109375" style="252" customWidth="1"/>
    <col min="3" max="4" width="17.7109375" style="252" customWidth="1"/>
    <col min="5" max="5" width="14.5703125" style="674" customWidth="1"/>
    <col min="6" max="6" width="13" style="252" customWidth="1"/>
    <col min="7" max="16384" width="11.42578125" style="252"/>
  </cols>
  <sheetData>
    <row r="1" spans="2:6" ht="5.0999999999999996" customHeight="1"/>
    <row r="2" spans="2:6" ht="18.75">
      <c r="B2" s="557" t="s">
        <v>1343</v>
      </c>
      <c r="C2" s="10"/>
      <c r="E2" s="675"/>
    </row>
    <row r="3" spans="2:6" ht="6" customHeight="1"/>
    <row r="4" spans="2:6" s="253" customFormat="1" ht="12.75" customHeight="1">
      <c r="B4" s="1059" t="s">
        <v>4</v>
      </c>
      <c r="C4" s="917" t="s">
        <v>769</v>
      </c>
      <c r="D4" s="918"/>
      <c r="E4" s="918"/>
      <c r="F4" s="918"/>
    </row>
    <row r="5" spans="2:6" s="253" customFormat="1" ht="12.75" customHeight="1">
      <c r="B5" s="1060"/>
      <c r="C5" s="746" t="s">
        <v>1091</v>
      </c>
      <c r="D5" s="746" t="s">
        <v>970</v>
      </c>
      <c r="E5" s="746" t="s">
        <v>1357</v>
      </c>
      <c r="F5" s="746" t="s">
        <v>1358</v>
      </c>
    </row>
    <row r="6" spans="2:6" s="253" customFormat="1" ht="12.75" customHeight="1">
      <c r="B6" s="1060"/>
      <c r="C6" s="442">
        <v>44926</v>
      </c>
      <c r="D6" s="442">
        <v>44561</v>
      </c>
      <c r="E6" s="442">
        <v>44926</v>
      </c>
      <c r="F6" s="442">
        <v>44561</v>
      </c>
    </row>
    <row r="7" spans="2:6" s="253" customFormat="1" ht="12.75" customHeight="1">
      <c r="B7" s="1061"/>
      <c r="C7" s="756" t="s">
        <v>157</v>
      </c>
      <c r="D7" s="756" t="s">
        <v>157</v>
      </c>
      <c r="E7" s="756" t="s">
        <v>157</v>
      </c>
      <c r="F7" s="756" t="s">
        <v>157</v>
      </c>
    </row>
    <row r="8" spans="2:6">
      <c r="B8" s="676" t="s">
        <v>200</v>
      </c>
      <c r="C8" s="3">
        <v>214521091</v>
      </c>
      <c r="D8" s="3">
        <v>214994024</v>
      </c>
      <c r="E8" s="3">
        <v>46145277</v>
      </c>
      <c r="F8" s="3">
        <v>79407433</v>
      </c>
    </row>
    <row r="9" spans="2:6" ht="12.75" customHeight="1">
      <c r="B9" s="676" t="s">
        <v>201</v>
      </c>
      <c r="C9" s="3">
        <v>-2683739</v>
      </c>
      <c r="D9" s="3">
        <v>7468810</v>
      </c>
      <c r="E9" s="3">
        <v>-799443</v>
      </c>
      <c r="F9" s="3">
        <v>4091224</v>
      </c>
    </row>
    <row r="10" spans="2:6">
      <c r="B10" s="677" t="s">
        <v>256</v>
      </c>
      <c r="C10" s="377">
        <v>211837352</v>
      </c>
      <c r="D10" s="377">
        <v>222462834</v>
      </c>
      <c r="E10" s="377">
        <v>45345834</v>
      </c>
      <c r="F10" s="377">
        <v>83498657</v>
      </c>
    </row>
    <row r="11" spans="2:6" ht="25.5">
      <c r="B11" s="676" t="s">
        <v>653</v>
      </c>
      <c r="C11" s="3">
        <v>25347919</v>
      </c>
      <c r="D11" s="3">
        <v>33016594</v>
      </c>
      <c r="E11" s="3">
        <v>7243453</v>
      </c>
      <c r="F11" s="3">
        <v>-5507213</v>
      </c>
    </row>
    <row r="12" spans="2:6">
      <c r="B12" s="677" t="s">
        <v>219</v>
      </c>
      <c r="C12" s="377">
        <v>25347919</v>
      </c>
      <c r="D12" s="377">
        <v>38230726</v>
      </c>
      <c r="E12" s="377">
        <v>7243453</v>
      </c>
      <c r="F12" s="377">
        <v>-293081</v>
      </c>
    </row>
    <row r="13" spans="2:6">
      <c r="B13" s="677" t="s">
        <v>493</v>
      </c>
      <c r="C13" s="377">
        <v>237185271</v>
      </c>
      <c r="D13" s="377">
        <v>260693560</v>
      </c>
      <c r="E13" s="377">
        <v>52589287</v>
      </c>
      <c r="F13" s="377">
        <v>83205576</v>
      </c>
    </row>
    <row r="14" spans="2:6" ht="12" customHeight="1"/>
    <row r="15" spans="2:6" s="253" customFormat="1" ht="12.75" customHeight="1">
      <c r="B15" s="1059" t="s">
        <v>49</v>
      </c>
      <c r="C15" s="917" t="s">
        <v>769</v>
      </c>
      <c r="D15" s="918"/>
      <c r="E15" s="918"/>
      <c r="F15" s="918"/>
    </row>
    <row r="16" spans="2:6" s="253" customFormat="1" ht="12.75" customHeight="1">
      <c r="B16" s="1060"/>
      <c r="C16" s="759" t="s">
        <v>1091</v>
      </c>
      <c r="D16" s="758" t="s">
        <v>970</v>
      </c>
      <c r="E16" s="758" t="s">
        <v>1357</v>
      </c>
      <c r="F16" s="758" t="s">
        <v>1358</v>
      </c>
    </row>
    <row r="17" spans="2:6" s="253" customFormat="1" ht="12.75" customHeight="1">
      <c r="B17" s="1060"/>
      <c r="C17" s="1098">
        <v>44926</v>
      </c>
      <c r="D17" s="17">
        <v>44561</v>
      </c>
      <c r="E17" s="17">
        <v>44926</v>
      </c>
      <c r="F17" s="17">
        <v>44561</v>
      </c>
    </row>
    <row r="18" spans="2:6" s="253" customFormat="1">
      <c r="B18" s="1061"/>
      <c r="C18" s="761" t="s">
        <v>157</v>
      </c>
      <c r="D18" s="757" t="s">
        <v>157</v>
      </c>
      <c r="E18" s="757" t="s">
        <v>157</v>
      </c>
      <c r="F18" s="757" t="s">
        <v>157</v>
      </c>
    </row>
    <row r="19" spans="2:6" ht="12.75" hidden="1" customHeight="1">
      <c r="B19" s="336"/>
      <c r="C19" s="3">
        <v>50408201</v>
      </c>
      <c r="D19" s="3">
        <v>37768139</v>
      </c>
      <c r="E19" s="3">
        <v>1635003</v>
      </c>
      <c r="F19" s="3">
        <v>12213428</v>
      </c>
    </row>
    <row r="20" spans="2:6">
      <c r="B20" s="676" t="s">
        <v>495</v>
      </c>
      <c r="C20" s="3">
        <v>50408201</v>
      </c>
      <c r="D20" s="3">
        <v>37768139</v>
      </c>
      <c r="E20" s="3">
        <v>1635003</v>
      </c>
      <c r="F20" s="3">
        <v>12213428</v>
      </c>
    </row>
    <row r="21" spans="2:6">
      <c r="B21" s="676" t="s">
        <v>496</v>
      </c>
      <c r="C21" s="3">
        <v>161429151</v>
      </c>
      <c r="D21" s="3">
        <v>184694695</v>
      </c>
      <c r="E21" s="3">
        <v>43710831</v>
      </c>
      <c r="F21" s="3">
        <v>71285229</v>
      </c>
    </row>
    <row r="22" spans="2:6">
      <c r="B22" s="677" t="s">
        <v>497</v>
      </c>
      <c r="C22" s="576">
        <v>211837352</v>
      </c>
      <c r="D22" s="4">
        <v>222462834</v>
      </c>
      <c r="E22" s="4">
        <v>45345834</v>
      </c>
      <c r="F22" s="4">
        <v>83498657</v>
      </c>
    </row>
    <row r="23" spans="2:6">
      <c r="B23" s="676" t="s">
        <v>244</v>
      </c>
      <c r="C23" s="3">
        <v>50324267</v>
      </c>
      <c r="D23" s="3">
        <v>47240603</v>
      </c>
      <c r="E23" s="3">
        <v>-22548128</v>
      </c>
      <c r="F23" s="3">
        <v>15376485</v>
      </c>
    </row>
    <row r="24" spans="2:6">
      <c r="B24" s="676" t="s">
        <v>246</v>
      </c>
      <c r="C24" s="3">
        <v>-24976348</v>
      </c>
      <c r="D24" s="3">
        <v>-9009877</v>
      </c>
      <c r="E24" s="3">
        <v>29791581</v>
      </c>
      <c r="F24" s="3">
        <v>-15669566</v>
      </c>
    </row>
    <row r="25" spans="2:6">
      <c r="B25" s="677" t="s">
        <v>219</v>
      </c>
      <c r="C25" s="377">
        <v>25347919</v>
      </c>
      <c r="D25" s="377">
        <v>38230726</v>
      </c>
      <c r="E25" s="377">
        <v>7243453</v>
      </c>
      <c r="F25" s="377">
        <v>-293081</v>
      </c>
    </row>
    <row r="26" spans="2:6">
      <c r="B26" s="677" t="s">
        <v>190</v>
      </c>
      <c r="C26" s="377">
        <v>237185271</v>
      </c>
      <c r="D26" s="377">
        <v>260693560</v>
      </c>
      <c r="E26" s="377">
        <v>52589287</v>
      </c>
      <c r="F26" s="377">
        <v>83205576</v>
      </c>
    </row>
    <row r="27" spans="2:6">
      <c r="B27" s="336"/>
      <c r="C27" s="336"/>
      <c r="D27" s="336"/>
    </row>
    <row r="28" spans="2:6" ht="6" customHeight="1"/>
    <row r="29" spans="2:6" s="253" customFormat="1" ht="12.75" customHeight="1">
      <c r="B29" s="1062" t="s">
        <v>512</v>
      </c>
      <c r="C29" s="917" t="s">
        <v>769</v>
      </c>
      <c r="D29" s="918"/>
      <c r="E29" s="918"/>
      <c r="F29" s="918"/>
    </row>
    <row r="30" spans="2:6" s="253" customFormat="1" ht="12.75" customHeight="1">
      <c r="B30" s="1063"/>
      <c r="C30" s="746" t="s">
        <v>1091</v>
      </c>
      <c r="D30" s="746" t="s">
        <v>970</v>
      </c>
      <c r="E30" s="746" t="s">
        <v>1357</v>
      </c>
      <c r="F30" s="746" t="s">
        <v>1358</v>
      </c>
    </row>
    <row r="31" spans="2:6" s="253" customFormat="1" ht="12.75" customHeight="1">
      <c r="B31" s="1063"/>
      <c r="C31" s="442">
        <v>44926</v>
      </c>
      <c r="D31" s="442">
        <v>44561</v>
      </c>
      <c r="E31" s="442">
        <v>44926</v>
      </c>
      <c r="F31" s="442">
        <v>44561</v>
      </c>
    </row>
    <row r="32" spans="2:6" s="253" customFormat="1" ht="12.75" customHeight="1">
      <c r="B32" s="1064"/>
      <c r="C32" s="529" t="s">
        <v>157</v>
      </c>
      <c r="D32" s="529" t="s">
        <v>157</v>
      </c>
      <c r="E32" s="529" t="s">
        <v>157</v>
      </c>
      <c r="F32" s="529" t="s">
        <v>157</v>
      </c>
    </row>
    <row r="33" spans="2:6" ht="4.5" customHeight="1"/>
    <row r="34" spans="2:6">
      <c r="B34" s="337" t="s">
        <v>684</v>
      </c>
      <c r="C34" s="254">
        <v>173322024</v>
      </c>
      <c r="D34" s="254">
        <v>204073916</v>
      </c>
      <c r="E34" s="254">
        <v>60187176</v>
      </c>
      <c r="F34" s="254">
        <v>69665291</v>
      </c>
    </row>
    <row r="35" spans="2:6" ht="12.75" customHeight="1">
      <c r="C35" s="489"/>
      <c r="D35" s="489"/>
      <c r="E35" s="489"/>
      <c r="F35" s="489"/>
    </row>
    <row r="36" spans="2:6" ht="14.25" customHeight="1">
      <c r="B36" s="338" t="s">
        <v>247</v>
      </c>
      <c r="C36" s="3">
        <v>11701110</v>
      </c>
      <c r="D36" s="380">
        <v>7722447</v>
      </c>
      <c r="E36" s="3">
        <v>1385272</v>
      </c>
      <c r="F36" s="3">
        <v>3408119</v>
      </c>
    </row>
    <row r="37" spans="2:6">
      <c r="B37" s="338" t="s">
        <v>1045</v>
      </c>
      <c r="C37" s="3">
        <v>0</v>
      </c>
      <c r="D37" s="380">
        <v>2566795</v>
      </c>
      <c r="E37" s="3">
        <v>0</v>
      </c>
      <c r="F37" s="3">
        <v>2566795</v>
      </c>
    </row>
    <row r="38" spans="2:6">
      <c r="B38" s="338" t="s">
        <v>772</v>
      </c>
      <c r="C38" s="3">
        <v>-1690235</v>
      </c>
      <c r="D38" s="46">
        <v>-3916671</v>
      </c>
      <c r="E38" s="3">
        <v>7211314</v>
      </c>
      <c r="F38" s="3">
        <v>302896</v>
      </c>
    </row>
    <row r="39" spans="2:6">
      <c r="B39" s="338" t="s">
        <v>753</v>
      </c>
      <c r="C39" s="3">
        <v>-2683739</v>
      </c>
      <c r="D39" s="46">
        <v>7468810</v>
      </c>
      <c r="E39" s="3">
        <v>-799443</v>
      </c>
      <c r="F39" s="3">
        <v>4091224</v>
      </c>
    </row>
    <row r="40" spans="2:6">
      <c r="B40" s="338" t="s">
        <v>991</v>
      </c>
      <c r="C40" s="3">
        <v>0</v>
      </c>
      <c r="D40" s="46">
        <v>0</v>
      </c>
      <c r="E40" s="3">
        <v>0</v>
      </c>
      <c r="F40" s="3">
        <v>-4875477</v>
      </c>
    </row>
    <row r="41" spans="2:6">
      <c r="B41" s="490" t="s">
        <v>1466</v>
      </c>
      <c r="C41" s="3">
        <v>0</v>
      </c>
      <c r="D41" s="46">
        <v>2867681</v>
      </c>
      <c r="E41" s="3">
        <v>0</v>
      </c>
      <c r="F41" s="3">
        <v>2867681</v>
      </c>
    </row>
    <row r="42" spans="2:6">
      <c r="B42" s="490" t="s">
        <v>1467</v>
      </c>
      <c r="C42" s="3">
        <v>0</v>
      </c>
      <c r="D42" s="46">
        <v>0</v>
      </c>
      <c r="E42" s="3">
        <v>2157137</v>
      </c>
      <c r="F42" s="3">
        <v>0</v>
      </c>
    </row>
    <row r="43" spans="2:6">
      <c r="B43" s="338" t="s">
        <v>1232</v>
      </c>
      <c r="C43" s="3">
        <v>0</v>
      </c>
      <c r="D43" s="46">
        <v>5214132</v>
      </c>
      <c r="E43" s="3">
        <v>0</v>
      </c>
      <c r="F43" s="3">
        <v>-1128225</v>
      </c>
    </row>
    <row r="44" spans="2:6">
      <c r="B44" s="338" t="s">
        <v>1046</v>
      </c>
      <c r="C44" s="3">
        <v>-2281525</v>
      </c>
      <c r="D44" s="46">
        <v>-4640499</v>
      </c>
      <c r="E44" s="3">
        <v>2470093</v>
      </c>
      <c r="F44" s="3">
        <v>-4640499</v>
      </c>
    </row>
    <row r="45" spans="2:6">
      <c r="B45" s="338" t="s">
        <v>707</v>
      </c>
      <c r="C45" s="3">
        <v>34268160</v>
      </c>
      <c r="D45" s="46">
        <v>12309420</v>
      </c>
      <c r="E45" s="3">
        <v>15261693</v>
      </c>
      <c r="F45" s="3">
        <v>5688339</v>
      </c>
    </row>
    <row r="46" spans="2:6">
      <c r="B46" s="338" t="s">
        <v>1233</v>
      </c>
      <c r="C46" s="3">
        <v>0</v>
      </c>
      <c r="D46" s="46">
        <v>-4209318</v>
      </c>
      <c r="E46" s="3">
        <v>0</v>
      </c>
      <c r="F46" s="3">
        <v>0</v>
      </c>
    </row>
    <row r="47" spans="2:6">
      <c r="B47" s="338" t="s">
        <v>787</v>
      </c>
      <c r="C47" s="3">
        <v>40662161</v>
      </c>
      <c r="D47" s="46">
        <v>21479138</v>
      </c>
      <c r="E47" s="3">
        <v>-8914748</v>
      </c>
      <c r="F47" s="3">
        <v>3178965</v>
      </c>
    </row>
    <row r="48" spans="2:6">
      <c r="B48" s="338" t="s">
        <v>1464</v>
      </c>
      <c r="C48" s="3">
        <v>-26225494</v>
      </c>
      <c r="D48" s="46">
        <v>0</v>
      </c>
      <c r="E48" s="3">
        <v>-26225494</v>
      </c>
      <c r="F48" s="3">
        <v>0</v>
      </c>
    </row>
    <row r="49" spans="2:6">
      <c r="B49" s="338" t="s">
        <v>1047</v>
      </c>
      <c r="C49" s="3">
        <v>5551840</v>
      </c>
      <c r="D49" s="46">
        <v>9253411</v>
      </c>
      <c r="E49" s="3">
        <v>5551840</v>
      </c>
      <c r="F49" s="3">
        <v>9253411</v>
      </c>
    </row>
    <row r="50" spans="2:6" ht="15" customHeight="1">
      <c r="B50" s="338" t="s">
        <v>1465</v>
      </c>
      <c r="C50" s="3">
        <v>-4113528</v>
      </c>
      <c r="D50" s="46">
        <v>0</v>
      </c>
      <c r="E50" s="3">
        <v>-4113528</v>
      </c>
      <c r="F50" s="3">
        <v>0</v>
      </c>
    </row>
    <row r="51" spans="2:6" ht="11.25" customHeight="1">
      <c r="B51" s="338" t="s">
        <v>1162</v>
      </c>
      <c r="C51" s="3">
        <v>-631096</v>
      </c>
      <c r="D51" s="46">
        <v>0</v>
      </c>
      <c r="E51" s="3">
        <v>-10740269</v>
      </c>
      <c r="F51" s="3">
        <v>0</v>
      </c>
    </row>
    <row r="52" spans="2:6">
      <c r="B52" s="338" t="s">
        <v>188</v>
      </c>
      <c r="C52" s="3">
        <v>9305593</v>
      </c>
      <c r="D52" s="46">
        <v>504298</v>
      </c>
      <c r="E52" s="3">
        <v>9158244</v>
      </c>
      <c r="F52" s="3">
        <v>-7172944</v>
      </c>
    </row>
    <row r="53" spans="2:6">
      <c r="E53" s="3"/>
      <c r="F53" s="3"/>
    </row>
    <row r="54" spans="2:6">
      <c r="B54" s="339" t="s">
        <v>249</v>
      </c>
      <c r="C54" s="254">
        <v>63863247</v>
      </c>
      <c r="D54" s="254">
        <v>56619644</v>
      </c>
      <c r="E54" s="254">
        <v>-7597889</v>
      </c>
      <c r="F54" s="254">
        <v>13540285</v>
      </c>
    </row>
    <row r="55" spans="2:6">
      <c r="E55" s="252"/>
    </row>
    <row r="56" spans="2:6">
      <c r="B56" s="1103" t="s">
        <v>683</v>
      </c>
      <c r="C56" s="4">
        <v>237185271</v>
      </c>
      <c r="D56" s="4">
        <v>260693560</v>
      </c>
      <c r="E56" s="4">
        <v>52589287</v>
      </c>
      <c r="F56" s="4">
        <v>83205576</v>
      </c>
    </row>
  </sheetData>
  <mergeCells count="6">
    <mergeCell ref="B4:B7"/>
    <mergeCell ref="C4:F4"/>
    <mergeCell ref="B15:B18"/>
    <mergeCell ref="C15:F15"/>
    <mergeCell ref="B29:B32"/>
    <mergeCell ref="C29:F29"/>
  </mergeCells>
  <printOptions horizontalCentered="1" verticalCentered="1"/>
  <pageMargins left="0.78740157480314965" right="0.78740157480314965" top="0.98425196850393704" bottom="0.98425196850393704" header="0" footer="0"/>
  <pageSetup paperSize="9" scale="83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0653-DCD4-4100-A5FB-05F5C202022E}">
  <sheetPr>
    <pageSetUpPr fitToPage="1"/>
  </sheetPr>
  <dimension ref="B1:F31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64.140625" style="1" customWidth="1"/>
    <col min="3" max="3" width="17.85546875" style="1" customWidth="1"/>
    <col min="4" max="4" width="17.7109375" style="1" customWidth="1"/>
    <col min="5" max="6" width="13.28515625" style="1" bestFit="1" customWidth="1"/>
    <col min="7" max="16384" width="11.42578125" style="1"/>
  </cols>
  <sheetData>
    <row r="1" spans="2:6" ht="5.0999999999999996" customHeight="1"/>
    <row r="2" spans="2:6" ht="18.75">
      <c r="B2" s="557" t="s">
        <v>1344</v>
      </c>
      <c r="C2" s="10"/>
      <c r="D2" s="622"/>
    </row>
    <row r="3" spans="2:6" ht="6" customHeight="1"/>
    <row r="4" spans="2:6" s="2" customFormat="1" ht="12.75" customHeight="1">
      <c r="B4" s="1062" t="s">
        <v>364</v>
      </c>
      <c r="C4" s="917" t="s">
        <v>769</v>
      </c>
      <c r="D4" s="918"/>
      <c r="E4" s="918"/>
      <c r="F4" s="918"/>
    </row>
    <row r="5" spans="2:6" s="2" customFormat="1" ht="12.75" customHeight="1">
      <c r="B5" s="1063"/>
      <c r="C5" s="746" t="s">
        <v>1091</v>
      </c>
      <c r="D5" s="746" t="s">
        <v>970</v>
      </c>
      <c r="E5" s="746" t="s">
        <v>1357</v>
      </c>
      <c r="F5" s="746" t="s">
        <v>1358</v>
      </c>
    </row>
    <row r="6" spans="2:6" s="2" customFormat="1">
      <c r="B6" s="1063"/>
      <c r="C6" s="442">
        <v>44926</v>
      </c>
      <c r="D6" s="442">
        <v>44561</v>
      </c>
      <c r="E6" s="442">
        <v>44926</v>
      </c>
      <c r="F6" s="442">
        <v>44561</v>
      </c>
    </row>
    <row r="7" spans="2:6" s="2" customFormat="1" ht="12.75" customHeight="1">
      <c r="B7" s="1064"/>
      <c r="C7" s="756" t="s">
        <v>157</v>
      </c>
      <c r="D7" s="756" t="s">
        <v>157</v>
      </c>
      <c r="E7" s="756" t="s">
        <v>157</v>
      </c>
      <c r="F7" s="756" t="s">
        <v>157</v>
      </c>
    </row>
    <row r="8" spans="2:6">
      <c r="B8" s="678" t="s">
        <v>520</v>
      </c>
      <c r="C8" s="3">
        <v>338929324</v>
      </c>
      <c r="D8" s="3">
        <v>471910200</v>
      </c>
      <c r="E8" s="3">
        <v>143575109</v>
      </c>
      <c r="F8" s="3">
        <v>164089460</v>
      </c>
    </row>
    <row r="9" spans="2:6">
      <c r="B9" s="31" t="s">
        <v>337</v>
      </c>
      <c r="C9" s="377">
        <v>338929324</v>
      </c>
      <c r="D9" s="377">
        <v>471910200</v>
      </c>
      <c r="E9" s="377">
        <v>143575109</v>
      </c>
      <c r="F9" s="377">
        <v>164089460</v>
      </c>
    </row>
    <row r="10" spans="2:6">
      <c r="B10" s="620" t="s">
        <v>155</v>
      </c>
      <c r="C10" s="3">
        <v>2845752864.5232878</v>
      </c>
      <c r="D10" s="3">
        <v>2849652903.3671231</v>
      </c>
      <c r="E10" s="3">
        <v>2845752864.5232878</v>
      </c>
      <c r="F10" s="3">
        <v>2849652903.3671231</v>
      </c>
    </row>
    <row r="11" spans="2:6">
      <c r="B11" s="620" t="s">
        <v>520</v>
      </c>
      <c r="C11" s="491">
        <v>119.1</v>
      </c>
      <c r="D11" s="491">
        <v>165.6</v>
      </c>
      <c r="E11" s="491">
        <v>50.5</v>
      </c>
      <c r="F11" s="491">
        <v>57.6</v>
      </c>
    </row>
    <row r="12" spans="2:6">
      <c r="B12" s="31" t="s">
        <v>828</v>
      </c>
      <c r="C12" s="492">
        <v>119.1</v>
      </c>
      <c r="D12" s="492">
        <v>165.6</v>
      </c>
      <c r="E12" s="492">
        <v>50.5</v>
      </c>
      <c r="F12" s="492">
        <v>57.6</v>
      </c>
    </row>
    <row r="13" spans="2:6">
      <c r="C13" s="320"/>
      <c r="D13" s="320"/>
    </row>
    <row r="14" spans="2:6" ht="6" customHeight="1">
      <c r="C14" s="50"/>
      <c r="D14" s="50"/>
    </row>
    <row r="15" spans="2:6" s="2" customFormat="1" ht="12.75" customHeight="1">
      <c r="B15" s="1062" t="s">
        <v>935</v>
      </c>
      <c r="C15" s="920" t="s">
        <v>769</v>
      </c>
      <c r="D15" s="921"/>
      <c r="E15" s="921"/>
      <c r="F15" s="922"/>
    </row>
    <row r="16" spans="2:6" s="2" customFormat="1" ht="12.75" customHeight="1">
      <c r="B16" s="1063"/>
      <c r="C16" s="746" t="s">
        <v>1091</v>
      </c>
      <c r="D16" s="746" t="s">
        <v>970</v>
      </c>
      <c r="E16" s="746" t="s">
        <v>1357</v>
      </c>
      <c r="F16" s="746" t="s">
        <v>1358</v>
      </c>
    </row>
    <row r="17" spans="2:6" s="2" customFormat="1">
      <c r="B17" s="1063"/>
      <c r="C17" s="442">
        <v>44926</v>
      </c>
      <c r="D17" s="442">
        <v>44561</v>
      </c>
      <c r="E17" s="442">
        <v>44926</v>
      </c>
      <c r="F17" s="442">
        <v>44561</v>
      </c>
    </row>
    <row r="18" spans="2:6" s="2" customFormat="1" ht="12.75" customHeight="1">
      <c r="B18" s="1064"/>
      <c r="C18" s="756" t="s">
        <v>157</v>
      </c>
      <c r="D18" s="756" t="s">
        <v>157</v>
      </c>
      <c r="E18" s="756" t="s">
        <v>157</v>
      </c>
      <c r="F18" s="756" t="s">
        <v>157</v>
      </c>
    </row>
    <row r="19" spans="2:6">
      <c r="B19" s="678" t="s">
        <v>520</v>
      </c>
      <c r="C19" s="3">
        <v>338929324</v>
      </c>
      <c r="D19" s="3">
        <v>471910200</v>
      </c>
      <c r="E19" s="3">
        <v>143575109</v>
      </c>
      <c r="F19" s="3">
        <v>164089460</v>
      </c>
    </row>
    <row r="20" spans="2:6">
      <c r="B20" s="31" t="s">
        <v>936</v>
      </c>
      <c r="C20" s="377">
        <v>338929324</v>
      </c>
      <c r="D20" s="377">
        <v>471910200</v>
      </c>
      <c r="E20" s="377">
        <v>143575109</v>
      </c>
      <c r="F20" s="377">
        <v>164089460</v>
      </c>
    </row>
    <row r="21" spans="2:6">
      <c r="B21" s="620" t="s">
        <v>155</v>
      </c>
      <c r="C21" s="380">
        <v>2851568554.2356167</v>
      </c>
      <c r="D21" s="380">
        <v>2853972850.7506847</v>
      </c>
      <c r="E21" s="380">
        <v>2851942467.5232878</v>
      </c>
      <c r="F21" s="380">
        <v>2854723831.3671231</v>
      </c>
    </row>
    <row r="22" spans="2:6">
      <c r="B22" s="620" t="s">
        <v>470</v>
      </c>
      <c r="C22" s="491">
        <v>118.9</v>
      </c>
      <c r="D22" s="491">
        <v>165.4</v>
      </c>
      <c r="E22" s="491">
        <v>50.3</v>
      </c>
      <c r="F22" s="491">
        <v>57.5</v>
      </c>
    </row>
    <row r="23" spans="2:6">
      <c r="B23" s="31" t="s">
        <v>937</v>
      </c>
      <c r="C23" s="492">
        <v>118.9</v>
      </c>
      <c r="D23" s="492">
        <v>165.4</v>
      </c>
      <c r="E23" s="492">
        <v>50.3</v>
      </c>
      <c r="F23" s="492">
        <v>57.5</v>
      </c>
    </row>
    <row r="24" spans="2:6" ht="12.75" customHeight="1">
      <c r="C24" s="256"/>
      <c r="D24" s="256"/>
    </row>
    <row r="25" spans="2:6" ht="6" customHeight="1">
      <c r="D25" s="50"/>
    </row>
    <row r="26" spans="2:6" s="2" customFormat="1" ht="12.75" customHeight="1">
      <c r="B26" s="1053" t="s">
        <v>938</v>
      </c>
      <c r="C26" s="1065" t="s">
        <v>769</v>
      </c>
      <c r="D26" s="1066"/>
      <c r="E26" s="1066"/>
      <c r="F26" s="1066"/>
    </row>
    <row r="27" spans="2:6" s="2" customFormat="1">
      <c r="B27" s="1054"/>
      <c r="C27" s="746" t="s">
        <v>1091</v>
      </c>
      <c r="D27" s="746" t="s">
        <v>970</v>
      </c>
      <c r="E27" s="746" t="s">
        <v>1357</v>
      </c>
      <c r="F27" s="746" t="s">
        <v>1358</v>
      </c>
    </row>
    <row r="28" spans="2:6" s="2" customFormat="1">
      <c r="B28" s="1055"/>
      <c r="C28" s="442">
        <v>44926</v>
      </c>
      <c r="D28" s="442">
        <v>44561</v>
      </c>
      <c r="E28" s="442">
        <v>44926</v>
      </c>
      <c r="F28" s="442">
        <v>44561</v>
      </c>
    </row>
    <row r="29" spans="2:6">
      <c r="B29" s="443" t="s">
        <v>155</v>
      </c>
      <c r="C29" s="444">
        <v>2845752864.5232878</v>
      </c>
      <c r="D29" s="444">
        <v>2849652903.3671231</v>
      </c>
      <c r="E29" s="444">
        <v>2845752864.5232878</v>
      </c>
      <c r="F29" s="444">
        <v>2849652903.3671231</v>
      </c>
    </row>
    <row r="30" spans="2:6">
      <c r="B30" s="679" t="s">
        <v>939</v>
      </c>
      <c r="C30" s="445">
        <v>5815689.7123289108</v>
      </c>
      <c r="D30" s="445">
        <v>4319947.3835616112</v>
      </c>
      <c r="E30" s="445">
        <v>6189603</v>
      </c>
      <c r="F30" s="445">
        <v>5070928</v>
      </c>
    </row>
    <row r="31" spans="2:6">
      <c r="B31" s="443" t="s">
        <v>940</v>
      </c>
      <c r="C31" s="444">
        <v>2851568554.2356167</v>
      </c>
      <c r="D31" s="444">
        <v>2853972850.7506847</v>
      </c>
      <c r="E31" s="444">
        <v>2851942467.5232878</v>
      </c>
      <c r="F31" s="444">
        <v>2854723831.3671231</v>
      </c>
    </row>
  </sheetData>
  <mergeCells count="6">
    <mergeCell ref="B4:B7"/>
    <mergeCell ref="C4:F4"/>
    <mergeCell ref="B15:B18"/>
    <mergeCell ref="C15:F15"/>
    <mergeCell ref="B26:B28"/>
    <mergeCell ref="C26:F26"/>
  </mergeCells>
  <printOptions horizontalCentered="1" verticalCentered="1"/>
  <pageMargins left="0.78740157480314965" right="0.78740157480314965" top="0.98425196850393704" bottom="0.98425196850393704" header="0" footer="0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5"/>
  <sheetViews>
    <sheetView showGridLines="0" zoomScale="80" zoomScaleNormal="80" workbookViewId="0"/>
  </sheetViews>
  <sheetFormatPr baseColWidth="10" defaultColWidth="11.42578125" defaultRowHeight="12.75"/>
  <cols>
    <col min="1" max="1" width="1.7109375" style="1" customWidth="1"/>
    <col min="2" max="2" width="4.7109375" style="1" customWidth="1"/>
    <col min="3" max="3" width="5.28515625" style="1" customWidth="1"/>
    <col min="4" max="4" width="36.140625" style="1" customWidth="1"/>
    <col min="5" max="5" width="18.7109375" style="1" customWidth="1"/>
    <col min="6" max="7" width="16" style="1" customWidth="1"/>
    <col min="8" max="8" width="15.5703125" style="1" customWidth="1"/>
    <col min="9" max="9" width="18.7109375" style="1" customWidth="1"/>
    <col min="10" max="10" width="15.5703125" style="1" customWidth="1"/>
    <col min="11" max="11" width="19.42578125" style="1" customWidth="1"/>
    <col min="12" max="12" width="15.5703125" style="1" customWidth="1"/>
    <col min="13" max="13" width="16" style="1" customWidth="1"/>
    <col min="14" max="14" width="19.28515625" style="1" customWidth="1"/>
    <col min="15" max="18" width="18.7109375" style="1" customWidth="1"/>
    <col min="19" max="19" width="17.7109375" style="1" bestFit="1" customWidth="1"/>
    <col min="20" max="16384" width="11.42578125" style="1"/>
  </cols>
  <sheetData>
    <row r="1" spans="2:19" ht="6" customHeight="1">
      <c r="B1" s="36"/>
    </row>
    <row r="2" spans="2:19">
      <c r="B2" s="378" t="s">
        <v>1113</v>
      </c>
    </row>
    <row r="3" spans="2:19">
      <c r="B3" s="36" t="s">
        <v>1363</v>
      </c>
      <c r="D3" s="36"/>
    </row>
    <row r="4" spans="2:19">
      <c r="B4" s="378" t="s">
        <v>304</v>
      </c>
    </row>
    <row r="5" spans="2:19" ht="12.95" customHeight="1"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2:19" ht="12.95" customHeight="1">
      <c r="B6" s="830" t="s">
        <v>1092</v>
      </c>
      <c r="C6" s="831"/>
      <c r="D6" s="832"/>
      <c r="E6" s="827" t="s">
        <v>1093</v>
      </c>
      <c r="F6" s="827" t="s">
        <v>1094</v>
      </c>
      <c r="G6" s="827" t="s">
        <v>836</v>
      </c>
      <c r="H6" s="839" t="s">
        <v>1095</v>
      </c>
      <c r="I6" s="840"/>
      <c r="J6" s="840"/>
      <c r="K6" s="840"/>
      <c r="L6" s="840"/>
      <c r="M6" s="840"/>
      <c r="N6" s="840"/>
      <c r="O6" s="841"/>
      <c r="P6" s="827" t="s">
        <v>1096</v>
      </c>
      <c r="Q6" s="827" t="s">
        <v>486</v>
      </c>
      <c r="R6" s="827" t="s">
        <v>487</v>
      </c>
      <c r="S6" s="827" t="s">
        <v>1097</v>
      </c>
    </row>
    <row r="7" spans="2:19" ht="20.100000000000001" customHeight="1">
      <c r="B7" s="833"/>
      <c r="C7" s="834"/>
      <c r="D7" s="835"/>
      <c r="E7" s="828"/>
      <c r="F7" s="828"/>
      <c r="G7" s="828"/>
      <c r="H7" s="827" t="s">
        <v>1098</v>
      </c>
      <c r="I7" s="827" t="s">
        <v>1099</v>
      </c>
      <c r="J7" s="827" t="s">
        <v>1100</v>
      </c>
      <c r="K7" s="827" t="s">
        <v>1101</v>
      </c>
      <c r="L7" s="827" t="s">
        <v>1102</v>
      </c>
      <c r="M7" s="827" t="s">
        <v>1103</v>
      </c>
      <c r="N7" s="827" t="s">
        <v>1104</v>
      </c>
      <c r="O7" s="827" t="s">
        <v>1105</v>
      </c>
      <c r="P7" s="828"/>
      <c r="Q7" s="828"/>
      <c r="R7" s="828"/>
      <c r="S7" s="828"/>
    </row>
    <row r="8" spans="2:19" ht="61.5" customHeight="1">
      <c r="B8" s="836"/>
      <c r="C8" s="837"/>
      <c r="D8" s="838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</row>
    <row r="9" spans="2:19">
      <c r="B9" s="811" t="s">
        <v>1106</v>
      </c>
      <c r="C9" s="812"/>
      <c r="D9" s="813"/>
      <c r="E9" s="46">
        <v>2422050488</v>
      </c>
      <c r="F9" s="46">
        <v>459890460</v>
      </c>
      <c r="G9" s="46">
        <v>-49485400</v>
      </c>
      <c r="H9" s="46">
        <v>65413824</v>
      </c>
      <c r="I9" s="46">
        <v>-1299946109</v>
      </c>
      <c r="J9" s="46">
        <v>66707297</v>
      </c>
      <c r="K9" s="46">
        <v>-1120048</v>
      </c>
      <c r="L9" s="4">
        <v>-1168945036</v>
      </c>
      <c r="M9" s="46">
        <v>32338474</v>
      </c>
      <c r="N9" s="46">
        <v>141918723</v>
      </c>
      <c r="O9" s="4">
        <v>-994687839</v>
      </c>
      <c r="P9" s="46">
        <v>2338694627</v>
      </c>
      <c r="Q9" s="4">
        <v>4176462336</v>
      </c>
      <c r="R9" s="46">
        <v>557795242</v>
      </c>
      <c r="S9" s="4">
        <v>4734257578</v>
      </c>
    </row>
    <row r="10" spans="2:19">
      <c r="B10" s="4"/>
      <c r="C10" s="820" t="s">
        <v>1107</v>
      </c>
      <c r="D10" s="821"/>
      <c r="E10" s="4">
        <v>0</v>
      </c>
      <c r="F10" s="4">
        <v>0</v>
      </c>
      <c r="G10" s="4">
        <v>0</v>
      </c>
      <c r="H10" s="4">
        <v>0</v>
      </c>
      <c r="I10" s="50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503">
        <v>0</v>
      </c>
    </row>
    <row r="11" spans="2:19">
      <c r="B11" s="822" t="s">
        <v>1097</v>
      </c>
      <c r="C11" s="823"/>
      <c r="D11" s="824"/>
      <c r="E11" s="4">
        <v>2422050488</v>
      </c>
      <c r="F11" s="4">
        <v>459890460</v>
      </c>
      <c r="G11" s="4">
        <v>-49485400</v>
      </c>
      <c r="H11" s="4">
        <v>65413824</v>
      </c>
      <c r="I11" s="4">
        <v>-1299946109</v>
      </c>
      <c r="J11" s="4">
        <v>66707297</v>
      </c>
      <c r="K11" s="4">
        <v>-1120048</v>
      </c>
      <c r="L11" s="4">
        <v>-1168945036</v>
      </c>
      <c r="M11" s="4">
        <v>32338474</v>
      </c>
      <c r="N11" s="4">
        <v>141918723</v>
      </c>
      <c r="O11" s="4">
        <v>-994687839</v>
      </c>
      <c r="P11" s="4">
        <v>2338694627</v>
      </c>
      <c r="Q11" s="4">
        <v>4176462336</v>
      </c>
      <c r="R11" s="4">
        <v>557795242</v>
      </c>
      <c r="S11" s="4">
        <v>4734257578</v>
      </c>
    </row>
    <row r="12" spans="2:19">
      <c r="B12" s="4" t="s">
        <v>1108</v>
      </c>
      <c r="C12" s="4"/>
      <c r="D12" s="4"/>
      <c r="E12" s="502"/>
      <c r="F12" s="502"/>
      <c r="G12" s="502"/>
      <c r="H12" s="502"/>
      <c r="I12" s="502"/>
      <c r="J12" s="502"/>
      <c r="K12" s="502"/>
      <c r="L12" s="4"/>
      <c r="M12" s="502"/>
      <c r="N12" s="502"/>
      <c r="O12" s="502"/>
      <c r="P12" s="502"/>
      <c r="Q12" s="502"/>
      <c r="R12" s="502"/>
      <c r="S12" s="502"/>
    </row>
    <row r="13" spans="2:19">
      <c r="B13" s="4"/>
      <c r="C13" s="4" t="s">
        <v>1109</v>
      </c>
      <c r="D13" s="4"/>
      <c r="E13" s="502"/>
      <c r="F13" s="502"/>
      <c r="G13" s="502"/>
      <c r="H13" s="502"/>
      <c r="I13" s="502"/>
      <c r="J13" s="502"/>
      <c r="K13" s="502"/>
      <c r="L13" s="4"/>
      <c r="M13" s="502"/>
      <c r="N13" s="502"/>
      <c r="O13" s="502"/>
      <c r="P13" s="502"/>
      <c r="Q13" s="502"/>
      <c r="R13" s="502"/>
      <c r="S13" s="502"/>
    </row>
    <row r="14" spans="2:19">
      <c r="B14" s="4"/>
      <c r="C14" s="714"/>
      <c r="D14" s="715" t="s">
        <v>1110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L14" s="4">
        <v>0</v>
      </c>
      <c r="M14" s="46">
        <v>0</v>
      </c>
      <c r="N14" s="46">
        <v>0</v>
      </c>
      <c r="O14" s="4">
        <v>0</v>
      </c>
      <c r="P14" s="46">
        <v>338929324</v>
      </c>
      <c r="Q14" s="4">
        <v>338929324</v>
      </c>
      <c r="R14" s="46">
        <v>65818826</v>
      </c>
      <c r="S14" s="4">
        <v>404748150</v>
      </c>
    </row>
    <row r="15" spans="2:19">
      <c r="B15" s="4"/>
      <c r="C15" s="714"/>
      <c r="D15" s="715" t="s">
        <v>1076</v>
      </c>
      <c r="E15" s="46">
        <v>0</v>
      </c>
      <c r="F15" s="46">
        <v>0</v>
      </c>
      <c r="G15" s="46">
        <v>0</v>
      </c>
      <c r="H15" s="46">
        <v>0</v>
      </c>
      <c r="I15" s="46">
        <v>52749352</v>
      </c>
      <c r="J15" s="46">
        <v>-68334224</v>
      </c>
      <c r="K15" s="46">
        <v>0</v>
      </c>
      <c r="L15" s="4">
        <v>-15584872</v>
      </c>
      <c r="M15" s="46">
        <v>0</v>
      </c>
      <c r="N15" s="46">
        <v>0</v>
      </c>
      <c r="O15" s="4">
        <v>-15584872</v>
      </c>
      <c r="P15" s="46">
        <v>0</v>
      </c>
      <c r="Q15" s="4">
        <v>-15584872</v>
      </c>
      <c r="R15" s="46">
        <v>-2454491</v>
      </c>
      <c r="S15" s="4">
        <v>-18039363</v>
      </c>
    </row>
    <row r="16" spans="2:19">
      <c r="B16" s="4"/>
      <c r="C16" s="4" t="s">
        <v>1109</v>
      </c>
      <c r="D16" s="4"/>
      <c r="E16" s="4">
        <v>0</v>
      </c>
      <c r="F16" s="4">
        <v>0</v>
      </c>
      <c r="G16" s="4">
        <v>0</v>
      </c>
      <c r="H16" s="4">
        <v>0</v>
      </c>
      <c r="I16" s="4">
        <v>52749352</v>
      </c>
      <c r="J16" s="4">
        <v>-68334224</v>
      </c>
      <c r="K16" s="4">
        <v>0</v>
      </c>
      <c r="L16" s="4">
        <v>-15584872</v>
      </c>
      <c r="M16" s="4">
        <v>0</v>
      </c>
      <c r="N16" s="4">
        <v>0</v>
      </c>
      <c r="O16" s="4">
        <v>-15584872</v>
      </c>
      <c r="P16" s="4">
        <v>338929324</v>
      </c>
      <c r="Q16" s="4">
        <v>323344452</v>
      </c>
      <c r="R16" s="4">
        <v>63364335</v>
      </c>
      <c r="S16" s="4">
        <v>386708787</v>
      </c>
    </row>
    <row r="17" spans="1:19" s="2" customFormat="1" ht="12.75" customHeight="1">
      <c r="B17" s="4"/>
      <c r="C17" s="811" t="s">
        <v>239</v>
      </c>
      <c r="D17" s="813"/>
      <c r="E17" s="46">
        <v>0</v>
      </c>
      <c r="F17" s="46">
        <v>0</v>
      </c>
      <c r="G17" s="46">
        <v>-36972582</v>
      </c>
      <c r="H17" s="505"/>
      <c r="I17" s="46">
        <v>0</v>
      </c>
      <c r="J17" s="46">
        <v>0</v>
      </c>
      <c r="K17" s="46"/>
      <c r="L17" s="4"/>
      <c r="M17" s="46">
        <v>0</v>
      </c>
      <c r="N17" s="46">
        <v>0</v>
      </c>
      <c r="O17" s="4">
        <v>0</v>
      </c>
      <c r="P17" s="46">
        <v>0</v>
      </c>
      <c r="Q17" s="4">
        <v>-36972582</v>
      </c>
      <c r="R17" s="46">
        <v>0</v>
      </c>
      <c r="S17" s="4">
        <v>-36972582</v>
      </c>
    </row>
    <row r="18" spans="1:19">
      <c r="B18" s="4"/>
      <c r="C18" s="811" t="s">
        <v>1063</v>
      </c>
      <c r="D18" s="813"/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">
        <v>0</v>
      </c>
      <c r="M18" s="46">
        <v>0</v>
      </c>
      <c r="N18" s="46">
        <v>0</v>
      </c>
      <c r="O18" s="4">
        <v>0</v>
      </c>
      <c r="P18" s="46">
        <v>-522788312</v>
      </c>
      <c r="Q18" s="504">
        <v>-522788312</v>
      </c>
      <c r="R18" s="46">
        <v>-42480036</v>
      </c>
      <c r="S18" s="4">
        <v>-565268348</v>
      </c>
    </row>
    <row r="19" spans="1:19">
      <c r="B19" s="4"/>
      <c r="C19" s="811" t="s">
        <v>1245</v>
      </c>
      <c r="D19" s="813"/>
      <c r="E19" s="46">
        <v>0</v>
      </c>
      <c r="F19" s="46">
        <v>0</v>
      </c>
      <c r="G19" s="46">
        <v>0</v>
      </c>
      <c r="H19" s="46"/>
      <c r="I19" s="46">
        <v>0</v>
      </c>
      <c r="J19" s="46">
        <v>0</v>
      </c>
      <c r="K19" s="46"/>
      <c r="L19" s="4">
        <v>0</v>
      </c>
      <c r="M19" s="381">
        <v>0</v>
      </c>
      <c r="N19" s="46">
        <v>-273232059</v>
      </c>
      <c r="O19" s="4">
        <v>-273232059</v>
      </c>
      <c r="P19" s="46"/>
      <c r="Q19" s="4">
        <v>-273232059</v>
      </c>
      <c r="R19" s="46">
        <v>-3274395</v>
      </c>
      <c r="S19" s="4">
        <v>-276506454</v>
      </c>
    </row>
    <row r="20" spans="1:19" ht="12.95" customHeight="1">
      <c r="B20" s="4"/>
      <c r="C20" s="825" t="s">
        <v>910</v>
      </c>
      <c r="D20" s="826"/>
      <c r="E20" s="46">
        <v>0</v>
      </c>
      <c r="F20" s="46">
        <v>-56051</v>
      </c>
      <c r="G20" s="46">
        <v>2949604</v>
      </c>
      <c r="H20" s="3">
        <v>0</v>
      </c>
      <c r="I20" s="46">
        <v>0</v>
      </c>
      <c r="J20" s="46">
        <v>0</v>
      </c>
      <c r="K20" s="46">
        <v>0</v>
      </c>
      <c r="L20" s="4">
        <v>0</v>
      </c>
      <c r="M20" s="46">
        <v>1006719</v>
      </c>
      <c r="N20" s="46">
        <v>0</v>
      </c>
      <c r="O20" s="4">
        <v>1006719</v>
      </c>
      <c r="P20" s="46"/>
      <c r="Q20" s="4">
        <v>3900272</v>
      </c>
      <c r="R20" s="46">
        <v>0</v>
      </c>
      <c r="S20" s="4">
        <v>3900272</v>
      </c>
    </row>
    <row r="21" spans="1:19" ht="52.5" customHeight="1">
      <c r="B21" s="4"/>
      <c r="C21" s="825" t="s">
        <v>1111</v>
      </c>
      <c r="D21" s="826"/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">
        <v>0</v>
      </c>
      <c r="M21" s="46">
        <v>0</v>
      </c>
      <c r="N21" s="46">
        <v>98149</v>
      </c>
      <c r="O21" s="4">
        <v>98149</v>
      </c>
      <c r="P21" s="46">
        <v>0</v>
      </c>
      <c r="Q21" s="4">
        <v>98149</v>
      </c>
      <c r="R21" s="46">
        <v>0</v>
      </c>
      <c r="S21" s="4">
        <v>98149</v>
      </c>
    </row>
    <row r="22" spans="1:19">
      <c r="A22" s="46">
        <v>0</v>
      </c>
      <c r="B22" s="822" t="s">
        <v>1112</v>
      </c>
      <c r="C22" s="823"/>
      <c r="D22" s="824"/>
      <c r="E22" s="4">
        <v>0</v>
      </c>
      <c r="F22" s="4">
        <v>-56051</v>
      </c>
      <c r="G22" s="4">
        <v>-34022978</v>
      </c>
      <c r="H22" s="4">
        <v>0</v>
      </c>
      <c r="I22" s="4">
        <v>52749352</v>
      </c>
      <c r="J22" s="4">
        <v>-68334224</v>
      </c>
      <c r="K22" s="4">
        <v>0</v>
      </c>
      <c r="L22" s="4">
        <v>-15584872</v>
      </c>
      <c r="M22" s="4">
        <v>1006719</v>
      </c>
      <c r="N22" s="4">
        <v>-273133910</v>
      </c>
      <c r="O22" s="4">
        <v>-287712063</v>
      </c>
      <c r="P22" s="4">
        <v>-183858988</v>
      </c>
      <c r="Q22" s="4">
        <v>-505650080</v>
      </c>
      <c r="R22" s="4">
        <v>17609904</v>
      </c>
      <c r="S22" s="4">
        <v>-488040176</v>
      </c>
    </row>
    <row r="23" spans="1:19">
      <c r="B23" s="310" t="s">
        <v>1359</v>
      </c>
      <c r="C23" s="668"/>
      <c r="D23" s="716"/>
      <c r="E23" s="4">
        <v>2422050488</v>
      </c>
      <c r="F23" s="4">
        <v>459834409</v>
      </c>
      <c r="G23" s="4">
        <v>-83508378</v>
      </c>
      <c r="H23" s="4">
        <v>65413824</v>
      </c>
      <c r="I23" s="4">
        <v>-1247196757</v>
      </c>
      <c r="J23" s="4">
        <v>-1626927</v>
      </c>
      <c r="K23" s="4">
        <v>-1120048</v>
      </c>
      <c r="L23" s="4">
        <v>-1184529908</v>
      </c>
      <c r="M23" s="4">
        <v>33345193</v>
      </c>
      <c r="N23" s="4">
        <v>-131215187</v>
      </c>
      <c r="O23" s="4">
        <v>-1282399902</v>
      </c>
      <c r="P23" s="4">
        <v>2154835639</v>
      </c>
      <c r="Q23" s="4">
        <v>3670812256</v>
      </c>
      <c r="R23" s="4">
        <v>575405146</v>
      </c>
      <c r="S23" s="4">
        <v>4246217402</v>
      </c>
    </row>
    <row r="26" spans="1:19">
      <c r="B26" s="378" t="s">
        <v>1362</v>
      </c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6"/>
      <c r="P26" s="717" t="e">
        <v>#REF!</v>
      </c>
      <c r="Q26" s="383"/>
      <c r="R26" s="386"/>
      <c r="S26" s="386"/>
    </row>
    <row r="27" spans="1:19">
      <c r="B27" s="378" t="s">
        <v>1360</v>
      </c>
      <c r="C27" s="384"/>
      <c r="D27" s="384"/>
      <c r="E27" s="384"/>
      <c r="F27" s="384"/>
      <c r="G27" s="384"/>
      <c r="H27" s="384"/>
      <c r="I27" s="384"/>
      <c r="J27" s="384"/>
      <c r="K27" s="385"/>
      <c r="L27" s="385"/>
      <c r="M27" s="384"/>
      <c r="N27" s="386"/>
      <c r="O27" s="384"/>
      <c r="P27" s="386"/>
      <c r="Q27" s="384"/>
      <c r="R27" s="384"/>
      <c r="S27" s="384"/>
    </row>
    <row r="28" spans="1:19">
      <c r="B28" s="378" t="s">
        <v>304</v>
      </c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</row>
    <row r="29" spans="1:19">
      <c r="B29" s="384"/>
      <c r="C29" s="384"/>
      <c r="D29" s="384"/>
      <c r="E29" s="384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</row>
    <row r="30" spans="1:19" ht="12.95" customHeight="1">
      <c r="B30" s="797" t="s">
        <v>1092</v>
      </c>
      <c r="C30" s="798"/>
      <c r="D30" s="799"/>
      <c r="E30" s="806" t="s">
        <v>1114</v>
      </c>
      <c r="F30" s="806" t="s">
        <v>1094</v>
      </c>
      <c r="G30" s="806" t="s">
        <v>836</v>
      </c>
      <c r="H30" s="718"/>
      <c r="I30" s="809" t="s">
        <v>1095</v>
      </c>
      <c r="J30" s="809"/>
      <c r="K30" s="809"/>
      <c r="L30" s="809"/>
      <c r="M30" s="809"/>
      <c r="N30" s="809"/>
      <c r="O30" s="810"/>
      <c r="P30" s="806" t="s">
        <v>1096</v>
      </c>
      <c r="Q30" s="806" t="s">
        <v>486</v>
      </c>
      <c r="R30" s="806" t="s">
        <v>487</v>
      </c>
      <c r="S30" s="806" t="s">
        <v>1097</v>
      </c>
    </row>
    <row r="31" spans="1:19" ht="12.95" customHeight="1">
      <c r="B31" s="800"/>
      <c r="C31" s="801"/>
      <c r="D31" s="802"/>
      <c r="E31" s="807"/>
      <c r="F31" s="807"/>
      <c r="G31" s="807"/>
      <c r="H31" s="806" t="s">
        <v>1098</v>
      </c>
      <c r="I31" s="806" t="s">
        <v>1099</v>
      </c>
      <c r="J31" s="806" t="s">
        <v>1100</v>
      </c>
      <c r="K31" s="806" t="s">
        <v>1101</v>
      </c>
      <c r="L31" s="806" t="s">
        <v>1102</v>
      </c>
      <c r="M31" s="806" t="s">
        <v>1103</v>
      </c>
      <c r="N31" s="806" t="s">
        <v>1104</v>
      </c>
      <c r="O31" s="806" t="s">
        <v>1105</v>
      </c>
      <c r="P31" s="807"/>
      <c r="Q31" s="807"/>
      <c r="R31" s="807"/>
      <c r="S31" s="807"/>
    </row>
    <row r="32" spans="1:19">
      <c r="B32" s="803"/>
      <c r="C32" s="804"/>
      <c r="D32" s="805"/>
      <c r="E32" s="808"/>
      <c r="F32" s="808"/>
      <c r="G32" s="808"/>
      <c r="H32" s="808"/>
      <c r="I32" s="808"/>
      <c r="J32" s="808"/>
      <c r="K32" s="808"/>
      <c r="L32" s="808"/>
      <c r="M32" s="808"/>
      <c r="N32" s="808"/>
      <c r="O32" s="808"/>
      <c r="P32" s="808"/>
      <c r="Q32" s="808"/>
      <c r="R32" s="808"/>
      <c r="S32" s="808"/>
    </row>
    <row r="33" spans="2:19" ht="12.95" customHeight="1">
      <c r="B33" s="811" t="s">
        <v>1115</v>
      </c>
      <c r="C33" s="812"/>
      <c r="D33" s="813"/>
      <c r="E33" s="380">
        <v>2422050488</v>
      </c>
      <c r="F33" s="380">
        <v>460481519</v>
      </c>
      <c r="G33" s="380">
        <v>-9805715</v>
      </c>
      <c r="H33" s="380">
        <v>65413824</v>
      </c>
      <c r="I33" s="380">
        <v>-1696777136</v>
      </c>
      <c r="J33" s="380">
        <v>-5621785</v>
      </c>
      <c r="K33" s="380">
        <v>-1120048</v>
      </c>
      <c r="L33" s="377">
        <v>-1638105145</v>
      </c>
      <c r="M33" s="380">
        <v>30855294</v>
      </c>
      <c r="N33" s="380">
        <v>142881985</v>
      </c>
      <c r="O33" s="377">
        <v>-1464367866</v>
      </c>
      <c r="P33" s="380">
        <v>2548976130</v>
      </c>
      <c r="Q33" s="377">
        <v>3957334556</v>
      </c>
      <c r="R33" s="380">
        <v>561166289</v>
      </c>
      <c r="S33" s="377">
        <v>4518500845</v>
      </c>
    </row>
    <row r="34" spans="2:19">
      <c r="B34" s="377"/>
      <c r="C34" s="814" t="s">
        <v>1107</v>
      </c>
      <c r="D34" s="815"/>
      <c r="E34" s="377">
        <v>0</v>
      </c>
      <c r="F34" s="377">
        <v>0</v>
      </c>
      <c r="G34" s="377">
        <v>0</v>
      </c>
      <c r="H34" s="377">
        <v>0</v>
      </c>
      <c r="I34" s="377">
        <v>0</v>
      </c>
      <c r="J34" s="377">
        <v>0</v>
      </c>
      <c r="K34" s="377">
        <v>0</v>
      </c>
      <c r="L34" s="377">
        <v>0</v>
      </c>
      <c r="M34" s="377">
        <v>0</v>
      </c>
      <c r="N34" s="377">
        <v>0</v>
      </c>
      <c r="O34" s="377">
        <v>0</v>
      </c>
      <c r="P34" s="377">
        <v>0</v>
      </c>
      <c r="Q34" s="377">
        <v>0</v>
      </c>
      <c r="R34" s="377">
        <v>0</v>
      </c>
      <c r="S34" s="720">
        <v>0</v>
      </c>
    </row>
    <row r="35" spans="2:19">
      <c r="B35" s="794" t="s">
        <v>1097</v>
      </c>
      <c r="C35" s="795"/>
      <c r="D35" s="796"/>
      <c r="E35" s="377">
        <v>2422050488</v>
      </c>
      <c r="F35" s="377">
        <v>460481519</v>
      </c>
      <c r="G35" s="377">
        <v>-9805715</v>
      </c>
      <c r="H35" s="377">
        <v>65413824</v>
      </c>
      <c r="I35" s="377">
        <v>-1696777136</v>
      </c>
      <c r="J35" s="377">
        <v>-5621785</v>
      </c>
      <c r="K35" s="377">
        <v>-1120048</v>
      </c>
      <c r="L35" s="377">
        <v>-1638105145</v>
      </c>
      <c r="M35" s="377">
        <v>30855294</v>
      </c>
      <c r="N35" s="377">
        <v>142881985</v>
      </c>
      <c r="O35" s="377">
        <v>-1464367866</v>
      </c>
      <c r="P35" s="377">
        <v>2548976130</v>
      </c>
      <c r="Q35" s="377">
        <v>3957334556</v>
      </c>
      <c r="R35" s="377">
        <v>561166289</v>
      </c>
      <c r="S35" s="377">
        <v>4518500845</v>
      </c>
    </row>
    <row r="36" spans="2:19">
      <c r="B36" s="377" t="s">
        <v>1108</v>
      </c>
      <c r="C36" s="377"/>
      <c r="D36" s="377"/>
      <c r="E36" s="719"/>
      <c r="F36" s="719"/>
      <c r="G36" s="719"/>
      <c r="H36" s="719"/>
      <c r="I36" s="719"/>
      <c r="J36" s="719"/>
      <c r="K36" s="719"/>
      <c r="L36" s="377"/>
      <c r="M36" s="719"/>
      <c r="N36" s="719"/>
      <c r="O36" s="719"/>
      <c r="P36" s="719"/>
      <c r="Q36" s="719"/>
      <c r="R36" s="719"/>
      <c r="S36" s="719"/>
    </row>
    <row r="37" spans="2:19">
      <c r="B37" s="377"/>
      <c r="C37" s="377" t="s">
        <v>1109</v>
      </c>
      <c r="D37" s="377"/>
      <c r="E37" s="719"/>
      <c r="F37" s="719"/>
      <c r="G37" s="719"/>
      <c r="H37" s="719"/>
      <c r="I37" s="719"/>
      <c r="J37" s="719"/>
      <c r="K37" s="719"/>
      <c r="L37" s="377"/>
      <c r="M37" s="719"/>
      <c r="N37" s="719"/>
      <c r="O37" s="719"/>
      <c r="P37" s="719"/>
      <c r="Q37" s="719"/>
      <c r="R37" s="719"/>
      <c r="S37" s="719"/>
    </row>
    <row r="38" spans="2:19">
      <c r="B38" s="377"/>
      <c r="C38" s="721"/>
      <c r="D38" s="715" t="s">
        <v>1110</v>
      </c>
      <c r="E38" s="380">
        <v>0</v>
      </c>
      <c r="F38" s="380">
        <v>0</v>
      </c>
      <c r="G38" s="380">
        <v>0</v>
      </c>
      <c r="H38" s="380">
        <v>0</v>
      </c>
      <c r="I38" s="380">
        <v>0</v>
      </c>
      <c r="J38" s="380">
        <v>0</v>
      </c>
      <c r="K38" s="380">
        <v>0</v>
      </c>
      <c r="L38" s="377">
        <v>0</v>
      </c>
      <c r="M38" s="380">
        <v>0</v>
      </c>
      <c r="N38" s="380">
        <v>0</v>
      </c>
      <c r="O38" s="377">
        <v>0</v>
      </c>
      <c r="P38" s="380">
        <v>471910200</v>
      </c>
      <c r="Q38" s="377">
        <v>471910200</v>
      </c>
      <c r="R38" s="380">
        <v>23225560</v>
      </c>
      <c r="S38" s="377">
        <v>495135760</v>
      </c>
    </row>
    <row r="39" spans="2:19">
      <c r="B39" s="377"/>
      <c r="C39" s="721"/>
      <c r="D39" s="715" t="s">
        <v>1076</v>
      </c>
      <c r="E39" s="380">
        <v>0</v>
      </c>
      <c r="F39" s="380">
        <v>0</v>
      </c>
      <c r="G39" s="380">
        <v>0</v>
      </c>
      <c r="H39" s="380">
        <v>0</v>
      </c>
      <c r="I39" s="380">
        <v>396831027</v>
      </c>
      <c r="J39" s="380">
        <v>72329082</v>
      </c>
      <c r="K39" s="380">
        <v>0</v>
      </c>
      <c r="L39" s="377">
        <v>469160109</v>
      </c>
      <c r="M39" s="380">
        <v>0</v>
      </c>
      <c r="N39" s="380">
        <v>0</v>
      </c>
      <c r="O39" s="377">
        <v>469160109</v>
      </c>
      <c r="P39" s="380">
        <v>0</v>
      </c>
      <c r="Q39" s="377">
        <v>469160109</v>
      </c>
      <c r="R39" s="380">
        <v>1723600</v>
      </c>
      <c r="S39" s="377">
        <v>470883709</v>
      </c>
    </row>
    <row r="40" spans="2:19">
      <c r="B40" s="377"/>
      <c r="C40" s="377" t="s">
        <v>1109</v>
      </c>
      <c r="D40" s="377"/>
      <c r="E40" s="377">
        <v>0</v>
      </c>
      <c r="F40" s="377">
        <v>0</v>
      </c>
      <c r="G40" s="377">
        <v>0</v>
      </c>
      <c r="H40" s="377">
        <v>0</v>
      </c>
      <c r="I40" s="377">
        <v>396831027</v>
      </c>
      <c r="J40" s="377">
        <v>72329082</v>
      </c>
      <c r="K40" s="377">
        <v>0</v>
      </c>
      <c r="L40" s="377">
        <v>469160109</v>
      </c>
      <c r="M40" s="377">
        <v>0</v>
      </c>
      <c r="N40" s="377">
        <v>0</v>
      </c>
      <c r="O40" s="377">
        <v>469160109</v>
      </c>
      <c r="P40" s="377">
        <v>471910200</v>
      </c>
      <c r="Q40" s="377">
        <v>941070309</v>
      </c>
      <c r="R40" s="377">
        <v>24949160</v>
      </c>
      <c r="S40" s="377">
        <v>966019469</v>
      </c>
    </row>
    <row r="41" spans="2:19">
      <c r="B41" s="377"/>
      <c r="C41" s="818" t="s">
        <v>239</v>
      </c>
      <c r="D41" s="819"/>
      <c r="E41" s="380">
        <v>0</v>
      </c>
      <c r="F41" s="380">
        <v>0</v>
      </c>
      <c r="G41" s="380">
        <v>-41765756</v>
      </c>
      <c r="H41" s="380">
        <v>0</v>
      </c>
      <c r="I41" s="380">
        <v>0</v>
      </c>
      <c r="J41" s="380">
        <v>0</v>
      </c>
      <c r="K41" s="380">
        <v>0</v>
      </c>
      <c r="L41" s="377"/>
      <c r="M41" s="380">
        <v>0</v>
      </c>
      <c r="N41" s="380">
        <v>0</v>
      </c>
      <c r="O41" s="377"/>
      <c r="P41" s="380">
        <v>0</v>
      </c>
      <c r="Q41" s="377">
        <v>-41765756</v>
      </c>
      <c r="R41" s="380">
        <v>0</v>
      </c>
      <c r="S41" s="377">
        <v>-41765756</v>
      </c>
    </row>
    <row r="42" spans="2:19">
      <c r="B42" s="377"/>
      <c r="C42" s="818" t="s">
        <v>1063</v>
      </c>
      <c r="D42" s="819"/>
      <c r="E42" s="380">
        <v>0</v>
      </c>
      <c r="F42" s="380">
        <v>0</v>
      </c>
      <c r="G42" s="380">
        <v>0</v>
      </c>
      <c r="H42" s="380">
        <v>0</v>
      </c>
      <c r="I42" s="380">
        <v>0</v>
      </c>
      <c r="J42" s="380">
        <v>0</v>
      </c>
      <c r="K42" s="380">
        <v>0</v>
      </c>
      <c r="L42" s="377">
        <v>0</v>
      </c>
      <c r="M42" s="380">
        <v>0</v>
      </c>
      <c r="N42" s="380">
        <v>0</v>
      </c>
      <c r="O42" s="377">
        <v>0</v>
      </c>
      <c r="P42" s="380">
        <v>-682191703</v>
      </c>
      <c r="Q42" s="377">
        <v>-682191703</v>
      </c>
      <c r="R42" s="380">
        <v>-28320207</v>
      </c>
      <c r="S42" s="377">
        <v>-710511910</v>
      </c>
    </row>
    <row r="43" spans="2:19" ht="12.95" customHeight="1">
      <c r="B43" s="377"/>
      <c r="C43" s="816" t="s">
        <v>910</v>
      </c>
      <c r="D43" s="817"/>
      <c r="E43" s="380">
        <v>0</v>
      </c>
      <c r="F43" s="380">
        <v>0</v>
      </c>
      <c r="G43" s="380">
        <v>0</v>
      </c>
      <c r="H43" s="380">
        <v>0</v>
      </c>
      <c r="I43" s="380">
        <v>0</v>
      </c>
      <c r="J43" s="380">
        <v>0</v>
      </c>
      <c r="K43" s="380">
        <v>0</v>
      </c>
      <c r="L43" s="377">
        <v>0</v>
      </c>
      <c r="M43" s="380">
        <v>0</v>
      </c>
      <c r="N43" s="380">
        <v>-963262</v>
      </c>
      <c r="O43" s="377">
        <v>-963262</v>
      </c>
      <c r="P43" s="380">
        <v>0</v>
      </c>
      <c r="Q43" s="377">
        <v>-963262</v>
      </c>
      <c r="R43" s="380">
        <v>0</v>
      </c>
      <c r="S43" s="377">
        <v>-963262</v>
      </c>
    </row>
    <row r="44" spans="2:19">
      <c r="B44" s="794" t="s">
        <v>1112</v>
      </c>
      <c r="C44" s="795"/>
      <c r="D44" s="796"/>
      <c r="E44" s="377">
        <v>0</v>
      </c>
      <c r="F44" s="377">
        <v>-591059</v>
      </c>
      <c r="G44" s="377">
        <v>-39679685</v>
      </c>
      <c r="H44" s="377">
        <v>0</v>
      </c>
      <c r="I44" s="377">
        <v>396831027</v>
      </c>
      <c r="J44" s="377">
        <v>72329082</v>
      </c>
      <c r="K44" s="377">
        <v>0</v>
      </c>
      <c r="L44" s="377">
        <v>469160109</v>
      </c>
      <c r="M44" s="377">
        <v>1483180</v>
      </c>
      <c r="N44" s="377">
        <v>-963262</v>
      </c>
      <c r="O44" s="377">
        <v>469680027</v>
      </c>
      <c r="P44" s="377">
        <v>-210281503</v>
      </c>
      <c r="Q44" s="377">
        <v>219127780</v>
      </c>
      <c r="R44" s="377">
        <v>-3371047</v>
      </c>
      <c r="S44" s="377">
        <v>215756733</v>
      </c>
    </row>
    <row r="45" spans="2:19">
      <c r="B45" s="722" t="s">
        <v>1361</v>
      </c>
      <c r="C45" s="723"/>
      <c r="D45" s="724"/>
      <c r="E45" s="377">
        <v>2422050488</v>
      </c>
      <c r="F45" s="377">
        <v>459890460</v>
      </c>
      <c r="G45" s="377">
        <v>-49485400</v>
      </c>
      <c r="H45" s="377">
        <v>65413824</v>
      </c>
      <c r="I45" s="377">
        <v>-1299946109</v>
      </c>
      <c r="J45" s="377">
        <v>66707297</v>
      </c>
      <c r="K45" s="377">
        <v>-1120048</v>
      </c>
      <c r="L45" s="377">
        <v>-1168945036</v>
      </c>
      <c r="M45" s="377">
        <v>32338474</v>
      </c>
      <c r="N45" s="377">
        <v>141918723</v>
      </c>
      <c r="O45" s="377">
        <v>-994687839</v>
      </c>
      <c r="P45" s="377">
        <v>2338694627</v>
      </c>
      <c r="Q45" s="377">
        <v>4176462336</v>
      </c>
      <c r="R45" s="377">
        <v>557795242</v>
      </c>
      <c r="S45" s="377">
        <v>4734257578</v>
      </c>
    </row>
  </sheetData>
  <mergeCells count="50">
    <mergeCell ref="B9:D9"/>
    <mergeCell ref="S6:S8"/>
    <mergeCell ref="K7:K8"/>
    <mergeCell ref="L7:L8"/>
    <mergeCell ref="M7:M8"/>
    <mergeCell ref="N7:N8"/>
    <mergeCell ref="O7:O8"/>
    <mergeCell ref="B6:D8"/>
    <mergeCell ref="E6:E8"/>
    <mergeCell ref="F6:F8"/>
    <mergeCell ref="G6:G8"/>
    <mergeCell ref="P6:P8"/>
    <mergeCell ref="Q6:Q8"/>
    <mergeCell ref="H6:O6"/>
    <mergeCell ref="S30:S32"/>
    <mergeCell ref="R6:R8"/>
    <mergeCell ref="H7:H8"/>
    <mergeCell ref="I7:I8"/>
    <mergeCell ref="J7:J8"/>
    <mergeCell ref="C17:D17"/>
    <mergeCell ref="C10:D10"/>
    <mergeCell ref="B11:D11"/>
    <mergeCell ref="Q30:Q32"/>
    <mergeCell ref="R30:R32"/>
    <mergeCell ref="C18:D18"/>
    <mergeCell ref="C19:D19"/>
    <mergeCell ref="C20:D20"/>
    <mergeCell ref="C21:D21"/>
    <mergeCell ref="B22:D22"/>
    <mergeCell ref="M31:M32"/>
    <mergeCell ref="N31:N32"/>
    <mergeCell ref="O31:O32"/>
    <mergeCell ref="F30:F32"/>
    <mergeCell ref="G30:G32"/>
    <mergeCell ref="B44:D44"/>
    <mergeCell ref="B30:D32"/>
    <mergeCell ref="E30:E32"/>
    <mergeCell ref="I30:O30"/>
    <mergeCell ref="P30:P32"/>
    <mergeCell ref="H31:H32"/>
    <mergeCell ref="B33:D33"/>
    <mergeCell ref="C34:D34"/>
    <mergeCell ref="B35:D35"/>
    <mergeCell ref="C43:D43"/>
    <mergeCell ref="C42:D42"/>
    <mergeCell ref="C41:D41"/>
    <mergeCell ref="I31:I32"/>
    <mergeCell ref="J31:J32"/>
    <mergeCell ref="K31:K32"/>
    <mergeCell ref="L31:L3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DBB6-2C8D-4BF0-938E-23FB87CD08BC}">
  <sheetPr>
    <pageSetUpPr fitToPage="1"/>
  </sheetPr>
  <dimension ref="A1:O279"/>
  <sheetViews>
    <sheetView showGridLines="0" zoomScale="80" zoomScaleNormal="80" workbookViewId="0"/>
  </sheetViews>
  <sheetFormatPr baseColWidth="10" defaultColWidth="11.42578125" defaultRowHeight="12.75"/>
  <cols>
    <col min="1" max="1" width="1.7109375" style="340" customWidth="1"/>
    <col min="2" max="2" width="57.85546875" style="340" customWidth="1"/>
    <col min="3" max="4" width="20.7109375" style="340" customWidth="1"/>
    <col min="5" max="5" width="19.42578125" style="340" customWidth="1"/>
    <col min="6" max="6" width="17.5703125" style="340" customWidth="1"/>
    <col min="7" max="7" width="19.28515625" style="340" customWidth="1"/>
    <col min="8" max="8" width="20.140625" style="340" customWidth="1"/>
    <col min="9" max="9" width="19.140625" style="340" bestFit="1" customWidth="1"/>
    <col min="10" max="10" width="16" style="340" bestFit="1" customWidth="1"/>
    <col min="11" max="13" width="19.5703125" style="340" customWidth="1"/>
    <col min="14" max="14" width="17.5703125" style="340" customWidth="1"/>
    <col min="15" max="15" width="13.42578125" style="340" bestFit="1" customWidth="1"/>
    <col min="16" max="16384" width="11.42578125" style="340"/>
  </cols>
  <sheetData>
    <row r="1" spans="1:15" ht="5.0999999999999996" customHeight="1"/>
    <row r="2" spans="1:15" ht="18.75">
      <c r="B2" s="557" t="s">
        <v>1345</v>
      </c>
      <c r="C2" s="10"/>
      <c r="I2" s="680"/>
      <c r="J2" s="680"/>
      <c r="K2" s="680"/>
      <c r="L2" s="680"/>
      <c r="M2" s="680"/>
      <c r="N2" s="680"/>
    </row>
    <row r="3" spans="1:15" ht="6" customHeight="1">
      <c r="A3" s="681"/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</row>
    <row r="4" spans="1:15" ht="38.25">
      <c r="B4" s="682" t="s">
        <v>257</v>
      </c>
      <c r="C4" s="683" t="s">
        <v>444</v>
      </c>
      <c r="D4" s="683" t="s">
        <v>222</v>
      </c>
      <c r="E4" s="683" t="s">
        <v>258</v>
      </c>
      <c r="F4" s="683" t="s">
        <v>547</v>
      </c>
      <c r="G4" s="683" t="s">
        <v>259</v>
      </c>
      <c r="H4" s="683" t="s">
        <v>260</v>
      </c>
      <c r="I4" s="684" t="s">
        <v>775</v>
      </c>
      <c r="K4" s="682" t="s">
        <v>777</v>
      </c>
      <c r="L4" s="683" t="s">
        <v>778</v>
      </c>
      <c r="M4" s="684" t="s">
        <v>261</v>
      </c>
      <c r="O4" s="685"/>
    </row>
    <row r="5" spans="1:15">
      <c r="B5" s="257" t="s">
        <v>267</v>
      </c>
      <c r="C5" s="341"/>
      <c r="D5" s="341"/>
      <c r="E5" s="341"/>
      <c r="F5" s="341"/>
      <c r="G5" s="341"/>
      <c r="H5" s="341"/>
      <c r="I5" s="342"/>
      <c r="K5" s="343"/>
      <c r="L5" s="341"/>
      <c r="M5" s="342"/>
    </row>
    <row r="6" spans="1:15">
      <c r="B6" s="258" t="s">
        <v>1468</v>
      </c>
      <c r="C6" s="259" t="s">
        <v>157</v>
      </c>
      <c r="D6" s="259" t="s">
        <v>157</v>
      </c>
      <c r="E6" s="259" t="s">
        <v>157</v>
      </c>
      <c r="F6" s="259" t="s">
        <v>157</v>
      </c>
      <c r="G6" s="259" t="s">
        <v>157</v>
      </c>
      <c r="H6" s="259" t="s">
        <v>157</v>
      </c>
      <c r="I6" s="260" t="s">
        <v>157</v>
      </c>
      <c r="K6" s="261" t="s">
        <v>157</v>
      </c>
      <c r="L6" s="259" t="s">
        <v>157</v>
      </c>
      <c r="M6" s="260" t="s">
        <v>157</v>
      </c>
    </row>
    <row r="7" spans="1:15">
      <c r="B7" s="262" t="s">
        <v>268</v>
      </c>
      <c r="C7" s="161">
        <v>10866454183</v>
      </c>
      <c r="D7" s="161">
        <v>297541876</v>
      </c>
      <c r="E7" s="161">
        <v>1759110111</v>
      </c>
      <c r="F7" s="161">
        <v>1214732430</v>
      </c>
      <c r="G7" s="161">
        <v>137803800</v>
      </c>
      <c r="H7" s="161">
        <v>7856439</v>
      </c>
      <c r="I7" s="161">
        <v>14283498839</v>
      </c>
      <c r="K7" s="161">
        <v>844832089</v>
      </c>
      <c r="L7" s="161">
        <v>-926233377</v>
      </c>
      <c r="M7" s="161">
        <v>14202097551</v>
      </c>
    </row>
    <row r="8" spans="1:15">
      <c r="B8" s="263" t="s">
        <v>462</v>
      </c>
      <c r="C8" s="161">
        <v>-7968168503</v>
      </c>
      <c r="D8" s="161">
        <v>-33521467</v>
      </c>
      <c r="E8" s="161">
        <v>-1120403468</v>
      </c>
      <c r="F8" s="161">
        <v>-909594927</v>
      </c>
      <c r="G8" s="161">
        <v>-47007339</v>
      </c>
      <c r="H8" s="161">
        <v>-4893118</v>
      </c>
      <c r="I8" s="161">
        <v>-10083588822</v>
      </c>
      <c r="K8" s="161">
        <v>-649598087</v>
      </c>
      <c r="L8" s="161">
        <v>603193958</v>
      </c>
      <c r="M8" s="161">
        <v>-10129992951</v>
      </c>
    </row>
    <row r="9" spans="1:15">
      <c r="B9" s="344" t="s">
        <v>269</v>
      </c>
      <c r="C9" s="345">
        <v>2898285680</v>
      </c>
      <c r="D9" s="345">
        <v>264020409</v>
      </c>
      <c r="E9" s="345">
        <v>638706643</v>
      </c>
      <c r="F9" s="345">
        <v>305137503</v>
      </c>
      <c r="G9" s="345">
        <v>90796461</v>
      </c>
      <c r="H9" s="345">
        <v>2963321</v>
      </c>
      <c r="I9" s="346">
        <v>4199910017</v>
      </c>
      <c r="K9" s="345">
        <v>195234002</v>
      </c>
      <c r="L9" s="345">
        <v>-323039419</v>
      </c>
      <c r="M9" s="345">
        <v>4072104600</v>
      </c>
    </row>
    <row r="10" spans="1:15">
      <c r="B10" s="263" t="s">
        <v>10</v>
      </c>
      <c r="C10" s="161">
        <v>12919809</v>
      </c>
      <c r="D10" s="161">
        <v>-13151261</v>
      </c>
      <c r="E10" s="161">
        <v>712691</v>
      </c>
      <c r="F10" s="161">
        <v>20146336</v>
      </c>
      <c r="G10" s="161">
        <v>5</v>
      </c>
      <c r="H10" s="161">
        <v>17421025</v>
      </c>
      <c r="I10" s="161">
        <v>38048605</v>
      </c>
      <c r="K10" s="161">
        <v>347440</v>
      </c>
      <c r="L10" s="161">
        <v>9137621</v>
      </c>
      <c r="M10" s="161">
        <v>47533666</v>
      </c>
    </row>
    <row r="11" spans="1:15">
      <c r="B11" s="264" t="s">
        <v>270</v>
      </c>
      <c r="C11" s="161">
        <v>-2031733639</v>
      </c>
      <c r="D11" s="161">
        <v>-45887762</v>
      </c>
      <c r="E11" s="161">
        <v>-382047674</v>
      </c>
      <c r="F11" s="161">
        <v>-305474216</v>
      </c>
      <c r="G11" s="161">
        <v>-23799398</v>
      </c>
      <c r="H11" s="161">
        <v>-197255568</v>
      </c>
      <c r="I11" s="161">
        <v>-2986198257</v>
      </c>
      <c r="K11" s="161">
        <v>-259847127</v>
      </c>
      <c r="L11" s="161">
        <v>249706758</v>
      </c>
      <c r="M11" s="161">
        <v>-2996338626</v>
      </c>
    </row>
    <row r="12" spans="1:15">
      <c r="B12" s="264" t="s">
        <v>491</v>
      </c>
      <c r="C12" s="161">
        <v>0</v>
      </c>
      <c r="D12" s="161">
        <v>0</v>
      </c>
      <c r="E12" s="161">
        <v>0</v>
      </c>
      <c r="F12" s="161">
        <v>0</v>
      </c>
      <c r="G12" s="161">
        <v>0</v>
      </c>
      <c r="H12" s="161">
        <v>-309023457</v>
      </c>
      <c r="I12" s="161">
        <v>-309023457</v>
      </c>
      <c r="K12" s="161">
        <v>92146146</v>
      </c>
      <c r="L12" s="161">
        <v>-10131110</v>
      </c>
      <c r="M12" s="161">
        <v>-227008421</v>
      </c>
    </row>
    <row r="13" spans="1:15">
      <c r="B13" s="264" t="s">
        <v>531</v>
      </c>
      <c r="C13" s="161">
        <v>121082</v>
      </c>
      <c r="D13" s="161">
        <v>0</v>
      </c>
      <c r="E13" s="161">
        <v>0</v>
      </c>
      <c r="F13" s="161">
        <v>0</v>
      </c>
      <c r="G13" s="161">
        <v>8519085</v>
      </c>
      <c r="H13" s="161">
        <v>0</v>
      </c>
      <c r="I13" s="161">
        <v>8640167</v>
      </c>
      <c r="K13" s="161">
        <v>0</v>
      </c>
      <c r="L13" s="161">
        <v>0</v>
      </c>
      <c r="M13" s="161">
        <v>8640167</v>
      </c>
    </row>
    <row r="14" spans="1:15">
      <c r="B14" s="264" t="s">
        <v>464</v>
      </c>
      <c r="C14" s="161">
        <v>0</v>
      </c>
      <c r="D14" s="161">
        <v>0</v>
      </c>
      <c r="E14" s="161">
        <v>0</v>
      </c>
      <c r="F14" s="161">
        <v>0</v>
      </c>
      <c r="G14" s="161">
        <v>0</v>
      </c>
      <c r="H14" s="161">
        <v>-61265672</v>
      </c>
      <c r="I14" s="161">
        <v>-61265672</v>
      </c>
      <c r="K14" s="161">
        <v>-2078095</v>
      </c>
      <c r="L14" s="161">
        <v>2278282</v>
      </c>
      <c r="M14" s="161">
        <v>-61065485</v>
      </c>
    </row>
    <row r="15" spans="1:15">
      <c r="B15" s="264" t="s">
        <v>465</v>
      </c>
      <c r="C15" s="161">
        <v>0</v>
      </c>
      <c r="D15" s="161">
        <v>0</v>
      </c>
      <c r="E15" s="161">
        <v>0</v>
      </c>
      <c r="F15" s="161">
        <v>0</v>
      </c>
      <c r="G15" s="161">
        <v>0</v>
      </c>
      <c r="H15" s="161">
        <v>-152948650</v>
      </c>
      <c r="I15" s="161">
        <v>-152948650</v>
      </c>
      <c r="K15" s="161">
        <v>-63926591</v>
      </c>
      <c r="L15" s="161">
        <v>15323511</v>
      </c>
      <c r="M15" s="161">
        <v>-201551730</v>
      </c>
    </row>
    <row r="16" spans="1:15">
      <c r="B16" s="264" t="s">
        <v>189</v>
      </c>
      <c r="C16" s="161">
        <v>0</v>
      </c>
      <c r="D16" s="161">
        <v>0</v>
      </c>
      <c r="E16" s="161">
        <v>0</v>
      </c>
      <c r="F16" s="161">
        <v>0</v>
      </c>
      <c r="G16" s="161">
        <v>0</v>
      </c>
      <c r="H16" s="161">
        <v>-3649361</v>
      </c>
      <c r="I16" s="161">
        <v>-3649361</v>
      </c>
      <c r="K16" s="161">
        <v>1962858</v>
      </c>
      <c r="L16" s="161">
        <v>1305753</v>
      </c>
      <c r="M16" s="161">
        <v>-380750</v>
      </c>
    </row>
    <row r="17" spans="2:15">
      <c r="B17" s="264" t="s">
        <v>190</v>
      </c>
      <c r="C17" s="161">
        <v>0</v>
      </c>
      <c r="D17" s="161">
        <v>0</v>
      </c>
      <c r="E17" s="161">
        <v>0</v>
      </c>
      <c r="F17" s="161">
        <v>0</v>
      </c>
      <c r="G17" s="161">
        <v>0</v>
      </c>
      <c r="H17" s="161">
        <v>-48612242</v>
      </c>
      <c r="I17" s="161">
        <v>-48612242</v>
      </c>
      <c r="K17" s="161">
        <v>-217018913</v>
      </c>
      <c r="L17" s="161">
        <v>28445884</v>
      </c>
      <c r="M17" s="161">
        <v>-237185271</v>
      </c>
    </row>
    <row r="18" spans="2:15">
      <c r="B18" s="347" t="s">
        <v>363</v>
      </c>
      <c r="C18" s="167">
        <v>879592932</v>
      </c>
      <c r="D18" s="167">
        <v>204981386</v>
      </c>
      <c r="E18" s="167">
        <v>257371660</v>
      </c>
      <c r="F18" s="167">
        <v>19809623</v>
      </c>
      <c r="G18" s="167">
        <v>75516153</v>
      </c>
      <c r="H18" s="167">
        <v>-752370604</v>
      </c>
      <c r="I18" s="167">
        <v>684901150</v>
      </c>
      <c r="K18" s="167">
        <v>-253180280</v>
      </c>
      <c r="L18" s="167">
        <v>-26972720</v>
      </c>
      <c r="M18" s="167">
        <v>404748150</v>
      </c>
    </row>
    <row r="19" spans="2:15">
      <c r="B19" s="347" t="s">
        <v>519</v>
      </c>
      <c r="C19" s="167">
        <v>879592932</v>
      </c>
      <c r="D19" s="167">
        <v>204981386</v>
      </c>
      <c r="E19" s="167">
        <v>257371660</v>
      </c>
      <c r="F19" s="167">
        <v>19809623</v>
      </c>
      <c r="G19" s="167">
        <v>75516153</v>
      </c>
      <c r="H19" s="167">
        <v>-752370604</v>
      </c>
      <c r="I19" s="167">
        <v>684901150</v>
      </c>
      <c r="K19" s="167">
        <v>-253180280</v>
      </c>
      <c r="L19" s="167">
        <v>-26972720</v>
      </c>
      <c r="M19" s="167">
        <v>404748150</v>
      </c>
    </row>
    <row r="20" spans="2:15">
      <c r="B20" s="347" t="s">
        <v>635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K20" s="167">
        <v>0</v>
      </c>
      <c r="L20" s="167">
        <v>0</v>
      </c>
      <c r="M20" s="167">
        <v>0</v>
      </c>
    </row>
    <row r="21" spans="2:15" ht="25.5">
      <c r="B21" s="265" t="s">
        <v>532</v>
      </c>
      <c r="C21" s="161">
        <v>0</v>
      </c>
      <c r="D21" s="161">
        <v>0</v>
      </c>
      <c r="E21" s="161">
        <v>0</v>
      </c>
      <c r="F21" s="161">
        <v>0</v>
      </c>
      <c r="G21" s="161">
        <v>0</v>
      </c>
      <c r="H21" s="161">
        <v>-65901336</v>
      </c>
      <c r="I21" s="161">
        <v>-65901336</v>
      </c>
      <c r="K21" s="161">
        <v>82510</v>
      </c>
      <c r="L21" s="161">
        <v>0</v>
      </c>
      <c r="M21" s="161">
        <v>-65818826</v>
      </c>
    </row>
    <row r="22" spans="2:15" ht="27" customHeight="1">
      <c r="B22" s="348" t="s">
        <v>338</v>
      </c>
      <c r="C22" s="349">
        <v>879592932</v>
      </c>
      <c r="D22" s="349">
        <v>204981386</v>
      </c>
      <c r="E22" s="349">
        <v>257371660</v>
      </c>
      <c r="F22" s="349">
        <v>19809623</v>
      </c>
      <c r="G22" s="349">
        <v>75516153</v>
      </c>
      <c r="H22" s="349">
        <v>-818271940</v>
      </c>
      <c r="I22" s="349">
        <v>618999814</v>
      </c>
      <c r="K22" s="349">
        <v>-253097770</v>
      </c>
      <c r="L22" s="349">
        <v>-26972720</v>
      </c>
      <c r="M22" s="349">
        <v>338929324</v>
      </c>
    </row>
    <row r="23" spans="2:15">
      <c r="B23" s="350"/>
      <c r="C23" s="351"/>
      <c r="D23" s="351"/>
      <c r="E23" s="351"/>
      <c r="F23" s="351"/>
      <c r="G23" s="351"/>
      <c r="H23" s="351"/>
      <c r="I23" s="351"/>
      <c r="K23" s="351"/>
      <c r="L23" s="351"/>
      <c r="M23" s="351"/>
    </row>
    <row r="24" spans="2:15">
      <c r="B24" s="264" t="s">
        <v>333</v>
      </c>
      <c r="C24" s="3">
        <v>252399776</v>
      </c>
      <c r="D24" s="3">
        <v>4627343</v>
      </c>
      <c r="E24" s="3">
        <v>24775716</v>
      </c>
      <c r="F24" s="3">
        <v>38035067</v>
      </c>
      <c r="G24" s="3">
        <v>98719</v>
      </c>
      <c r="H24" s="3">
        <v>14286331</v>
      </c>
      <c r="I24" s="3">
        <v>334222952</v>
      </c>
      <c r="K24" s="3">
        <v>43890374</v>
      </c>
      <c r="L24" s="3">
        <v>-14476839</v>
      </c>
      <c r="M24" s="3">
        <v>363636487</v>
      </c>
    </row>
    <row r="25" spans="2:15">
      <c r="B25" s="350"/>
      <c r="C25" s="163"/>
      <c r="D25" s="163"/>
      <c r="E25" s="163"/>
      <c r="F25" s="163"/>
      <c r="G25" s="163"/>
      <c r="H25" s="163"/>
      <c r="I25" s="163"/>
      <c r="K25" s="163"/>
      <c r="L25" s="163"/>
      <c r="M25" s="163"/>
    </row>
    <row r="26" spans="2:15" ht="38.25">
      <c r="B26" s="682" t="s">
        <v>257</v>
      </c>
      <c r="C26" s="683" t="s">
        <v>444</v>
      </c>
      <c r="D26" s="683" t="s">
        <v>222</v>
      </c>
      <c r="E26" s="683" t="s">
        <v>258</v>
      </c>
      <c r="F26" s="683" t="s">
        <v>547</v>
      </c>
      <c r="G26" s="683" t="s">
        <v>259</v>
      </c>
      <c r="H26" s="683" t="s">
        <v>260</v>
      </c>
      <c r="I26" s="684" t="s">
        <v>775</v>
      </c>
      <c r="K26" s="682" t="s">
        <v>777</v>
      </c>
      <c r="L26" s="683" t="s">
        <v>778</v>
      </c>
      <c r="M26" s="684" t="s">
        <v>261</v>
      </c>
      <c r="O26" s="685"/>
    </row>
    <row r="27" spans="2:15">
      <c r="B27" s="257" t="s">
        <v>267</v>
      </c>
      <c r="C27" s="341"/>
      <c r="D27" s="341"/>
      <c r="E27" s="341"/>
      <c r="F27" s="341"/>
      <c r="G27" s="341"/>
      <c r="H27" s="341"/>
      <c r="I27" s="342"/>
      <c r="K27" s="343"/>
      <c r="L27" s="341"/>
      <c r="M27" s="342"/>
    </row>
    <row r="28" spans="2:15">
      <c r="B28" s="258" t="s">
        <v>1066</v>
      </c>
      <c r="C28" s="259" t="s">
        <v>157</v>
      </c>
      <c r="D28" s="259" t="s">
        <v>157</v>
      </c>
      <c r="E28" s="259" t="s">
        <v>157</v>
      </c>
      <c r="F28" s="259" t="s">
        <v>157</v>
      </c>
      <c r="G28" s="259" t="s">
        <v>157</v>
      </c>
      <c r="H28" s="259" t="s">
        <v>157</v>
      </c>
      <c r="I28" s="260" t="s">
        <v>157</v>
      </c>
      <c r="K28" s="261" t="s">
        <v>157</v>
      </c>
      <c r="L28" s="259" t="s">
        <v>157</v>
      </c>
      <c r="M28" s="260" t="s">
        <v>157</v>
      </c>
    </row>
    <row r="29" spans="2:15">
      <c r="B29" s="263" t="s">
        <v>268</v>
      </c>
      <c r="C29" s="3">
        <v>8194635296</v>
      </c>
      <c r="D29" s="3">
        <v>190895444</v>
      </c>
      <c r="E29" s="3">
        <v>1567399347</v>
      </c>
      <c r="F29" s="3">
        <v>1305663301</v>
      </c>
      <c r="G29" s="3">
        <v>93049843</v>
      </c>
      <c r="H29" s="3">
        <v>5220517</v>
      </c>
      <c r="I29" s="3">
        <v>11356863748</v>
      </c>
      <c r="K29" s="3">
        <v>346592843</v>
      </c>
      <c r="L29" s="3">
        <v>56614817</v>
      </c>
      <c r="M29" s="3">
        <v>11760071408</v>
      </c>
    </row>
    <row r="30" spans="2:15">
      <c r="B30" s="263" t="s">
        <v>462</v>
      </c>
      <c r="C30" s="3">
        <v>-6039241369</v>
      </c>
      <c r="D30" s="3">
        <v>-30991715</v>
      </c>
      <c r="E30" s="3">
        <v>-1012527795</v>
      </c>
      <c r="F30" s="3">
        <v>-925313024</v>
      </c>
      <c r="G30" s="3">
        <v>-28420229</v>
      </c>
      <c r="H30" s="3">
        <v>-2267238</v>
      </c>
      <c r="I30" s="3">
        <v>-8038761370</v>
      </c>
      <c r="K30" s="3">
        <v>-252106585</v>
      </c>
      <c r="L30" s="3">
        <v>-36587828</v>
      </c>
      <c r="M30" s="3">
        <v>-8327455783</v>
      </c>
    </row>
    <row r="31" spans="2:15">
      <c r="B31" s="344" t="s">
        <v>269</v>
      </c>
      <c r="C31" s="345">
        <v>2155393927</v>
      </c>
      <c r="D31" s="345">
        <v>159903729</v>
      </c>
      <c r="E31" s="345">
        <v>554871552</v>
      </c>
      <c r="F31" s="345">
        <v>380350277</v>
      </c>
      <c r="G31" s="345">
        <v>64629614</v>
      </c>
      <c r="H31" s="345">
        <v>2953279</v>
      </c>
      <c r="I31" s="346">
        <v>3318102378</v>
      </c>
      <c r="K31" s="345">
        <v>94486258</v>
      </c>
      <c r="L31" s="345">
        <v>20026989</v>
      </c>
      <c r="M31" s="346">
        <v>3432615625</v>
      </c>
    </row>
    <row r="32" spans="2:15">
      <c r="B32" s="263" t="s">
        <v>10</v>
      </c>
      <c r="C32" s="3">
        <v>13802022</v>
      </c>
      <c r="D32" s="3">
        <v>-94062107</v>
      </c>
      <c r="E32" s="3">
        <v>2858733</v>
      </c>
      <c r="F32" s="3">
        <v>12117954</v>
      </c>
      <c r="G32" s="3">
        <v>-244</v>
      </c>
      <c r="H32" s="3">
        <v>13671425</v>
      </c>
      <c r="I32" s="3">
        <v>-51612217</v>
      </c>
      <c r="K32" s="3">
        <v>203456</v>
      </c>
      <c r="L32" s="3">
        <v>-3379866</v>
      </c>
      <c r="M32" s="3">
        <v>-54788627</v>
      </c>
    </row>
    <row r="33" spans="2:13">
      <c r="B33" s="264" t="s">
        <v>270</v>
      </c>
      <c r="C33" s="3">
        <v>-1403834888</v>
      </c>
      <c r="D33" s="3">
        <v>-28931608</v>
      </c>
      <c r="E33" s="3">
        <v>-302673319</v>
      </c>
      <c r="F33" s="3">
        <v>-293361609</v>
      </c>
      <c r="G33" s="3">
        <v>-16730050</v>
      </c>
      <c r="H33" s="3">
        <v>-168726743</v>
      </c>
      <c r="I33" s="3">
        <v>-2214258217</v>
      </c>
      <c r="K33" s="3">
        <v>-114363914</v>
      </c>
      <c r="L33" s="3">
        <v>-16043017</v>
      </c>
      <c r="M33" s="3">
        <v>-2344665148</v>
      </c>
    </row>
    <row r="34" spans="2:13">
      <c r="B34" s="264" t="s">
        <v>491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-192009763</v>
      </c>
      <c r="I34" s="3">
        <v>-192009763</v>
      </c>
      <c r="K34" s="3">
        <v>50474965</v>
      </c>
      <c r="L34" s="3">
        <v>778070</v>
      </c>
      <c r="M34" s="3">
        <v>-140756728</v>
      </c>
    </row>
    <row r="35" spans="2:13">
      <c r="B35" s="264" t="s">
        <v>531</v>
      </c>
      <c r="C35" s="3">
        <v>246428</v>
      </c>
      <c r="D35" s="3">
        <v>0</v>
      </c>
      <c r="E35" s="3">
        <v>0</v>
      </c>
      <c r="F35" s="3">
        <v>0</v>
      </c>
      <c r="G35" s="3">
        <v>17424140</v>
      </c>
      <c r="H35" s="3">
        <v>0</v>
      </c>
      <c r="I35" s="3">
        <v>17670568</v>
      </c>
      <c r="K35" s="3">
        <v>0</v>
      </c>
      <c r="L35" s="3">
        <v>0</v>
      </c>
      <c r="M35" s="3">
        <v>17670568</v>
      </c>
    </row>
    <row r="36" spans="2:13">
      <c r="B36" s="264" t="s">
        <v>464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-32850059</v>
      </c>
      <c r="I36" s="3">
        <v>-32850059</v>
      </c>
      <c r="K36" s="3">
        <v>304429</v>
      </c>
      <c r="L36" s="3">
        <v>-2955</v>
      </c>
      <c r="M36" s="3">
        <v>-32548585</v>
      </c>
    </row>
    <row r="37" spans="2:13">
      <c r="B37" s="264" t="s">
        <v>465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-71166916</v>
      </c>
      <c r="I37" s="3">
        <v>-71166916</v>
      </c>
      <c r="K37" s="3">
        <v>-51449129</v>
      </c>
      <c r="L37" s="3">
        <v>-1217273</v>
      </c>
      <c r="M37" s="3">
        <v>-123833318</v>
      </c>
    </row>
    <row r="38" spans="2:13">
      <c r="B38" s="264" t="s">
        <v>189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168376</v>
      </c>
      <c r="I38" s="3">
        <v>168376</v>
      </c>
      <c r="K38" s="3">
        <v>1890093</v>
      </c>
      <c r="L38" s="3">
        <v>77064</v>
      </c>
      <c r="M38" s="3">
        <v>2135533</v>
      </c>
    </row>
    <row r="39" spans="2:13">
      <c r="B39" s="264" t="s">
        <v>190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-111374445</v>
      </c>
      <c r="I39" s="3">
        <v>-111374445</v>
      </c>
      <c r="K39" s="3">
        <v>-147057172</v>
      </c>
      <c r="L39" s="3">
        <v>-2261943</v>
      </c>
      <c r="M39" s="3">
        <v>-260693560</v>
      </c>
    </row>
    <row r="40" spans="2:13">
      <c r="B40" s="347" t="s">
        <v>363</v>
      </c>
      <c r="C40" s="167">
        <v>765607489</v>
      </c>
      <c r="D40" s="167">
        <v>36910014</v>
      </c>
      <c r="E40" s="167">
        <v>255056966</v>
      </c>
      <c r="F40" s="167">
        <v>99106622</v>
      </c>
      <c r="G40" s="167">
        <v>65323460</v>
      </c>
      <c r="H40" s="167">
        <v>-559334846</v>
      </c>
      <c r="I40" s="167">
        <v>662669705</v>
      </c>
      <c r="K40" s="167">
        <v>-165511014</v>
      </c>
      <c r="L40" s="167">
        <v>-2022931</v>
      </c>
      <c r="M40" s="167">
        <v>495135760</v>
      </c>
    </row>
    <row r="41" spans="2:13">
      <c r="B41" s="347" t="s">
        <v>519</v>
      </c>
      <c r="C41" s="167">
        <v>765607489</v>
      </c>
      <c r="D41" s="167">
        <v>36910014</v>
      </c>
      <c r="E41" s="167">
        <v>255056966</v>
      </c>
      <c r="F41" s="167">
        <v>99106622</v>
      </c>
      <c r="G41" s="167">
        <v>65323460</v>
      </c>
      <c r="H41" s="167">
        <v>-559334846</v>
      </c>
      <c r="I41" s="167">
        <v>662669705</v>
      </c>
      <c r="K41" s="167">
        <v>-165511014</v>
      </c>
      <c r="L41" s="167">
        <v>-2022931</v>
      </c>
      <c r="M41" s="167">
        <v>495135760</v>
      </c>
    </row>
    <row r="42" spans="2:13">
      <c r="B42" s="347" t="s">
        <v>635</v>
      </c>
      <c r="C42" s="167">
        <v>0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0</v>
      </c>
      <c r="K42" s="167">
        <v>0</v>
      </c>
      <c r="L42" s="167">
        <v>0</v>
      </c>
      <c r="M42" s="167">
        <v>0</v>
      </c>
    </row>
    <row r="43" spans="2:13" ht="25.5">
      <c r="B43" s="265" t="s">
        <v>532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-23290416</v>
      </c>
      <c r="I43" s="3">
        <v>-23290416</v>
      </c>
      <c r="K43" s="3">
        <v>64856</v>
      </c>
      <c r="L43" s="3">
        <v>0</v>
      </c>
      <c r="M43" s="3">
        <v>-23225560</v>
      </c>
    </row>
    <row r="44" spans="2:13" ht="29.25" customHeight="1">
      <c r="B44" s="348" t="s">
        <v>338</v>
      </c>
      <c r="C44" s="349">
        <v>765607489</v>
      </c>
      <c r="D44" s="349">
        <v>36910014</v>
      </c>
      <c r="E44" s="349">
        <v>255056966</v>
      </c>
      <c r="F44" s="349">
        <v>99106622</v>
      </c>
      <c r="G44" s="349">
        <v>65323460</v>
      </c>
      <c r="H44" s="349">
        <v>-582625262</v>
      </c>
      <c r="I44" s="349">
        <v>639379289</v>
      </c>
      <c r="K44" s="349">
        <v>-165446158</v>
      </c>
      <c r="L44" s="349">
        <v>-2022931</v>
      </c>
      <c r="M44" s="349">
        <v>471910200</v>
      </c>
    </row>
    <row r="45" spans="2:13">
      <c r="B45" s="350"/>
      <c r="C45" s="320"/>
      <c r="D45" s="320"/>
      <c r="E45" s="320"/>
      <c r="F45" s="320"/>
      <c r="G45" s="320"/>
      <c r="H45" s="320"/>
      <c r="I45" s="320"/>
      <c r="K45" s="320"/>
      <c r="L45" s="320"/>
      <c r="M45" s="320"/>
    </row>
    <row r="46" spans="2:13">
      <c r="B46" s="264" t="s">
        <v>333</v>
      </c>
      <c r="C46" s="3">
        <v>166680015</v>
      </c>
      <c r="D46" s="3">
        <v>3603938</v>
      </c>
      <c r="E46" s="3">
        <v>22206822</v>
      </c>
      <c r="F46" s="3">
        <v>46691792</v>
      </c>
      <c r="G46" s="3">
        <v>91892</v>
      </c>
      <c r="H46" s="3">
        <v>12787036</v>
      </c>
      <c r="I46" s="3">
        <v>252061495</v>
      </c>
      <c r="K46" s="3">
        <v>25833937</v>
      </c>
      <c r="L46" s="3">
        <v>945502</v>
      </c>
      <c r="M46" s="3">
        <v>278840934</v>
      </c>
    </row>
    <row r="47" spans="2:13">
      <c r="B47" s="352"/>
      <c r="C47" s="353"/>
      <c r="D47" s="353"/>
      <c r="E47" s="353"/>
      <c r="F47" s="353"/>
      <c r="G47" s="353"/>
      <c r="H47" s="353"/>
      <c r="I47" s="353"/>
      <c r="K47" s="163"/>
      <c r="L47" s="163"/>
      <c r="M47" s="163"/>
    </row>
    <row r="48" spans="2:13" ht="80.25" customHeight="1">
      <c r="B48" s="682" t="s">
        <v>533</v>
      </c>
      <c r="C48" s="683" t="s">
        <v>444</v>
      </c>
      <c r="D48" s="683" t="s">
        <v>222</v>
      </c>
      <c r="E48" s="683" t="s">
        <v>258</v>
      </c>
      <c r="F48" s="683" t="s">
        <v>547</v>
      </c>
      <c r="G48" s="683" t="s">
        <v>259</v>
      </c>
      <c r="H48" s="683" t="s">
        <v>260</v>
      </c>
      <c r="I48" s="684" t="s">
        <v>775</v>
      </c>
      <c r="K48" s="682" t="s">
        <v>777</v>
      </c>
      <c r="L48" s="683" t="s">
        <v>778</v>
      </c>
      <c r="M48" s="684" t="s">
        <v>261</v>
      </c>
    </row>
    <row r="49" spans="2:13">
      <c r="B49" s="257" t="s">
        <v>1468</v>
      </c>
      <c r="C49" s="341"/>
      <c r="D49" s="341"/>
      <c r="E49" s="341"/>
      <c r="F49" s="341"/>
      <c r="G49" s="341"/>
      <c r="H49" s="341"/>
      <c r="I49" s="342"/>
      <c r="K49" s="343"/>
      <c r="L49" s="341"/>
      <c r="M49" s="342"/>
    </row>
    <row r="50" spans="2:13">
      <c r="B50" s="258" t="s">
        <v>262</v>
      </c>
      <c r="C50" s="259" t="s">
        <v>157</v>
      </c>
      <c r="D50" s="259" t="s">
        <v>157</v>
      </c>
      <c r="E50" s="259" t="s">
        <v>157</v>
      </c>
      <c r="F50" s="259" t="s">
        <v>157</v>
      </c>
      <c r="G50" s="259" t="s">
        <v>157</v>
      </c>
      <c r="H50" s="259" t="s">
        <v>157</v>
      </c>
      <c r="I50" s="260" t="s">
        <v>157</v>
      </c>
      <c r="K50" s="261" t="s">
        <v>157</v>
      </c>
      <c r="L50" s="259" t="s">
        <v>157</v>
      </c>
      <c r="M50" s="260" t="s">
        <v>157</v>
      </c>
    </row>
    <row r="51" spans="2:13">
      <c r="B51" s="263" t="s">
        <v>268</v>
      </c>
      <c r="C51" s="3">
        <v>4636022902</v>
      </c>
      <c r="D51" s="3">
        <v>190959511</v>
      </c>
      <c r="E51" s="3">
        <v>852753288</v>
      </c>
      <c r="F51" s="3">
        <v>1214732430</v>
      </c>
      <c r="G51" s="3">
        <v>0</v>
      </c>
      <c r="H51" s="3">
        <v>6102264</v>
      </c>
      <c r="I51" s="3">
        <v>6900570395</v>
      </c>
      <c r="K51" s="3">
        <v>0</v>
      </c>
      <c r="L51" s="3">
        <v>0</v>
      </c>
      <c r="M51" s="3">
        <v>6900570395</v>
      </c>
    </row>
    <row r="52" spans="2:13">
      <c r="B52" s="263" t="s">
        <v>462</v>
      </c>
      <c r="C52" s="3">
        <v>-3394863389</v>
      </c>
      <c r="D52" s="3">
        <v>-12378462</v>
      </c>
      <c r="E52" s="3">
        <v>-608542869</v>
      </c>
      <c r="F52" s="3">
        <v>-909594927</v>
      </c>
      <c r="G52" s="3">
        <v>0</v>
      </c>
      <c r="H52" s="3">
        <v>-817105</v>
      </c>
      <c r="I52" s="3">
        <v>-4926196752</v>
      </c>
      <c r="K52" s="3">
        <v>0</v>
      </c>
      <c r="L52" s="3">
        <v>0</v>
      </c>
      <c r="M52" s="3">
        <v>-4926196752</v>
      </c>
    </row>
    <row r="53" spans="2:13">
      <c r="B53" s="344" t="s">
        <v>269</v>
      </c>
      <c r="C53" s="346">
        <v>1241159513</v>
      </c>
      <c r="D53" s="346">
        <v>178581049</v>
      </c>
      <c r="E53" s="346">
        <v>244210419</v>
      </c>
      <c r="F53" s="346">
        <v>305137503</v>
      </c>
      <c r="G53" s="346">
        <v>0</v>
      </c>
      <c r="H53" s="346">
        <v>5285159</v>
      </c>
      <c r="I53" s="346">
        <v>1974373643</v>
      </c>
      <c r="K53" s="266">
        <v>0</v>
      </c>
      <c r="L53" s="346">
        <v>0</v>
      </c>
      <c r="M53" s="346">
        <v>1974373643</v>
      </c>
    </row>
    <row r="54" spans="2:13">
      <c r="K54" s="163"/>
      <c r="L54" s="163"/>
      <c r="M54" s="163"/>
    </row>
    <row r="55" spans="2:13">
      <c r="B55" s="686"/>
      <c r="C55" s="683"/>
      <c r="D55" s="683"/>
      <c r="E55" s="683"/>
      <c r="F55" s="683"/>
      <c r="G55" s="683"/>
      <c r="H55" s="683"/>
      <c r="I55" s="684"/>
      <c r="K55" s="682"/>
      <c r="L55" s="683"/>
      <c r="M55" s="684"/>
    </row>
    <row r="56" spans="2:13">
      <c r="B56" s="258" t="s">
        <v>263</v>
      </c>
      <c r="C56" s="259" t="s">
        <v>157</v>
      </c>
      <c r="D56" s="259" t="s">
        <v>157</v>
      </c>
      <c r="E56" s="259" t="s">
        <v>157</v>
      </c>
      <c r="F56" s="259" t="s">
        <v>157</v>
      </c>
      <c r="G56" s="259" t="s">
        <v>157</v>
      </c>
      <c r="H56" s="259" t="s">
        <v>157</v>
      </c>
      <c r="I56" s="260" t="s">
        <v>157</v>
      </c>
      <c r="K56" s="261" t="s">
        <v>157</v>
      </c>
      <c r="L56" s="259" t="s">
        <v>157</v>
      </c>
      <c r="M56" s="260" t="s">
        <v>157</v>
      </c>
    </row>
    <row r="57" spans="2:13">
      <c r="B57" s="263" t="s">
        <v>268</v>
      </c>
      <c r="C57" s="3">
        <v>1755819303</v>
      </c>
      <c r="D57" s="3">
        <v>74828436</v>
      </c>
      <c r="E57" s="3">
        <v>811449976</v>
      </c>
      <c r="F57" s="3">
        <v>0</v>
      </c>
      <c r="G57" s="3">
        <v>130711032</v>
      </c>
      <c r="H57" s="3">
        <v>4883232</v>
      </c>
      <c r="I57" s="3">
        <v>2777691979</v>
      </c>
      <c r="K57" s="3">
        <v>844832089</v>
      </c>
      <c r="L57" s="3">
        <v>-926233377</v>
      </c>
      <c r="M57" s="3">
        <v>2696290691</v>
      </c>
    </row>
    <row r="58" spans="2:13">
      <c r="B58" s="263" t="s">
        <v>462</v>
      </c>
      <c r="C58" s="3">
        <v>-1227702208</v>
      </c>
      <c r="D58" s="3">
        <v>-14213074</v>
      </c>
      <c r="E58" s="3">
        <v>-436097907</v>
      </c>
      <c r="F58" s="3">
        <v>0</v>
      </c>
      <c r="G58" s="3">
        <v>-47007354</v>
      </c>
      <c r="H58" s="3">
        <v>-4088234</v>
      </c>
      <c r="I58" s="3">
        <v>-1729108777</v>
      </c>
      <c r="K58" s="3">
        <v>-649598087</v>
      </c>
      <c r="L58" s="3">
        <v>603193958</v>
      </c>
      <c r="M58" s="3">
        <v>-1775512906</v>
      </c>
    </row>
    <row r="59" spans="2:13">
      <c r="B59" s="344" t="s">
        <v>269</v>
      </c>
      <c r="C59" s="346">
        <v>528117095</v>
      </c>
      <c r="D59" s="346">
        <v>60615362</v>
      </c>
      <c r="E59" s="346">
        <v>375352069</v>
      </c>
      <c r="F59" s="346">
        <v>0</v>
      </c>
      <c r="G59" s="346">
        <v>83703678</v>
      </c>
      <c r="H59" s="346">
        <v>794998</v>
      </c>
      <c r="I59" s="346">
        <v>1048583202</v>
      </c>
      <c r="K59" s="266">
        <v>195234002</v>
      </c>
      <c r="L59" s="346">
        <v>-323039419</v>
      </c>
      <c r="M59" s="346">
        <v>920777785</v>
      </c>
    </row>
    <row r="60" spans="2:13">
      <c r="K60" s="163"/>
      <c r="L60" s="163"/>
      <c r="M60" s="163"/>
    </row>
    <row r="61" spans="2:13">
      <c r="B61" s="686"/>
      <c r="C61" s="683"/>
      <c r="D61" s="683"/>
      <c r="E61" s="683"/>
      <c r="F61" s="683"/>
      <c r="G61" s="683"/>
      <c r="H61" s="683"/>
      <c r="I61" s="684"/>
      <c r="K61" s="682"/>
      <c r="L61" s="683"/>
      <c r="M61" s="684"/>
    </row>
    <row r="62" spans="2:13">
      <c r="B62" s="258" t="s">
        <v>265</v>
      </c>
      <c r="C62" s="259" t="s">
        <v>157</v>
      </c>
      <c r="D62" s="259" t="s">
        <v>157</v>
      </c>
      <c r="E62" s="259" t="s">
        <v>157</v>
      </c>
      <c r="F62" s="259" t="s">
        <v>157</v>
      </c>
      <c r="G62" s="259" t="s">
        <v>157</v>
      </c>
      <c r="H62" s="259" t="s">
        <v>157</v>
      </c>
      <c r="I62" s="260" t="s">
        <v>157</v>
      </c>
      <c r="K62" s="261" t="s">
        <v>157</v>
      </c>
      <c r="L62" s="259" t="s">
        <v>157</v>
      </c>
      <c r="M62" s="260" t="s">
        <v>157</v>
      </c>
    </row>
    <row r="63" spans="2:13">
      <c r="B63" s="263" t="s">
        <v>534</v>
      </c>
      <c r="C63" s="3">
        <v>1562787565</v>
      </c>
      <c r="D63" s="3">
        <v>0</v>
      </c>
      <c r="E63" s="3">
        <v>0</v>
      </c>
      <c r="F63" s="3">
        <v>0</v>
      </c>
      <c r="G63" s="3">
        <v>193822</v>
      </c>
      <c r="H63" s="3">
        <v>0</v>
      </c>
      <c r="I63" s="3">
        <v>1562981387</v>
      </c>
      <c r="K63" s="3">
        <v>0</v>
      </c>
      <c r="L63" s="3">
        <v>0</v>
      </c>
      <c r="M63" s="3">
        <v>1562981387</v>
      </c>
    </row>
    <row r="64" spans="2:13">
      <c r="B64" s="263" t="s">
        <v>462</v>
      </c>
      <c r="C64" s="3">
        <v>-1226255929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-1226255929</v>
      </c>
      <c r="K64" s="3">
        <v>0</v>
      </c>
      <c r="L64" s="3">
        <v>0</v>
      </c>
      <c r="M64" s="3">
        <v>-1226255929</v>
      </c>
    </row>
    <row r="65" spans="2:13">
      <c r="B65" s="344" t="s">
        <v>269</v>
      </c>
      <c r="C65" s="346">
        <v>336531636</v>
      </c>
      <c r="D65" s="346">
        <v>0</v>
      </c>
      <c r="E65" s="346">
        <v>0</v>
      </c>
      <c r="F65" s="346">
        <v>0</v>
      </c>
      <c r="G65" s="346">
        <v>193822</v>
      </c>
      <c r="H65" s="346">
        <v>0</v>
      </c>
      <c r="I65" s="346">
        <v>336725458</v>
      </c>
      <c r="K65" s="266">
        <v>0</v>
      </c>
      <c r="L65" s="346">
        <v>0</v>
      </c>
      <c r="M65" s="346">
        <v>336725458</v>
      </c>
    </row>
    <row r="66" spans="2:13">
      <c r="K66" s="163"/>
      <c r="L66" s="163"/>
      <c r="M66" s="163"/>
    </row>
    <row r="67" spans="2:13">
      <c r="B67" s="686"/>
      <c r="C67" s="683"/>
      <c r="D67" s="683"/>
      <c r="E67" s="683"/>
      <c r="F67" s="683"/>
      <c r="G67" s="683"/>
      <c r="H67" s="683"/>
      <c r="I67" s="684"/>
      <c r="K67" s="682"/>
      <c r="L67" s="683"/>
      <c r="M67" s="684"/>
    </row>
    <row r="68" spans="2:13">
      <c r="B68" s="258" t="s">
        <v>264</v>
      </c>
      <c r="C68" s="259" t="s">
        <v>157</v>
      </c>
      <c r="D68" s="259" t="s">
        <v>157</v>
      </c>
      <c r="E68" s="259" t="s">
        <v>157</v>
      </c>
      <c r="F68" s="259" t="s">
        <v>157</v>
      </c>
      <c r="G68" s="259" t="s">
        <v>157</v>
      </c>
      <c r="H68" s="259" t="s">
        <v>157</v>
      </c>
      <c r="I68" s="260" t="s">
        <v>157</v>
      </c>
      <c r="K68" s="261" t="s">
        <v>157</v>
      </c>
      <c r="L68" s="259" t="s">
        <v>157</v>
      </c>
      <c r="M68" s="260" t="s">
        <v>157</v>
      </c>
    </row>
    <row r="69" spans="2:13">
      <c r="B69" s="263" t="s">
        <v>268</v>
      </c>
      <c r="C69" s="3">
        <v>1111924629</v>
      </c>
      <c r="D69" s="3">
        <v>22492192</v>
      </c>
      <c r="E69" s="3">
        <v>0</v>
      </c>
      <c r="F69" s="3">
        <v>0</v>
      </c>
      <c r="G69" s="3">
        <v>0</v>
      </c>
      <c r="H69" s="3">
        <v>539614</v>
      </c>
      <c r="I69" s="3">
        <v>1134956435</v>
      </c>
      <c r="K69" s="3">
        <v>0</v>
      </c>
      <c r="L69" s="3">
        <v>0</v>
      </c>
      <c r="M69" s="3">
        <v>1134956435</v>
      </c>
    </row>
    <row r="70" spans="2:13">
      <c r="B70" s="263" t="s">
        <v>462</v>
      </c>
      <c r="C70" s="3">
        <v>-846192696</v>
      </c>
      <c r="D70" s="3">
        <v>-6729543</v>
      </c>
      <c r="E70" s="3">
        <v>0</v>
      </c>
      <c r="F70" s="3">
        <v>0</v>
      </c>
      <c r="G70" s="3">
        <v>0</v>
      </c>
      <c r="H70" s="3">
        <v>-308</v>
      </c>
      <c r="I70" s="3">
        <v>-852922547</v>
      </c>
      <c r="K70" s="3">
        <v>0</v>
      </c>
      <c r="L70" s="3">
        <v>0</v>
      </c>
      <c r="M70" s="3">
        <v>-852922547</v>
      </c>
    </row>
    <row r="71" spans="2:13">
      <c r="B71" s="344" t="s">
        <v>269</v>
      </c>
      <c r="C71" s="346">
        <v>265731933</v>
      </c>
      <c r="D71" s="346">
        <v>15762649</v>
      </c>
      <c r="E71" s="346">
        <v>0</v>
      </c>
      <c r="F71" s="346">
        <v>0</v>
      </c>
      <c r="G71" s="346">
        <v>0</v>
      </c>
      <c r="H71" s="346">
        <v>539306</v>
      </c>
      <c r="I71" s="346">
        <v>282033888</v>
      </c>
      <c r="K71" s="266">
        <v>0</v>
      </c>
      <c r="L71" s="346">
        <v>0</v>
      </c>
      <c r="M71" s="346">
        <v>282033888</v>
      </c>
    </row>
    <row r="72" spans="2:13">
      <c r="K72" s="163"/>
      <c r="L72" s="163"/>
      <c r="M72" s="163"/>
    </row>
    <row r="73" spans="2:13">
      <c r="B73" s="686"/>
      <c r="C73" s="683"/>
      <c r="D73" s="683"/>
      <c r="E73" s="683"/>
      <c r="F73" s="683"/>
      <c r="G73" s="683"/>
      <c r="H73" s="683"/>
      <c r="I73" s="684"/>
      <c r="K73" s="682"/>
      <c r="L73" s="683"/>
      <c r="M73" s="684"/>
    </row>
    <row r="74" spans="2:13">
      <c r="B74" s="258" t="s">
        <v>266</v>
      </c>
      <c r="C74" s="259" t="s">
        <v>157</v>
      </c>
      <c r="D74" s="259" t="s">
        <v>157</v>
      </c>
      <c r="E74" s="259" t="s">
        <v>157</v>
      </c>
      <c r="F74" s="259" t="s">
        <v>157</v>
      </c>
      <c r="G74" s="259" t="s">
        <v>157</v>
      </c>
      <c r="H74" s="259" t="s">
        <v>157</v>
      </c>
      <c r="I74" s="260" t="s">
        <v>157</v>
      </c>
      <c r="K74" s="261" t="s">
        <v>157</v>
      </c>
      <c r="L74" s="259" t="s">
        <v>157</v>
      </c>
      <c r="M74" s="260" t="s">
        <v>157</v>
      </c>
    </row>
    <row r="75" spans="2:13">
      <c r="B75" s="263" t="s">
        <v>268</v>
      </c>
      <c r="C75" s="3">
        <v>849937400</v>
      </c>
      <c r="D75" s="3">
        <v>9261737</v>
      </c>
      <c r="E75" s="3">
        <v>94906847</v>
      </c>
      <c r="F75" s="3">
        <v>0</v>
      </c>
      <c r="G75" s="3">
        <v>6898946</v>
      </c>
      <c r="H75" s="3">
        <v>-3668671</v>
      </c>
      <c r="I75" s="3">
        <v>957336259</v>
      </c>
      <c r="K75" s="3">
        <v>0</v>
      </c>
      <c r="L75" s="3">
        <v>0</v>
      </c>
      <c r="M75" s="3">
        <v>957336259</v>
      </c>
    </row>
    <row r="76" spans="2:13">
      <c r="B76" s="263" t="s">
        <v>462</v>
      </c>
      <c r="C76" s="3">
        <v>-670525720</v>
      </c>
      <c r="D76" s="3">
        <v>-200388</v>
      </c>
      <c r="E76" s="3">
        <v>-75762692</v>
      </c>
      <c r="F76" s="3">
        <v>0</v>
      </c>
      <c r="G76" s="3">
        <v>15</v>
      </c>
      <c r="H76" s="3">
        <v>12529</v>
      </c>
      <c r="I76" s="3">
        <v>-746476256</v>
      </c>
      <c r="K76" s="3">
        <v>0</v>
      </c>
      <c r="L76" s="3">
        <v>0</v>
      </c>
      <c r="M76" s="3">
        <v>-746476256</v>
      </c>
    </row>
    <row r="77" spans="2:13">
      <c r="B77" s="344" t="s">
        <v>269</v>
      </c>
      <c r="C77" s="346">
        <v>179411680</v>
      </c>
      <c r="D77" s="346">
        <v>9061349</v>
      </c>
      <c r="E77" s="346">
        <v>19144155</v>
      </c>
      <c r="F77" s="346">
        <v>0</v>
      </c>
      <c r="G77" s="346">
        <v>6898961</v>
      </c>
      <c r="H77" s="346">
        <v>-3656142</v>
      </c>
      <c r="I77" s="346">
        <v>210860003</v>
      </c>
      <c r="K77" s="266">
        <v>0</v>
      </c>
      <c r="L77" s="346">
        <v>0</v>
      </c>
      <c r="M77" s="346">
        <v>210860003</v>
      </c>
    </row>
    <row r="78" spans="2:13">
      <c r="B78" s="352"/>
      <c r="C78" s="352"/>
      <c r="D78" s="352"/>
      <c r="E78" s="352"/>
      <c r="F78" s="352"/>
      <c r="G78" s="352"/>
      <c r="H78" s="352"/>
      <c r="I78" s="352"/>
      <c r="J78" s="352"/>
      <c r="K78" s="352"/>
      <c r="L78" s="352"/>
      <c r="M78" s="352"/>
    </row>
    <row r="79" spans="2:13">
      <c r="B79" s="686"/>
      <c r="C79" s="683"/>
      <c r="D79" s="683"/>
      <c r="E79" s="683"/>
      <c r="F79" s="683"/>
      <c r="G79" s="683"/>
      <c r="H79" s="683"/>
      <c r="I79" s="684"/>
      <c r="K79" s="682"/>
      <c r="L79" s="683"/>
      <c r="M79" s="684"/>
    </row>
    <row r="80" spans="2:13">
      <c r="B80" s="258" t="s">
        <v>1293</v>
      </c>
      <c r="C80" s="259" t="s">
        <v>157</v>
      </c>
      <c r="D80" s="259" t="s">
        <v>157</v>
      </c>
      <c r="E80" s="259" t="s">
        <v>157</v>
      </c>
      <c r="F80" s="259" t="s">
        <v>157</v>
      </c>
      <c r="G80" s="259" t="s">
        <v>157</v>
      </c>
      <c r="H80" s="259" t="s">
        <v>157</v>
      </c>
      <c r="I80" s="260" t="s">
        <v>157</v>
      </c>
      <c r="K80" s="261" t="s">
        <v>157</v>
      </c>
      <c r="L80" s="259" t="s">
        <v>157</v>
      </c>
      <c r="M80" s="260" t="s">
        <v>157</v>
      </c>
    </row>
    <row r="81" spans="2:13">
      <c r="B81" s="263" t="s">
        <v>268</v>
      </c>
      <c r="C81" s="3">
        <v>949962384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949962384</v>
      </c>
      <c r="K81" s="3">
        <v>0</v>
      </c>
      <c r="L81" s="3">
        <v>0</v>
      </c>
      <c r="M81" s="3">
        <v>949962384</v>
      </c>
    </row>
    <row r="82" spans="2:13">
      <c r="B82" s="263" t="s">
        <v>462</v>
      </c>
      <c r="C82" s="3">
        <v>-602628561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-602628561</v>
      </c>
      <c r="K82" s="3">
        <v>0</v>
      </c>
      <c r="L82" s="3">
        <v>0</v>
      </c>
      <c r="M82" s="3">
        <v>-602628561</v>
      </c>
    </row>
    <row r="83" spans="2:13">
      <c r="B83" s="344" t="s">
        <v>269</v>
      </c>
      <c r="C83" s="346">
        <v>347333823</v>
      </c>
      <c r="D83" s="346">
        <v>0</v>
      </c>
      <c r="E83" s="346">
        <v>0</v>
      </c>
      <c r="F83" s="346">
        <v>0</v>
      </c>
      <c r="G83" s="346">
        <v>0</v>
      </c>
      <c r="H83" s="346">
        <v>0</v>
      </c>
      <c r="I83" s="346">
        <v>347333823</v>
      </c>
      <c r="K83" s="266">
        <v>0</v>
      </c>
      <c r="L83" s="346">
        <v>0</v>
      </c>
      <c r="M83" s="346">
        <v>347333823</v>
      </c>
    </row>
    <row r="84" spans="2:13">
      <c r="B84" s="352"/>
      <c r="C84" s="352"/>
      <c r="D84" s="352"/>
      <c r="E84" s="352"/>
      <c r="F84" s="352"/>
      <c r="G84" s="352"/>
      <c r="H84" s="352"/>
      <c r="I84" s="352"/>
      <c r="J84" s="352"/>
      <c r="K84" s="352"/>
      <c r="L84" s="352"/>
      <c r="M84" s="352"/>
    </row>
    <row r="85" spans="2:13" ht="38.25">
      <c r="B85" s="682" t="s">
        <v>533</v>
      </c>
      <c r="C85" s="683" t="s">
        <v>444</v>
      </c>
      <c r="D85" s="683" t="s">
        <v>222</v>
      </c>
      <c r="E85" s="683" t="s">
        <v>258</v>
      </c>
      <c r="F85" s="683" t="s">
        <v>547</v>
      </c>
      <c r="G85" s="683" t="s">
        <v>259</v>
      </c>
      <c r="H85" s="683" t="s">
        <v>260</v>
      </c>
      <c r="I85" s="684" t="s">
        <v>775</v>
      </c>
      <c r="K85" s="682" t="s">
        <v>777</v>
      </c>
      <c r="L85" s="683" t="s">
        <v>778</v>
      </c>
      <c r="M85" s="684" t="s">
        <v>261</v>
      </c>
    </row>
    <row r="86" spans="2:13">
      <c r="B86" s="257" t="s">
        <v>1066</v>
      </c>
      <c r="C86" s="341"/>
      <c r="D86" s="341"/>
      <c r="E86" s="341"/>
      <c r="F86" s="341"/>
      <c r="G86" s="341"/>
      <c r="H86" s="341"/>
      <c r="I86" s="342"/>
      <c r="K86" s="343"/>
      <c r="L86" s="341"/>
      <c r="M86" s="342"/>
    </row>
    <row r="87" spans="2:13">
      <c r="B87" s="258" t="s">
        <v>262</v>
      </c>
      <c r="C87" s="259" t="s">
        <v>157</v>
      </c>
      <c r="D87" s="259" t="s">
        <v>157</v>
      </c>
      <c r="E87" s="259" t="s">
        <v>157</v>
      </c>
      <c r="F87" s="259" t="s">
        <v>157</v>
      </c>
      <c r="G87" s="259" t="s">
        <v>157</v>
      </c>
      <c r="H87" s="259" t="s">
        <v>157</v>
      </c>
      <c r="I87" s="260" t="s">
        <v>157</v>
      </c>
      <c r="K87" s="261" t="s">
        <v>157</v>
      </c>
      <c r="L87" s="259" t="s">
        <v>157</v>
      </c>
      <c r="M87" s="260" t="s">
        <v>157</v>
      </c>
    </row>
    <row r="88" spans="2:13">
      <c r="B88" s="263" t="s">
        <v>268</v>
      </c>
      <c r="C88" s="3">
        <v>4155862356</v>
      </c>
      <c r="D88" s="3">
        <v>127616095</v>
      </c>
      <c r="E88" s="3">
        <v>928816988</v>
      </c>
      <c r="F88" s="3">
        <v>1304812454</v>
      </c>
      <c r="G88" s="3">
        <v>0</v>
      </c>
      <c r="H88" s="3">
        <v>4930991</v>
      </c>
      <c r="I88" s="3">
        <v>6522038884</v>
      </c>
      <c r="K88" s="3">
        <v>0</v>
      </c>
      <c r="L88" s="3">
        <v>0</v>
      </c>
      <c r="M88" s="3">
        <v>6522038884</v>
      </c>
    </row>
    <row r="89" spans="2:13">
      <c r="B89" s="263" t="s">
        <v>462</v>
      </c>
      <c r="C89" s="3">
        <v>-2969849574</v>
      </c>
      <c r="D89" s="3">
        <v>-13339042</v>
      </c>
      <c r="E89" s="3">
        <v>-632862255</v>
      </c>
      <c r="F89" s="3">
        <v>-924791378</v>
      </c>
      <c r="G89" s="3">
        <v>-14725</v>
      </c>
      <c r="H89" s="3">
        <v>-848688</v>
      </c>
      <c r="I89" s="3">
        <v>-4541705662</v>
      </c>
      <c r="K89" s="3">
        <v>0</v>
      </c>
      <c r="L89" s="3">
        <v>0</v>
      </c>
      <c r="M89" s="3">
        <v>-4541705662</v>
      </c>
    </row>
    <row r="90" spans="2:13">
      <c r="B90" s="344" t="s">
        <v>269</v>
      </c>
      <c r="C90" s="346">
        <v>1186012782</v>
      </c>
      <c r="D90" s="346">
        <v>114277053</v>
      </c>
      <c r="E90" s="346">
        <v>295954733</v>
      </c>
      <c r="F90" s="346">
        <v>380021076</v>
      </c>
      <c r="G90" s="346">
        <v>-14725</v>
      </c>
      <c r="H90" s="346">
        <v>4082303</v>
      </c>
      <c r="I90" s="346">
        <v>1980333222</v>
      </c>
      <c r="K90" s="266">
        <v>0</v>
      </c>
      <c r="L90" s="346">
        <v>0</v>
      </c>
      <c r="M90" s="346">
        <v>1980333222</v>
      </c>
    </row>
    <row r="91" spans="2:13">
      <c r="K91" s="163"/>
      <c r="L91" s="163"/>
      <c r="M91" s="163"/>
    </row>
    <row r="92" spans="2:13">
      <c r="B92" s="686"/>
      <c r="C92" s="683"/>
      <c r="D92" s="683"/>
      <c r="E92" s="683"/>
      <c r="F92" s="683"/>
      <c r="G92" s="683"/>
      <c r="H92" s="683"/>
      <c r="I92" s="684"/>
      <c r="K92" s="682"/>
      <c r="L92" s="683"/>
      <c r="M92" s="684"/>
    </row>
    <row r="93" spans="2:13">
      <c r="B93" s="258" t="s">
        <v>263</v>
      </c>
      <c r="C93" s="259" t="s">
        <v>157</v>
      </c>
      <c r="D93" s="259" t="s">
        <v>157</v>
      </c>
      <c r="E93" s="259" t="s">
        <v>157</v>
      </c>
      <c r="F93" s="259" t="s">
        <v>157</v>
      </c>
      <c r="G93" s="259" t="s">
        <v>157</v>
      </c>
      <c r="H93" s="259" t="s">
        <v>157</v>
      </c>
      <c r="I93" s="260" t="s">
        <v>157</v>
      </c>
      <c r="K93" s="261" t="s">
        <v>157</v>
      </c>
      <c r="L93" s="259" t="s">
        <v>157</v>
      </c>
      <c r="M93" s="260" t="s">
        <v>157</v>
      </c>
    </row>
    <row r="94" spans="2:13">
      <c r="B94" s="263" t="s">
        <v>268</v>
      </c>
      <c r="C94" s="3">
        <v>1205540003</v>
      </c>
      <c r="D94" s="3">
        <v>39316326</v>
      </c>
      <c r="E94" s="3">
        <v>563269206</v>
      </c>
      <c r="F94" s="3">
        <v>0</v>
      </c>
      <c r="G94" s="3">
        <v>81598026</v>
      </c>
      <c r="H94" s="3">
        <v>2334683</v>
      </c>
      <c r="I94" s="3">
        <v>1892058244</v>
      </c>
      <c r="K94" s="3">
        <v>346592843</v>
      </c>
      <c r="L94" s="3">
        <v>56614817</v>
      </c>
      <c r="M94" s="3">
        <v>2295265904</v>
      </c>
    </row>
    <row r="95" spans="2:13">
      <c r="B95" s="263" t="s">
        <v>462</v>
      </c>
      <c r="C95" s="3">
        <v>-868151997</v>
      </c>
      <c r="D95" s="3">
        <v>-11634940</v>
      </c>
      <c r="E95" s="3">
        <v>-322202141</v>
      </c>
      <c r="F95" s="3">
        <v>0</v>
      </c>
      <c r="G95" s="3">
        <v>-28405504</v>
      </c>
      <c r="H95" s="3">
        <v>-1430836</v>
      </c>
      <c r="I95" s="3">
        <v>-1231825418</v>
      </c>
      <c r="K95" s="3">
        <v>-252106585</v>
      </c>
      <c r="L95" s="3">
        <v>-36587828</v>
      </c>
      <c r="M95" s="3">
        <v>-1520519831</v>
      </c>
    </row>
    <row r="96" spans="2:13">
      <c r="B96" s="344" t="s">
        <v>269</v>
      </c>
      <c r="C96" s="346">
        <v>337388006</v>
      </c>
      <c r="D96" s="346">
        <v>27681386</v>
      </c>
      <c r="E96" s="346">
        <v>241067065</v>
      </c>
      <c r="F96" s="346">
        <v>0</v>
      </c>
      <c r="G96" s="346">
        <v>53192522</v>
      </c>
      <c r="H96" s="346">
        <v>903847</v>
      </c>
      <c r="I96" s="346">
        <v>660232826</v>
      </c>
      <c r="K96" s="266">
        <v>94486258</v>
      </c>
      <c r="L96" s="346">
        <v>20026989</v>
      </c>
      <c r="M96" s="346">
        <v>774746073</v>
      </c>
    </row>
    <row r="97" spans="2:13">
      <c r="K97" s="163"/>
      <c r="L97" s="163"/>
      <c r="M97" s="163"/>
    </row>
    <row r="98" spans="2:13">
      <c r="B98" s="686"/>
      <c r="C98" s="683"/>
      <c r="D98" s="683"/>
      <c r="E98" s="683"/>
      <c r="F98" s="683"/>
      <c r="G98" s="683"/>
      <c r="H98" s="683"/>
      <c r="I98" s="684"/>
      <c r="K98" s="682"/>
      <c r="L98" s="683"/>
      <c r="M98" s="684"/>
    </row>
    <row r="99" spans="2:13">
      <c r="B99" s="258" t="s">
        <v>265</v>
      </c>
      <c r="C99" s="259" t="s">
        <v>157</v>
      </c>
      <c r="D99" s="259" t="s">
        <v>157</v>
      </c>
      <c r="E99" s="259" t="s">
        <v>157</v>
      </c>
      <c r="F99" s="259" t="s">
        <v>157</v>
      </c>
      <c r="G99" s="259" t="s">
        <v>157</v>
      </c>
      <c r="H99" s="259" t="s">
        <v>157</v>
      </c>
      <c r="I99" s="260" t="s">
        <v>157</v>
      </c>
      <c r="K99" s="261" t="s">
        <v>157</v>
      </c>
      <c r="L99" s="259" t="s">
        <v>157</v>
      </c>
      <c r="M99" s="260" t="s">
        <v>157</v>
      </c>
    </row>
    <row r="100" spans="2:13">
      <c r="B100" s="263" t="s">
        <v>534</v>
      </c>
      <c r="C100" s="3">
        <v>1148568447</v>
      </c>
      <c r="D100" s="3">
        <v>0</v>
      </c>
      <c r="E100" s="3">
        <v>0</v>
      </c>
      <c r="F100" s="3">
        <v>0</v>
      </c>
      <c r="G100" s="3">
        <v>3127976</v>
      </c>
      <c r="H100" s="3">
        <v>0</v>
      </c>
      <c r="I100" s="3">
        <v>1151696423</v>
      </c>
      <c r="K100" s="3">
        <v>0</v>
      </c>
      <c r="L100" s="3">
        <v>0</v>
      </c>
      <c r="M100" s="3">
        <v>1151696423</v>
      </c>
    </row>
    <row r="101" spans="2:13">
      <c r="B101" s="263" t="s">
        <v>462</v>
      </c>
      <c r="C101" s="3">
        <v>-901285214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-901285214</v>
      </c>
      <c r="K101" s="3">
        <v>0</v>
      </c>
      <c r="L101" s="3">
        <v>0</v>
      </c>
      <c r="M101" s="3">
        <v>-901285214</v>
      </c>
    </row>
    <row r="102" spans="2:13">
      <c r="B102" s="344" t="s">
        <v>269</v>
      </c>
      <c r="C102" s="346">
        <v>247283233</v>
      </c>
      <c r="D102" s="346">
        <v>0</v>
      </c>
      <c r="E102" s="346">
        <v>0</v>
      </c>
      <c r="F102" s="346">
        <v>0</v>
      </c>
      <c r="G102" s="346">
        <v>3127976</v>
      </c>
      <c r="H102" s="346">
        <v>0</v>
      </c>
      <c r="I102" s="346">
        <v>250411209</v>
      </c>
      <c r="K102" s="266">
        <v>0</v>
      </c>
      <c r="L102" s="346">
        <v>0</v>
      </c>
      <c r="M102" s="346">
        <v>250411209</v>
      </c>
    </row>
    <row r="103" spans="2:13">
      <c r="K103" s="163"/>
      <c r="L103" s="163"/>
      <c r="M103" s="163"/>
    </row>
    <row r="104" spans="2:13">
      <c r="B104" s="686"/>
      <c r="C104" s="683"/>
      <c r="D104" s="683"/>
      <c r="E104" s="683"/>
      <c r="F104" s="683"/>
      <c r="G104" s="683"/>
      <c r="H104" s="683"/>
      <c r="I104" s="684"/>
      <c r="K104" s="682"/>
      <c r="L104" s="683"/>
      <c r="M104" s="684"/>
    </row>
    <row r="105" spans="2:13">
      <c r="B105" s="258" t="s">
        <v>264</v>
      </c>
      <c r="C105" s="259" t="s">
        <v>157</v>
      </c>
      <c r="D105" s="259" t="s">
        <v>157</v>
      </c>
      <c r="E105" s="259" t="s">
        <v>157</v>
      </c>
      <c r="F105" s="259" t="s">
        <v>157</v>
      </c>
      <c r="G105" s="259" t="s">
        <v>157</v>
      </c>
      <c r="H105" s="259" t="s">
        <v>157</v>
      </c>
      <c r="I105" s="260" t="s">
        <v>157</v>
      </c>
      <c r="K105" s="261" t="s">
        <v>157</v>
      </c>
      <c r="L105" s="259" t="s">
        <v>157</v>
      </c>
      <c r="M105" s="260" t="s">
        <v>157</v>
      </c>
    </row>
    <row r="106" spans="2:13">
      <c r="B106" s="263" t="s">
        <v>268</v>
      </c>
      <c r="C106" s="3">
        <v>929662864</v>
      </c>
      <c r="D106" s="3">
        <v>16138418</v>
      </c>
      <c r="E106" s="3">
        <v>0</v>
      </c>
      <c r="F106" s="3">
        <v>850847</v>
      </c>
      <c r="G106" s="3">
        <v>0</v>
      </c>
      <c r="H106" s="3">
        <v>1018462</v>
      </c>
      <c r="I106" s="3">
        <v>947670591</v>
      </c>
      <c r="K106" s="3">
        <v>0</v>
      </c>
      <c r="L106" s="3">
        <v>0</v>
      </c>
      <c r="M106" s="3">
        <v>947670591</v>
      </c>
    </row>
    <row r="107" spans="2:13">
      <c r="B107" s="263" t="s">
        <v>462</v>
      </c>
      <c r="C107" s="3">
        <v>-706009071</v>
      </c>
      <c r="D107" s="3">
        <v>-5837335</v>
      </c>
      <c r="E107" s="3">
        <v>0</v>
      </c>
      <c r="F107" s="3">
        <v>-521646</v>
      </c>
      <c r="G107" s="3">
        <v>0</v>
      </c>
      <c r="H107" s="3">
        <v>1144</v>
      </c>
      <c r="I107" s="3">
        <v>-712366908</v>
      </c>
      <c r="K107" s="3">
        <v>0</v>
      </c>
      <c r="L107" s="3">
        <v>0</v>
      </c>
      <c r="M107" s="3">
        <v>-712366908</v>
      </c>
    </row>
    <row r="108" spans="2:13">
      <c r="B108" s="344" t="s">
        <v>269</v>
      </c>
      <c r="C108" s="346">
        <v>223653793</v>
      </c>
      <c r="D108" s="346">
        <v>10301083</v>
      </c>
      <c r="E108" s="346">
        <v>0</v>
      </c>
      <c r="F108" s="346">
        <v>329201</v>
      </c>
      <c r="G108" s="346">
        <v>0</v>
      </c>
      <c r="H108" s="346">
        <v>1019606</v>
      </c>
      <c r="I108" s="346">
        <v>235303683</v>
      </c>
      <c r="K108" s="266">
        <v>0</v>
      </c>
      <c r="L108" s="346">
        <v>0</v>
      </c>
      <c r="M108" s="346">
        <v>235303683</v>
      </c>
    </row>
    <row r="109" spans="2:13">
      <c r="K109" s="163"/>
      <c r="L109" s="163"/>
      <c r="M109" s="163"/>
    </row>
    <row r="110" spans="2:13">
      <c r="B110" s="686"/>
      <c r="C110" s="683"/>
      <c r="D110" s="683"/>
      <c r="E110" s="683"/>
      <c r="F110" s="683"/>
      <c r="G110" s="683"/>
      <c r="H110" s="683"/>
      <c r="I110" s="684"/>
      <c r="K110" s="682"/>
      <c r="L110" s="683"/>
      <c r="M110" s="684"/>
    </row>
    <row r="111" spans="2:13">
      <c r="B111" s="258" t="s">
        <v>266</v>
      </c>
      <c r="C111" s="259" t="s">
        <v>157</v>
      </c>
      <c r="D111" s="259" t="s">
        <v>157</v>
      </c>
      <c r="E111" s="259" t="s">
        <v>157</v>
      </c>
      <c r="F111" s="259" t="s">
        <v>157</v>
      </c>
      <c r="G111" s="259" t="s">
        <v>157</v>
      </c>
      <c r="H111" s="259" t="s">
        <v>157</v>
      </c>
      <c r="I111" s="260" t="s">
        <v>157</v>
      </c>
      <c r="K111" s="261" t="s">
        <v>157</v>
      </c>
      <c r="L111" s="259" t="s">
        <v>157</v>
      </c>
      <c r="M111" s="260" t="s">
        <v>157</v>
      </c>
    </row>
    <row r="112" spans="2:13">
      <c r="B112" s="263" t="s">
        <v>268</v>
      </c>
      <c r="C112" s="3">
        <v>755001626</v>
      </c>
      <c r="D112" s="3">
        <v>7824605</v>
      </c>
      <c r="E112" s="3">
        <v>75313153</v>
      </c>
      <c r="F112" s="3">
        <v>0</v>
      </c>
      <c r="G112" s="3">
        <v>8323841</v>
      </c>
      <c r="H112" s="3">
        <v>-3063619</v>
      </c>
      <c r="I112" s="3">
        <v>843399606</v>
      </c>
      <c r="K112" s="3">
        <v>0</v>
      </c>
      <c r="L112" s="3">
        <v>0</v>
      </c>
      <c r="M112" s="3">
        <v>843399606</v>
      </c>
    </row>
    <row r="113" spans="2:15">
      <c r="B113" s="263" t="s">
        <v>462</v>
      </c>
      <c r="C113" s="3">
        <v>-593945513</v>
      </c>
      <c r="D113" s="3">
        <v>-180398</v>
      </c>
      <c r="E113" s="3">
        <v>-57463399</v>
      </c>
      <c r="F113" s="3">
        <v>0</v>
      </c>
      <c r="G113" s="3">
        <v>0</v>
      </c>
      <c r="H113" s="3">
        <v>11142</v>
      </c>
      <c r="I113" s="3">
        <v>-651578168</v>
      </c>
      <c r="K113" s="3">
        <v>0</v>
      </c>
      <c r="L113" s="3">
        <v>0</v>
      </c>
      <c r="M113" s="3">
        <v>-651578168</v>
      </c>
    </row>
    <row r="114" spans="2:15">
      <c r="B114" s="344" t="s">
        <v>269</v>
      </c>
      <c r="C114" s="346">
        <v>161056113</v>
      </c>
      <c r="D114" s="346">
        <v>7644207</v>
      </c>
      <c r="E114" s="346">
        <v>17849754</v>
      </c>
      <c r="F114" s="346">
        <v>0</v>
      </c>
      <c r="G114" s="346">
        <v>8323841</v>
      </c>
      <c r="H114" s="346">
        <v>-3052477</v>
      </c>
      <c r="I114" s="346">
        <v>191821438</v>
      </c>
      <c r="K114" s="266">
        <v>0</v>
      </c>
      <c r="L114" s="346">
        <v>0</v>
      </c>
      <c r="M114" s="346">
        <v>191821438</v>
      </c>
    </row>
    <row r="115" spans="2:15">
      <c r="B115" s="352"/>
      <c r="C115" s="353"/>
      <c r="D115" s="353"/>
      <c r="E115" s="353"/>
      <c r="F115" s="353"/>
      <c r="G115" s="353"/>
      <c r="H115" s="353"/>
      <c r="I115" s="353"/>
      <c r="K115" s="163"/>
      <c r="L115" s="163"/>
      <c r="M115" s="163"/>
    </row>
    <row r="116" spans="2:15" ht="38.25">
      <c r="B116" s="682" t="s">
        <v>1469</v>
      </c>
      <c r="C116" s="683" t="s">
        <v>444</v>
      </c>
      <c r="D116" s="683" t="s">
        <v>222</v>
      </c>
      <c r="E116" s="683" t="s">
        <v>258</v>
      </c>
      <c r="F116" s="683" t="s">
        <v>547</v>
      </c>
      <c r="G116" s="683" t="s">
        <v>259</v>
      </c>
      <c r="H116" s="683" t="s">
        <v>260</v>
      </c>
      <c r="I116" s="684" t="s">
        <v>261</v>
      </c>
      <c r="K116" s="163"/>
      <c r="L116" s="163"/>
      <c r="M116" s="163"/>
    </row>
    <row r="117" spans="2:15">
      <c r="B117" s="267" t="s">
        <v>639</v>
      </c>
      <c r="C117" s="341"/>
      <c r="D117" s="341"/>
      <c r="E117" s="341"/>
      <c r="F117" s="341"/>
      <c r="G117" s="341"/>
      <c r="H117" s="341"/>
      <c r="I117" s="342"/>
      <c r="K117" s="163"/>
      <c r="L117" s="163"/>
      <c r="M117" s="163"/>
    </row>
    <row r="118" spans="2:15">
      <c r="B118" s="268" t="s">
        <v>159</v>
      </c>
      <c r="C118" s="259" t="s">
        <v>157</v>
      </c>
      <c r="D118" s="259" t="s">
        <v>157</v>
      </c>
      <c r="E118" s="259" t="s">
        <v>157</v>
      </c>
      <c r="F118" s="259" t="s">
        <v>157</v>
      </c>
      <c r="G118" s="259" t="s">
        <v>157</v>
      </c>
      <c r="H118" s="259" t="s">
        <v>157</v>
      </c>
      <c r="I118" s="260" t="s">
        <v>157</v>
      </c>
      <c r="K118" s="163"/>
      <c r="L118" s="163"/>
      <c r="M118" s="163"/>
    </row>
    <row r="119" spans="2:15">
      <c r="B119" s="269" t="s">
        <v>616</v>
      </c>
      <c r="C119" s="46">
        <v>272591847</v>
      </c>
      <c r="D119" s="46">
        <v>65803216</v>
      </c>
      <c r="E119" s="46">
        <v>21754153</v>
      </c>
      <c r="F119" s="46">
        <v>1880052</v>
      </c>
      <c r="G119" s="46">
        <v>0</v>
      </c>
      <c r="H119" s="46">
        <v>11671035</v>
      </c>
      <c r="I119" s="33">
        <v>373700303</v>
      </c>
      <c r="K119" s="163"/>
      <c r="L119" s="163"/>
      <c r="M119" s="163"/>
    </row>
    <row r="120" spans="2:15">
      <c r="B120" s="14" t="s">
        <v>73</v>
      </c>
      <c r="C120" s="46">
        <v>0</v>
      </c>
      <c r="D120" s="46">
        <v>2565338</v>
      </c>
      <c r="E120" s="46">
        <v>0</v>
      </c>
      <c r="F120" s="46">
        <v>0</v>
      </c>
      <c r="G120" s="46">
        <v>16018826</v>
      </c>
      <c r="H120" s="46">
        <v>235262474</v>
      </c>
      <c r="I120" s="4">
        <v>253846638</v>
      </c>
      <c r="K120" s="163"/>
      <c r="L120" s="163"/>
      <c r="M120" s="163"/>
    </row>
    <row r="121" spans="2:15">
      <c r="B121" s="14" t="s">
        <v>34</v>
      </c>
      <c r="C121" s="46">
        <v>16276828</v>
      </c>
      <c r="D121" s="46">
        <v>446557</v>
      </c>
      <c r="E121" s="46">
        <v>949865</v>
      </c>
      <c r="F121" s="46">
        <v>2417521</v>
      </c>
      <c r="G121" s="46">
        <v>406346</v>
      </c>
      <c r="H121" s="46">
        <v>7843177</v>
      </c>
      <c r="I121" s="4">
        <v>28340294</v>
      </c>
      <c r="K121" s="163"/>
      <c r="L121" s="163"/>
      <c r="M121" s="163"/>
    </row>
    <row r="122" spans="2:15">
      <c r="B122" s="14" t="s">
        <v>657</v>
      </c>
      <c r="C122" s="46">
        <v>424557949</v>
      </c>
      <c r="D122" s="46">
        <v>44796208</v>
      </c>
      <c r="E122" s="46">
        <v>87550598</v>
      </c>
      <c r="F122" s="46">
        <v>26045768</v>
      </c>
      <c r="G122" s="46">
        <v>193194949</v>
      </c>
      <c r="H122" s="46">
        <v>20277182</v>
      </c>
      <c r="I122" s="4">
        <v>796422654</v>
      </c>
      <c r="K122" s="163"/>
      <c r="L122" s="163"/>
      <c r="M122" s="163"/>
    </row>
    <row r="123" spans="2:15">
      <c r="B123" s="14" t="s">
        <v>620</v>
      </c>
      <c r="C123" s="46">
        <v>0</v>
      </c>
      <c r="D123" s="46">
        <v>0</v>
      </c>
      <c r="E123" s="46">
        <v>0</v>
      </c>
      <c r="F123" s="46">
        <v>0</v>
      </c>
      <c r="G123" s="46">
        <v>19277769</v>
      </c>
      <c r="H123" s="46">
        <v>0</v>
      </c>
      <c r="I123" s="4">
        <v>19277769</v>
      </c>
      <c r="K123" s="163"/>
      <c r="L123" s="163"/>
      <c r="M123" s="163"/>
    </row>
    <row r="124" spans="2:15">
      <c r="B124" s="270" t="s">
        <v>16</v>
      </c>
      <c r="C124" s="46">
        <v>968096691</v>
      </c>
      <c r="D124" s="46">
        <v>0</v>
      </c>
      <c r="E124" s="46">
        <v>309181585</v>
      </c>
      <c r="F124" s="46">
        <v>233128362</v>
      </c>
      <c r="G124" s="46">
        <v>0</v>
      </c>
      <c r="H124" s="46">
        <v>0</v>
      </c>
      <c r="I124" s="4">
        <v>1510406638</v>
      </c>
      <c r="K124" s="163"/>
      <c r="L124" s="163"/>
      <c r="M124" s="163"/>
    </row>
    <row r="125" spans="2:15">
      <c r="B125" s="14" t="s">
        <v>17</v>
      </c>
      <c r="C125" s="46">
        <v>76225885</v>
      </c>
      <c r="D125" s="46">
        <v>20004892</v>
      </c>
      <c r="E125" s="46">
        <v>15286305</v>
      </c>
      <c r="F125" s="46">
        <v>6405498</v>
      </c>
      <c r="G125" s="46">
        <v>0</v>
      </c>
      <c r="H125" s="46">
        <v>8240569</v>
      </c>
      <c r="I125" s="4">
        <v>126163149</v>
      </c>
      <c r="K125" s="163"/>
      <c r="L125" s="163"/>
      <c r="M125" s="163"/>
    </row>
    <row r="126" spans="2:15">
      <c r="B126" s="13" t="s">
        <v>117</v>
      </c>
      <c r="C126" s="4">
        <v>1757749200</v>
      </c>
      <c r="D126" s="4">
        <v>133616211</v>
      </c>
      <c r="E126" s="4">
        <v>434722506</v>
      </c>
      <c r="F126" s="4">
        <v>269877201</v>
      </c>
      <c r="G126" s="4">
        <v>228897890</v>
      </c>
      <c r="H126" s="4">
        <v>283294437</v>
      </c>
      <c r="I126" s="4">
        <v>3108157445</v>
      </c>
      <c r="K126" s="163"/>
      <c r="L126" s="163"/>
      <c r="M126" s="163"/>
    </row>
    <row r="127" spans="2:15">
      <c r="B127" s="352"/>
      <c r="C127" s="353"/>
      <c r="D127" s="353"/>
      <c r="E127" s="353"/>
      <c r="F127" s="353"/>
      <c r="G127" s="353"/>
      <c r="H127" s="353"/>
      <c r="I127" s="353"/>
      <c r="K127" s="163"/>
      <c r="L127" s="163"/>
      <c r="M127" s="163"/>
    </row>
    <row r="128" spans="2:15" ht="12.75" customHeight="1">
      <c r="B128" s="687" t="s">
        <v>160</v>
      </c>
      <c r="C128" s="446"/>
      <c r="D128" s="446"/>
      <c r="E128" s="446"/>
      <c r="F128" s="446"/>
      <c r="G128" s="446"/>
      <c r="H128" s="446"/>
      <c r="I128" s="688"/>
      <c r="K128" s="163"/>
      <c r="L128" s="163"/>
      <c r="M128" s="163"/>
      <c r="O128" s="689"/>
    </row>
    <row r="129" spans="2:15">
      <c r="B129" s="270" t="s">
        <v>475</v>
      </c>
      <c r="C129" s="46">
        <v>0</v>
      </c>
      <c r="D129" s="46">
        <v>0</v>
      </c>
      <c r="E129" s="46">
        <v>0</v>
      </c>
      <c r="F129" s="46">
        <v>0</v>
      </c>
      <c r="G129" s="46">
        <v>0</v>
      </c>
      <c r="H129" s="46">
        <v>190595875</v>
      </c>
      <c r="I129" s="4">
        <v>190595875</v>
      </c>
      <c r="K129" s="163"/>
      <c r="L129" s="163"/>
      <c r="M129" s="163"/>
    </row>
    <row r="130" spans="2:15">
      <c r="B130" s="270" t="s">
        <v>474</v>
      </c>
      <c r="C130" s="46">
        <v>15096885</v>
      </c>
      <c r="D130" s="46">
        <v>5458767</v>
      </c>
      <c r="E130" s="46">
        <v>1348061</v>
      </c>
      <c r="F130" s="46">
        <v>1672546</v>
      </c>
      <c r="G130" s="46">
        <v>224190</v>
      </c>
      <c r="H130" s="46">
        <v>1473548</v>
      </c>
      <c r="I130" s="4">
        <v>25273997</v>
      </c>
      <c r="K130" s="163"/>
      <c r="L130" s="163"/>
      <c r="M130" s="163"/>
      <c r="O130" s="689"/>
    </row>
    <row r="131" spans="2:15">
      <c r="B131" s="14" t="s">
        <v>658</v>
      </c>
      <c r="C131" s="46">
        <v>159507</v>
      </c>
      <c r="D131" s="46">
        <v>21028</v>
      </c>
      <c r="E131" s="46">
        <v>0</v>
      </c>
      <c r="F131" s="46">
        <v>0</v>
      </c>
      <c r="G131" s="46">
        <v>1028233</v>
      </c>
      <c r="H131" s="46">
        <v>0</v>
      </c>
      <c r="I131" s="4">
        <v>1208768</v>
      </c>
      <c r="K131" s="163"/>
      <c r="L131" s="163"/>
      <c r="M131" s="163"/>
      <c r="O131" s="689"/>
    </row>
    <row r="132" spans="2:15">
      <c r="B132" s="270" t="s">
        <v>473</v>
      </c>
      <c r="C132" s="46">
        <v>2150823</v>
      </c>
      <c r="D132" s="46">
        <v>0</v>
      </c>
      <c r="E132" s="46">
        <v>0</v>
      </c>
      <c r="F132" s="46">
        <v>0</v>
      </c>
      <c r="G132" s="46">
        <v>317797056</v>
      </c>
      <c r="H132" s="46">
        <v>0</v>
      </c>
      <c r="I132" s="4">
        <v>319947879</v>
      </c>
      <c r="K132" s="163"/>
      <c r="L132" s="163"/>
      <c r="M132" s="163"/>
      <c r="O132" s="689"/>
    </row>
    <row r="133" spans="2:15">
      <c r="B133" s="270" t="s">
        <v>476</v>
      </c>
      <c r="C133" s="46">
        <v>391572462</v>
      </c>
      <c r="D133" s="46">
        <v>1362830</v>
      </c>
      <c r="E133" s="46">
        <v>9643088</v>
      </c>
      <c r="F133" s="46">
        <v>131974157</v>
      </c>
      <c r="G133" s="46">
        <v>276919</v>
      </c>
      <c r="H133" s="46">
        <v>170294309</v>
      </c>
      <c r="I133" s="4">
        <v>705123765</v>
      </c>
      <c r="K133" s="163"/>
      <c r="L133" s="163"/>
      <c r="M133" s="163"/>
      <c r="O133" s="689"/>
    </row>
    <row r="134" spans="2:15">
      <c r="B134" s="270" t="s">
        <v>477</v>
      </c>
      <c r="C134" s="46">
        <v>1614380909</v>
      </c>
      <c r="D134" s="46">
        <v>26393322</v>
      </c>
      <c r="E134" s="46">
        <v>12480559</v>
      </c>
      <c r="F134" s="46">
        <v>9579192</v>
      </c>
      <c r="G134" s="46">
        <v>42795417</v>
      </c>
      <c r="H134" s="46">
        <v>0</v>
      </c>
      <c r="I134" s="4">
        <v>1705629399</v>
      </c>
      <c r="K134" s="271"/>
      <c r="L134" s="271"/>
      <c r="M134" s="271"/>
      <c r="O134" s="689"/>
    </row>
    <row r="135" spans="2:15">
      <c r="B135" s="270" t="s">
        <v>406</v>
      </c>
      <c r="C135" s="46">
        <v>2231810257</v>
      </c>
      <c r="D135" s="46">
        <v>513478455</v>
      </c>
      <c r="E135" s="46">
        <v>482319072</v>
      </c>
      <c r="F135" s="46">
        <v>304279387</v>
      </c>
      <c r="G135" s="46">
        <v>540571</v>
      </c>
      <c r="H135" s="46">
        <v>190584391</v>
      </c>
      <c r="I135" s="4">
        <v>3723012133</v>
      </c>
      <c r="K135" s="271"/>
      <c r="L135" s="271"/>
      <c r="M135" s="271"/>
      <c r="O135" s="689"/>
    </row>
    <row r="136" spans="2:15">
      <c r="B136" s="14" t="s">
        <v>622</v>
      </c>
      <c r="C136" s="46">
        <v>0</v>
      </c>
      <c r="D136" s="46">
        <v>3137915658</v>
      </c>
      <c r="E136" s="46">
        <v>0</v>
      </c>
      <c r="F136" s="46">
        <v>0</v>
      </c>
      <c r="G136" s="46">
        <v>0</v>
      </c>
      <c r="H136" s="46">
        <v>0</v>
      </c>
      <c r="I136" s="4">
        <v>3137915658</v>
      </c>
      <c r="K136" s="163"/>
      <c r="L136" s="163"/>
      <c r="M136" s="163"/>
      <c r="O136" s="689"/>
    </row>
    <row r="137" spans="2:15">
      <c r="B137" s="270" t="s">
        <v>6</v>
      </c>
      <c r="C137" s="46">
        <v>89809231</v>
      </c>
      <c r="D137" s="46">
        <v>107013</v>
      </c>
      <c r="E137" s="46">
        <v>0</v>
      </c>
      <c r="F137" s="46">
        <v>0</v>
      </c>
      <c r="G137" s="46">
        <v>0</v>
      </c>
      <c r="H137" s="46">
        <v>6751985</v>
      </c>
      <c r="I137" s="4">
        <v>96668229</v>
      </c>
      <c r="K137" s="163"/>
      <c r="L137" s="163"/>
      <c r="M137" s="163"/>
      <c r="O137" s="689"/>
    </row>
    <row r="138" spans="2:15">
      <c r="B138" s="270" t="s">
        <v>371</v>
      </c>
      <c r="C138" s="46">
        <v>23400651</v>
      </c>
      <c r="D138" s="46">
        <v>7579427</v>
      </c>
      <c r="E138" s="46">
        <v>0</v>
      </c>
      <c r="F138" s="46">
        <v>0</v>
      </c>
      <c r="G138" s="46">
        <v>0</v>
      </c>
      <c r="H138" s="46">
        <v>295686565</v>
      </c>
      <c r="I138" s="4">
        <v>326666643</v>
      </c>
      <c r="K138" s="163"/>
      <c r="L138" s="163"/>
      <c r="M138" s="163"/>
      <c r="O138" s="689"/>
    </row>
    <row r="139" spans="2:15">
      <c r="B139" s="272" t="s">
        <v>478</v>
      </c>
      <c r="C139" s="273">
        <v>4368380725</v>
      </c>
      <c r="D139" s="273">
        <v>3692316500</v>
      </c>
      <c r="E139" s="273">
        <v>505790780</v>
      </c>
      <c r="F139" s="273">
        <v>447505282</v>
      </c>
      <c r="G139" s="273">
        <v>362662386</v>
      </c>
      <c r="H139" s="273">
        <v>855386673</v>
      </c>
      <c r="I139" s="273">
        <v>10232042346</v>
      </c>
      <c r="K139" s="163"/>
      <c r="L139" s="163"/>
      <c r="M139" s="163"/>
      <c r="O139" s="689"/>
    </row>
    <row r="140" spans="2:15">
      <c r="B140" s="13" t="s">
        <v>161</v>
      </c>
      <c r="C140" s="273">
        <v>6126129925</v>
      </c>
      <c r="D140" s="273">
        <v>3825932711</v>
      </c>
      <c r="E140" s="273">
        <v>940513286</v>
      </c>
      <c r="F140" s="273">
        <v>717382483</v>
      </c>
      <c r="G140" s="273">
        <v>591560276</v>
      </c>
      <c r="H140" s="273">
        <v>1138681110</v>
      </c>
      <c r="I140" s="273">
        <v>13340199791</v>
      </c>
      <c r="K140" s="163"/>
      <c r="L140" s="163"/>
      <c r="M140" s="163"/>
      <c r="O140" s="689"/>
    </row>
    <row r="141" spans="2:15">
      <c r="B141" s="352"/>
      <c r="C141" s="354"/>
      <c r="D141" s="354"/>
      <c r="E141" s="354"/>
      <c r="F141" s="354"/>
      <c r="G141" s="354"/>
      <c r="H141" s="354"/>
      <c r="I141" s="354"/>
      <c r="K141" s="163"/>
      <c r="L141" s="163"/>
      <c r="M141" s="163"/>
      <c r="O141" s="689"/>
    </row>
    <row r="142" spans="2:15">
      <c r="B142" s="352"/>
      <c r="C142" s="355"/>
      <c r="D142" s="355"/>
      <c r="E142" s="355"/>
      <c r="F142" s="355"/>
      <c r="G142" s="355"/>
      <c r="H142" s="355"/>
      <c r="I142" s="355"/>
      <c r="K142" s="163"/>
      <c r="L142" s="163"/>
      <c r="M142" s="163"/>
    </row>
    <row r="143" spans="2:15" ht="38.25">
      <c r="B143" s="682" t="s">
        <v>1067</v>
      </c>
      <c r="C143" s="683" t="s">
        <v>444</v>
      </c>
      <c r="D143" s="683" t="s">
        <v>222</v>
      </c>
      <c r="E143" s="683" t="s">
        <v>258</v>
      </c>
      <c r="F143" s="683" t="s">
        <v>547</v>
      </c>
      <c r="G143" s="683" t="s">
        <v>259</v>
      </c>
      <c r="H143" s="683" t="s">
        <v>260</v>
      </c>
      <c r="I143" s="684" t="s">
        <v>261</v>
      </c>
      <c r="K143" s="163"/>
      <c r="L143" s="163"/>
      <c r="M143" s="163"/>
    </row>
    <row r="144" spans="2:15">
      <c r="B144" s="267" t="s">
        <v>639</v>
      </c>
      <c r="C144" s="341"/>
      <c r="D144" s="341"/>
      <c r="E144" s="341"/>
      <c r="F144" s="341"/>
      <c r="G144" s="341"/>
      <c r="H144" s="341"/>
      <c r="I144" s="342"/>
      <c r="K144" s="163"/>
      <c r="L144" s="163"/>
      <c r="M144" s="163"/>
    </row>
    <row r="145" spans="2:15">
      <c r="B145" s="268" t="s">
        <v>159</v>
      </c>
      <c r="C145" s="259" t="s">
        <v>157</v>
      </c>
      <c r="D145" s="259" t="s">
        <v>157</v>
      </c>
      <c r="E145" s="259" t="s">
        <v>157</v>
      </c>
      <c r="F145" s="259" t="s">
        <v>157</v>
      </c>
      <c r="G145" s="259" t="s">
        <v>157</v>
      </c>
      <c r="H145" s="259" t="s">
        <v>157</v>
      </c>
      <c r="I145" s="260" t="s">
        <v>157</v>
      </c>
      <c r="K145" s="163"/>
      <c r="L145" s="163"/>
      <c r="M145" s="163"/>
      <c r="O145" s="355"/>
    </row>
    <row r="146" spans="2:15">
      <c r="B146" s="269" t="s">
        <v>616</v>
      </c>
      <c r="C146" s="274">
        <v>248407968</v>
      </c>
      <c r="D146" s="274">
        <v>73493359</v>
      </c>
      <c r="E146" s="274">
        <v>57300890</v>
      </c>
      <c r="F146" s="274">
        <v>1866233</v>
      </c>
      <c r="G146" s="274">
        <v>0</v>
      </c>
      <c r="H146" s="274">
        <v>425641812</v>
      </c>
      <c r="I146" s="33">
        <v>806710262</v>
      </c>
      <c r="K146" s="163"/>
      <c r="L146" s="163"/>
      <c r="M146" s="163"/>
      <c r="O146" s="355"/>
    </row>
    <row r="147" spans="2:15">
      <c r="B147" s="14" t="s">
        <v>73</v>
      </c>
      <c r="C147" s="3">
        <v>0</v>
      </c>
      <c r="D147" s="3">
        <v>4212332</v>
      </c>
      <c r="E147" s="3">
        <v>0</v>
      </c>
      <c r="F147" s="3">
        <v>0</v>
      </c>
      <c r="G147" s="3">
        <v>11861648</v>
      </c>
      <c r="H147" s="3">
        <v>487599462</v>
      </c>
      <c r="I147" s="33">
        <v>503673442</v>
      </c>
      <c r="K147" s="163"/>
      <c r="L147" s="163"/>
      <c r="M147" s="163"/>
      <c r="O147" s="355"/>
    </row>
    <row r="148" spans="2:15">
      <c r="B148" s="14" t="s">
        <v>34</v>
      </c>
      <c r="C148" s="3">
        <v>4195710</v>
      </c>
      <c r="D148" s="3">
        <v>1007497</v>
      </c>
      <c r="E148" s="3">
        <v>1329947</v>
      </c>
      <c r="F148" s="3">
        <v>295284</v>
      </c>
      <c r="G148" s="3">
        <v>292287</v>
      </c>
      <c r="H148" s="3">
        <v>4280990</v>
      </c>
      <c r="I148" s="33">
        <v>11401715</v>
      </c>
      <c r="K148" s="163"/>
      <c r="L148" s="163"/>
      <c r="M148" s="163"/>
      <c r="O148" s="355"/>
    </row>
    <row r="149" spans="2:15">
      <c r="B149" s="14" t="s">
        <v>657</v>
      </c>
      <c r="C149" s="3">
        <v>353748982</v>
      </c>
      <c r="D149" s="3">
        <v>38642931</v>
      </c>
      <c r="E149" s="3">
        <v>77883025</v>
      </c>
      <c r="F149" s="3">
        <v>19686394</v>
      </c>
      <c r="G149" s="3">
        <v>199647096</v>
      </c>
      <c r="H149" s="3">
        <v>17447270</v>
      </c>
      <c r="I149" s="4">
        <v>707055698</v>
      </c>
      <c r="K149" s="163"/>
      <c r="L149" s="163"/>
      <c r="M149" s="163"/>
      <c r="O149" s="355"/>
    </row>
    <row r="150" spans="2:15">
      <c r="B150" s="14" t="s">
        <v>620</v>
      </c>
      <c r="C150" s="3">
        <v>0</v>
      </c>
      <c r="D150" s="3">
        <v>0</v>
      </c>
      <c r="E150" s="3">
        <v>0</v>
      </c>
      <c r="F150" s="3">
        <v>0</v>
      </c>
      <c r="G150" s="3">
        <v>18266931</v>
      </c>
      <c r="H150" s="3">
        <v>0</v>
      </c>
      <c r="I150" s="4">
        <v>18266931</v>
      </c>
      <c r="K150" s="163"/>
      <c r="L150" s="163"/>
      <c r="M150" s="163"/>
      <c r="O150" s="355"/>
    </row>
    <row r="151" spans="2:15">
      <c r="B151" s="270" t="s">
        <v>16</v>
      </c>
      <c r="C151" s="3">
        <v>761229654</v>
      </c>
      <c r="D151" s="3">
        <v>0</v>
      </c>
      <c r="E151" s="3">
        <v>284967448</v>
      </c>
      <c r="F151" s="3">
        <v>203515597</v>
      </c>
      <c r="G151" s="3">
        <v>0</v>
      </c>
      <c r="H151" s="3">
        <v>0</v>
      </c>
      <c r="I151" s="4">
        <v>1249712699</v>
      </c>
      <c r="K151" s="163"/>
      <c r="L151" s="163"/>
      <c r="M151" s="163"/>
      <c r="O151" s="355"/>
    </row>
    <row r="152" spans="2:15">
      <c r="B152" s="14" t="s">
        <v>17</v>
      </c>
      <c r="C152" s="3">
        <v>23293533</v>
      </c>
      <c r="D152" s="3">
        <v>20786289</v>
      </c>
      <c r="E152" s="3">
        <v>0</v>
      </c>
      <c r="F152" s="3">
        <v>5750765</v>
      </c>
      <c r="G152" s="3">
        <v>0</v>
      </c>
      <c r="H152" s="3">
        <v>13745447</v>
      </c>
      <c r="I152" s="4">
        <v>63576034</v>
      </c>
      <c r="K152" s="163"/>
      <c r="L152" s="163"/>
      <c r="M152" s="163"/>
      <c r="O152" s="355"/>
    </row>
    <row r="153" spans="2:15">
      <c r="B153" s="14" t="s">
        <v>654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4">
        <v>0</v>
      </c>
      <c r="K153" s="163"/>
      <c r="L153" s="163"/>
      <c r="M153" s="163"/>
      <c r="O153" s="355"/>
    </row>
    <row r="154" spans="2:15">
      <c r="B154" s="13" t="s">
        <v>117</v>
      </c>
      <c r="C154" s="4">
        <v>1390875847</v>
      </c>
      <c r="D154" s="4">
        <v>138142408</v>
      </c>
      <c r="E154" s="4">
        <v>421481310</v>
      </c>
      <c r="F154" s="4">
        <v>231114273</v>
      </c>
      <c r="G154" s="4">
        <v>230067962</v>
      </c>
      <c r="H154" s="4">
        <v>948714981</v>
      </c>
      <c r="I154" s="4">
        <v>3360396781</v>
      </c>
      <c r="K154" s="163"/>
      <c r="L154" s="163"/>
      <c r="M154" s="163"/>
      <c r="O154" s="355"/>
    </row>
    <row r="155" spans="2:15">
      <c r="B155" s="352"/>
      <c r="C155" s="353"/>
      <c r="D155" s="353"/>
      <c r="E155" s="353"/>
      <c r="F155" s="353"/>
      <c r="G155" s="353"/>
      <c r="H155" s="353"/>
      <c r="I155" s="353"/>
      <c r="K155" s="163"/>
      <c r="L155" s="163"/>
      <c r="M155" s="163"/>
      <c r="O155" s="355"/>
    </row>
    <row r="156" spans="2:15" ht="15" customHeight="1">
      <c r="B156" s="687" t="s">
        <v>160</v>
      </c>
      <c r="C156" s="446"/>
      <c r="D156" s="446"/>
      <c r="E156" s="446"/>
      <c r="F156" s="446"/>
      <c r="G156" s="446"/>
      <c r="H156" s="446"/>
      <c r="I156" s="688"/>
      <c r="K156" s="163"/>
      <c r="L156" s="163"/>
      <c r="M156" s="163"/>
      <c r="O156" s="355"/>
    </row>
    <row r="157" spans="2:15">
      <c r="B157" s="275" t="s">
        <v>475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272728929</v>
      </c>
      <c r="I157" s="4">
        <v>272728929</v>
      </c>
      <c r="K157" s="163"/>
      <c r="L157" s="163"/>
      <c r="M157" s="163"/>
      <c r="O157" s="355"/>
    </row>
    <row r="158" spans="2:15">
      <c r="B158" s="275" t="s">
        <v>474</v>
      </c>
      <c r="C158" s="3">
        <v>11019494</v>
      </c>
      <c r="D158" s="3">
        <v>6378132</v>
      </c>
      <c r="E158" s="3">
        <v>2576802</v>
      </c>
      <c r="F158" s="3">
        <v>1445389</v>
      </c>
      <c r="G158" s="3">
        <v>97670</v>
      </c>
      <c r="H158" s="3">
        <v>1380539</v>
      </c>
      <c r="I158" s="4">
        <v>22898026</v>
      </c>
      <c r="K158" s="163"/>
      <c r="L158" s="163"/>
      <c r="M158" s="163"/>
      <c r="O158" s="355"/>
    </row>
    <row r="159" spans="2:15">
      <c r="B159" s="14" t="s">
        <v>658</v>
      </c>
      <c r="C159" s="3">
        <v>176954</v>
      </c>
      <c r="D159" s="3">
        <v>54311</v>
      </c>
      <c r="E159" s="3">
        <v>0</v>
      </c>
      <c r="F159" s="3">
        <v>0</v>
      </c>
      <c r="G159" s="3">
        <v>1782036</v>
      </c>
      <c r="H159" s="3">
        <v>0</v>
      </c>
      <c r="I159" s="4">
        <v>2013301</v>
      </c>
      <c r="K159" s="163"/>
      <c r="L159" s="163"/>
      <c r="M159" s="163"/>
      <c r="O159" s="355"/>
    </row>
    <row r="160" spans="2:15">
      <c r="B160" s="275" t="s">
        <v>473</v>
      </c>
      <c r="C160" s="3">
        <v>1919159</v>
      </c>
      <c r="D160" s="3">
        <v>0</v>
      </c>
      <c r="E160" s="3">
        <v>0</v>
      </c>
      <c r="F160" s="3">
        <v>0</v>
      </c>
      <c r="G160" s="3">
        <v>313193648</v>
      </c>
      <c r="H160" s="3">
        <v>0</v>
      </c>
      <c r="I160" s="4">
        <v>315112807</v>
      </c>
      <c r="K160" s="163"/>
      <c r="L160" s="163"/>
      <c r="M160" s="163"/>
      <c r="O160" s="355"/>
    </row>
    <row r="161" spans="2:15">
      <c r="B161" s="275" t="s">
        <v>476</v>
      </c>
      <c r="C161" s="3">
        <v>49619368</v>
      </c>
      <c r="D161" s="3">
        <v>646089</v>
      </c>
      <c r="E161" s="3">
        <v>7621934</v>
      </c>
      <c r="F161" s="3">
        <v>133443414</v>
      </c>
      <c r="G161" s="3">
        <v>239509</v>
      </c>
      <c r="H161" s="3">
        <v>131248240</v>
      </c>
      <c r="I161" s="4">
        <v>322818554</v>
      </c>
      <c r="K161" s="355"/>
      <c r="L161" s="355"/>
      <c r="M161" s="355"/>
      <c r="O161" s="355"/>
    </row>
    <row r="162" spans="2:15">
      <c r="B162" s="275" t="s">
        <v>477</v>
      </c>
      <c r="C162" s="3">
        <v>1000943993</v>
      </c>
      <c r="D162" s="46">
        <v>30584961</v>
      </c>
      <c r="E162" s="46">
        <v>11127697</v>
      </c>
      <c r="F162" s="46">
        <v>9579192</v>
      </c>
      <c r="G162" s="3">
        <v>49927986</v>
      </c>
      <c r="H162" s="3">
        <v>0</v>
      </c>
      <c r="I162" s="4">
        <v>1102163829</v>
      </c>
      <c r="K162" s="163"/>
      <c r="L162" s="163"/>
      <c r="M162" s="163"/>
      <c r="N162" s="355"/>
      <c r="O162" s="355"/>
    </row>
    <row r="163" spans="2:15">
      <c r="B163" s="275" t="s">
        <v>406</v>
      </c>
      <c r="C163" s="3">
        <v>1649779667</v>
      </c>
      <c r="D163" s="3">
        <v>530950271</v>
      </c>
      <c r="E163" s="3">
        <v>455021952</v>
      </c>
      <c r="F163" s="3">
        <v>288000543</v>
      </c>
      <c r="G163" s="3">
        <v>845815</v>
      </c>
      <c r="H163" s="3">
        <v>179765947</v>
      </c>
      <c r="I163" s="4">
        <v>3104364195</v>
      </c>
      <c r="K163" s="163"/>
      <c r="L163" s="163"/>
      <c r="M163" s="163"/>
      <c r="O163" s="355"/>
    </row>
    <row r="164" spans="2:15">
      <c r="B164" s="14" t="s">
        <v>622</v>
      </c>
      <c r="C164" s="3">
        <v>0</v>
      </c>
      <c r="D164" s="3">
        <v>3012513822</v>
      </c>
      <c r="E164" s="3">
        <v>0</v>
      </c>
      <c r="F164" s="3">
        <v>0</v>
      </c>
      <c r="G164" s="3">
        <v>0</v>
      </c>
      <c r="H164" s="3">
        <v>0</v>
      </c>
      <c r="I164" s="4">
        <v>3012513822</v>
      </c>
      <c r="K164" s="163"/>
      <c r="L164" s="163"/>
      <c r="M164" s="163"/>
      <c r="O164" s="355"/>
    </row>
    <row r="165" spans="2:15">
      <c r="B165" s="275" t="s">
        <v>6</v>
      </c>
      <c r="C165" s="3">
        <v>87349957</v>
      </c>
      <c r="D165" s="3">
        <v>274384</v>
      </c>
      <c r="E165" s="3">
        <v>0</v>
      </c>
      <c r="F165" s="3">
        <v>2927379</v>
      </c>
      <c r="G165" s="3">
        <v>0</v>
      </c>
      <c r="H165" s="3">
        <v>4863764</v>
      </c>
      <c r="I165" s="4">
        <v>95415484</v>
      </c>
      <c r="K165" s="163"/>
      <c r="L165" s="163"/>
      <c r="M165" s="163"/>
      <c r="O165" s="355"/>
    </row>
    <row r="166" spans="2:15">
      <c r="B166" s="275" t="s">
        <v>371</v>
      </c>
      <c r="C166" s="3">
        <v>22501999</v>
      </c>
      <c r="D166" s="3">
        <v>9831543</v>
      </c>
      <c r="E166" s="3">
        <v>0</v>
      </c>
      <c r="F166" s="3">
        <v>0</v>
      </c>
      <c r="G166" s="3">
        <v>0</v>
      </c>
      <c r="H166" s="3">
        <v>308748211</v>
      </c>
      <c r="I166" s="4">
        <v>341081753</v>
      </c>
      <c r="K166" s="163"/>
      <c r="L166" s="163"/>
      <c r="M166" s="163"/>
      <c r="O166" s="355"/>
    </row>
    <row r="167" spans="2:15">
      <c r="B167" s="272" t="s">
        <v>478</v>
      </c>
      <c r="C167" s="273">
        <v>2823310591</v>
      </c>
      <c r="D167" s="273">
        <v>3591233513</v>
      </c>
      <c r="E167" s="273">
        <v>476348385</v>
      </c>
      <c r="F167" s="273">
        <v>435395917</v>
      </c>
      <c r="G167" s="273">
        <v>366086664</v>
      </c>
      <c r="H167" s="273">
        <v>898735630</v>
      </c>
      <c r="I167" s="273">
        <v>8591110700</v>
      </c>
      <c r="K167" s="163"/>
      <c r="L167" s="163"/>
      <c r="M167" s="163"/>
      <c r="O167" s="355"/>
    </row>
    <row r="168" spans="2:15">
      <c r="B168" s="13" t="s">
        <v>161</v>
      </c>
      <c r="C168" s="273">
        <v>4214186438</v>
      </c>
      <c r="D168" s="273">
        <v>3729375921</v>
      </c>
      <c r="E168" s="273">
        <v>897829695</v>
      </c>
      <c r="F168" s="273">
        <v>666510190</v>
      </c>
      <c r="G168" s="273">
        <v>596154626</v>
      </c>
      <c r="H168" s="273">
        <v>1847450611</v>
      </c>
      <c r="I168" s="273">
        <v>11951507481</v>
      </c>
      <c r="K168" s="163"/>
      <c r="L168" s="163"/>
      <c r="M168" s="163"/>
      <c r="O168" s="689"/>
    </row>
    <row r="169" spans="2:15">
      <c r="K169" s="163"/>
      <c r="L169" s="163"/>
      <c r="M169" s="163"/>
    </row>
    <row r="170" spans="2:15" ht="38.25">
      <c r="B170" s="682" t="s">
        <v>257</v>
      </c>
      <c r="C170" s="683" t="s">
        <v>444</v>
      </c>
      <c r="D170" s="683" t="s">
        <v>222</v>
      </c>
      <c r="E170" s="683" t="s">
        <v>258</v>
      </c>
      <c r="F170" s="683" t="s">
        <v>547</v>
      </c>
      <c r="G170" s="683" t="s">
        <v>259</v>
      </c>
      <c r="H170" s="683" t="s">
        <v>260</v>
      </c>
      <c r="I170" s="684" t="s">
        <v>261</v>
      </c>
      <c r="K170" s="163"/>
      <c r="L170" s="163"/>
      <c r="M170" s="163"/>
    </row>
    <row r="171" spans="2:15">
      <c r="B171" s="1067" t="s">
        <v>640</v>
      </c>
      <c r="C171" s="341"/>
      <c r="D171" s="341"/>
      <c r="E171" s="341"/>
      <c r="F171" s="341"/>
      <c r="G171" s="341"/>
      <c r="H171" s="341"/>
      <c r="I171" s="342"/>
      <c r="K171" s="163"/>
      <c r="L171" s="163"/>
      <c r="M171" s="163"/>
    </row>
    <row r="172" spans="2:15" ht="12.75" customHeight="1">
      <c r="B172" s="1068"/>
      <c r="C172" s="259" t="s">
        <v>157</v>
      </c>
      <c r="D172" s="259" t="s">
        <v>157</v>
      </c>
      <c r="E172" s="259" t="s">
        <v>157</v>
      </c>
      <c r="F172" s="259" t="s">
        <v>157</v>
      </c>
      <c r="G172" s="259" t="s">
        <v>157</v>
      </c>
      <c r="H172" s="259" t="s">
        <v>157</v>
      </c>
      <c r="I172" s="260" t="s">
        <v>157</v>
      </c>
      <c r="K172" s="163"/>
      <c r="L172" s="163"/>
      <c r="M172" s="163"/>
    </row>
    <row r="173" spans="2:15">
      <c r="B173" s="270" t="s">
        <v>1163</v>
      </c>
      <c r="C173" s="3">
        <v>1881163447</v>
      </c>
      <c r="D173" s="3">
        <v>53685147</v>
      </c>
      <c r="E173" s="3">
        <v>338610272</v>
      </c>
      <c r="F173" s="3">
        <v>250174526</v>
      </c>
      <c r="G173" s="3">
        <v>75506996</v>
      </c>
      <c r="H173" s="3">
        <v>139281366</v>
      </c>
      <c r="I173" s="4">
        <v>2738421754</v>
      </c>
      <c r="K173" s="163"/>
      <c r="L173" s="163"/>
      <c r="M173" s="163"/>
    </row>
    <row r="174" spans="2:15">
      <c r="B174" s="270" t="s">
        <v>992</v>
      </c>
      <c r="C174" s="3">
        <v>1732621710</v>
      </c>
      <c r="D174" s="3">
        <v>15568415</v>
      </c>
      <c r="E174" s="3">
        <v>364158779</v>
      </c>
      <c r="F174" s="3">
        <v>305020927</v>
      </c>
      <c r="G174" s="3">
        <v>74372504</v>
      </c>
      <c r="H174" s="3">
        <v>128063544</v>
      </c>
      <c r="I174" s="4">
        <v>2619805879</v>
      </c>
      <c r="K174" s="163"/>
      <c r="L174" s="163"/>
      <c r="M174" s="163"/>
    </row>
    <row r="175" spans="2:15">
      <c r="C175" s="355"/>
      <c r="D175" s="355"/>
      <c r="E175" s="355"/>
      <c r="F175" s="355"/>
      <c r="G175" s="355"/>
      <c r="H175" s="355"/>
      <c r="I175" s="355"/>
      <c r="K175" s="163"/>
      <c r="L175" s="163"/>
      <c r="M175" s="163"/>
    </row>
    <row r="176" spans="2:15">
      <c r="K176" s="163"/>
      <c r="L176" s="163"/>
      <c r="M176" s="163"/>
    </row>
    <row r="177" spans="2:14" ht="12" customHeight="1">
      <c r="B177" s="690" t="s">
        <v>549</v>
      </c>
      <c r="C177" s="691" t="s">
        <v>262</v>
      </c>
      <c r="D177" s="691" t="s">
        <v>263</v>
      </c>
      <c r="E177" s="691" t="s">
        <v>265</v>
      </c>
      <c r="F177" s="691" t="s">
        <v>494</v>
      </c>
      <c r="G177" s="691" t="s">
        <v>266</v>
      </c>
      <c r="H177" s="691" t="s">
        <v>1293</v>
      </c>
      <c r="I177" s="691" t="s">
        <v>1470</v>
      </c>
      <c r="J177" s="692" t="s">
        <v>261</v>
      </c>
      <c r="L177" s="163"/>
      <c r="M177" s="163"/>
      <c r="N177" s="163"/>
    </row>
    <row r="178" spans="2:14" ht="29.25" customHeight="1">
      <c r="B178" s="356" t="s">
        <v>1468</v>
      </c>
      <c r="C178" s="357" t="s">
        <v>157</v>
      </c>
      <c r="D178" s="357" t="s">
        <v>157</v>
      </c>
      <c r="E178" s="357" t="s">
        <v>157</v>
      </c>
      <c r="F178" s="357" t="s">
        <v>157</v>
      </c>
      <c r="G178" s="357" t="s">
        <v>157</v>
      </c>
      <c r="H178" s="357" t="s">
        <v>157</v>
      </c>
      <c r="I178" s="357" t="s">
        <v>157</v>
      </c>
      <c r="J178" s="358" t="s">
        <v>157</v>
      </c>
      <c r="L178" s="163"/>
      <c r="M178" s="163"/>
      <c r="N178" s="163"/>
    </row>
    <row r="179" spans="2:14">
      <c r="B179" s="276" t="s">
        <v>550</v>
      </c>
      <c r="C179" s="3">
        <v>6168247101</v>
      </c>
      <c r="D179" s="3">
        <v>1843240452</v>
      </c>
      <c r="E179" s="3">
        <v>1179425728</v>
      </c>
      <c r="F179" s="3">
        <v>1405441233</v>
      </c>
      <c r="G179" s="3">
        <v>1174036935</v>
      </c>
      <c r="H179" s="3">
        <v>1535281542</v>
      </c>
      <c r="I179" s="3">
        <v>34526800</v>
      </c>
      <c r="J179" s="4">
        <v>13340199791</v>
      </c>
      <c r="L179" s="163"/>
      <c r="M179" s="163"/>
      <c r="N179" s="163"/>
    </row>
    <row r="180" spans="2:14" ht="12.75" customHeight="1">
      <c r="B180" s="276" t="s">
        <v>551</v>
      </c>
      <c r="C180" s="3">
        <v>5677809284</v>
      </c>
      <c r="D180" s="3">
        <v>832156700</v>
      </c>
      <c r="E180" s="3">
        <v>758232056</v>
      </c>
      <c r="F180" s="3">
        <v>434260100</v>
      </c>
      <c r="G180" s="3">
        <v>215975220</v>
      </c>
      <c r="H180" s="3">
        <v>1173947044</v>
      </c>
      <c r="I180" s="3">
        <v>1601985</v>
      </c>
      <c r="J180" s="4">
        <v>9093982389</v>
      </c>
      <c r="L180" s="163"/>
      <c r="M180" s="163"/>
      <c r="N180" s="163"/>
    </row>
    <row r="181" spans="2:14" ht="12.75" customHeight="1">
      <c r="B181" s="276" t="s">
        <v>324</v>
      </c>
      <c r="C181" s="3">
        <v>1050675009</v>
      </c>
      <c r="D181" s="3">
        <v>1076107825</v>
      </c>
      <c r="E181" s="3">
        <v>413755970</v>
      </c>
      <c r="F181" s="3">
        <v>819375064</v>
      </c>
      <c r="G181" s="3">
        <v>848171335</v>
      </c>
      <c r="H181" s="3">
        <v>38716217</v>
      </c>
      <c r="I181" s="3">
        <v>-584018</v>
      </c>
      <c r="J181" s="4">
        <v>4246217402</v>
      </c>
      <c r="L181" s="163"/>
      <c r="M181" s="163"/>
      <c r="N181" s="163"/>
    </row>
    <row r="182" spans="2:14" ht="12.75" customHeight="1">
      <c r="B182" s="276" t="s">
        <v>647</v>
      </c>
      <c r="C182" s="3">
        <v>-560237192</v>
      </c>
      <c r="D182" s="3">
        <v>-65024073</v>
      </c>
      <c r="E182" s="3">
        <v>7437702</v>
      </c>
      <c r="F182" s="3">
        <v>151806069</v>
      </c>
      <c r="G182" s="3">
        <v>109890380</v>
      </c>
      <c r="H182" s="3">
        <v>322618281</v>
      </c>
      <c r="I182" s="3">
        <v>33508833</v>
      </c>
      <c r="J182" s="4">
        <v>0</v>
      </c>
      <c r="L182" s="163"/>
      <c r="M182" s="163"/>
      <c r="N182" s="163"/>
    </row>
    <row r="183" spans="2:14" ht="12.75" customHeight="1">
      <c r="B183" s="276" t="s">
        <v>642</v>
      </c>
      <c r="C183" s="3">
        <v>490437817</v>
      </c>
      <c r="D183" s="3">
        <v>1011083752</v>
      </c>
      <c r="E183" s="3">
        <v>421193672</v>
      </c>
      <c r="F183" s="3">
        <v>971181133</v>
      </c>
      <c r="G183" s="3">
        <v>958061715</v>
      </c>
      <c r="H183" s="3">
        <v>361334498</v>
      </c>
      <c r="I183" s="3">
        <v>32924815</v>
      </c>
      <c r="J183" s="4">
        <v>4246217402</v>
      </c>
      <c r="L183" s="163"/>
      <c r="M183" s="163"/>
      <c r="N183" s="163"/>
    </row>
    <row r="184" spans="2:14" ht="12.75" customHeight="1">
      <c r="B184" s="276" t="s">
        <v>648</v>
      </c>
      <c r="C184" s="277">
        <v>0.24743787459048242</v>
      </c>
      <c r="D184" s="277">
        <v>0.25342739740389769</v>
      </c>
      <c r="E184" s="277">
        <v>9.7441070682136491E-2</v>
      </c>
      <c r="F184" s="277">
        <v>0.1929658767857878</v>
      </c>
      <c r="G184" s="277">
        <v>0.19974750576842934</v>
      </c>
      <c r="H184" s="277">
        <v>9.1178131816247506E-3</v>
      </c>
      <c r="I184" s="277">
        <v>-1.3753841235847301E-4</v>
      </c>
      <c r="J184" s="278">
        <v>1</v>
      </c>
      <c r="L184" s="163"/>
      <c r="M184" s="163"/>
      <c r="N184" s="163"/>
    </row>
    <row r="185" spans="2:14" ht="12.75" customHeight="1">
      <c r="B185" s="276" t="s">
        <v>646</v>
      </c>
      <c r="C185" s="277">
        <v>0.11549993101365939</v>
      </c>
      <c r="D185" s="277">
        <v>0.23811398623249294</v>
      </c>
      <c r="E185" s="277">
        <v>9.919267718172288E-2</v>
      </c>
      <c r="F185" s="277">
        <v>0.22871677096480422</v>
      </c>
      <c r="G185" s="277">
        <v>0.22562709920333937</v>
      </c>
      <c r="H185" s="277">
        <v>8.5095618945419227E-2</v>
      </c>
      <c r="I185" s="277">
        <v>7.7539164585619588E-3</v>
      </c>
      <c r="J185" s="278">
        <v>1</v>
      </c>
      <c r="L185" s="163"/>
      <c r="M185" s="163"/>
      <c r="N185" s="163"/>
    </row>
    <row r="186" spans="2:14" ht="12.75" customHeight="1">
      <c r="K186" s="163"/>
      <c r="L186" s="163"/>
      <c r="M186" s="163"/>
    </row>
    <row r="187" spans="2:14" ht="12" customHeight="1">
      <c r="B187" s="690" t="s">
        <v>549</v>
      </c>
      <c r="C187" s="691" t="s">
        <v>262</v>
      </c>
      <c r="D187" s="691" t="s">
        <v>263</v>
      </c>
      <c r="E187" s="691" t="s">
        <v>265</v>
      </c>
      <c r="F187" s="691" t="s">
        <v>494</v>
      </c>
      <c r="G187" s="691" t="s">
        <v>266</v>
      </c>
      <c r="H187" s="691" t="s">
        <v>1293</v>
      </c>
      <c r="I187" s="691" t="s">
        <v>1470</v>
      </c>
      <c r="J187" s="692" t="s">
        <v>261</v>
      </c>
      <c r="L187" s="163"/>
      <c r="M187" s="163"/>
      <c r="N187" s="163"/>
    </row>
    <row r="188" spans="2:14">
      <c r="B188" s="356" t="s">
        <v>1066</v>
      </c>
      <c r="C188" s="357" t="s">
        <v>157</v>
      </c>
      <c r="D188" s="357" t="s">
        <v>157</v>
      </c>
      <c r="E188" s="357" t="s">
        <v>157</v>
      </c>
      <c r="F188" s="357" t="s">
        <v>157</v>
      </c>
      <c r="G188" s="357" t="s">
        <v>157</v>
      </c>
      <c r="H188" s="357" t="s">
        <v>157</v>
      </c>
      <c r="I188" s="357" t="s">
        <v>157</v>
      </c>
      <c r="J188" s="358" t="s">
        <v>157</v>
      </c>
      <c r="L188" s="163"/>
      <c r="M188" s="163"/>
      <c r="N188" s="163"/>
    </row>
    <row r="189" spans="2:14">
      <c r="B189" s="276" t="s">
        <v>550</v>
      </c>
      <c r="C189" s="3">
        <v>6551686578</v>
      </c>
      <c r="D189" s="3">
        <v>1643998110</v>
      </c>
      <c r="E189" s="3">
        <v>991373077</v>
      </c>
      <c r="F189" s="3">
        <v>1338904068</v>
      </c>
      <c r="G189" s="3">
        <v>1425545648</v>
      </c>
      <c r="H189" s="3">
        <v>0</v>
      </c>
      <c r="I189" s="3">
        <v>0</v>
      </c>
      <c r="J189" s="4">
        <v>11951507481</v>
      </c>
      <c r="L189" s="163"/>
      <c r="M189" s="163"/>
      <c r="N189" s="163"/>
    </row>
    <row r="190" spans="2:14" ht="12.75" customHeight="1">
      <c r="B190" s="276" t="s">
        <v>551</v>
      </c>
      <c r="C190" s="3">
        <v>5250496897</v>
      </c>
      <c r="D190" s="3">
        <v>756802378</v>
      </c>
      <c r="E190" s="3">
        <v>526603225</v>
      </c>
      <c r="F190" s="3">
        <v>406645912</v>
      </c>
      <c r="G190" s="3">
        <v>276701491</v>
      </c>
      <c r="H190" s="3">
        <v>0</v>
      </c>
      <c r="I190" s="3">
        <v>0</v>
      </c>
      <c r="J190" s="4">
        <v>7217249903</v>
      </c>
      <c r="L190" s="163"/>
      <c r="M190" s="163"/>
      <c r="N190" s="163"/>
    </row>
    <row r="191" spans="2:14" ht="12.75" customHeight="1">
      <c r="B191" s="276" t="s">
        <v>324</v>
      </c>
      <c r="C191" s="3">
        <v>1509789024</v>
      </c>
      <c r="D191" s="3">
        <v>961874070</v>
      </c>
      <c r="E191" s="3">
        <v>457888937</v>
      </c>
      <c r="F191" s="3">
        <v>814294306</v>
      </c>
      <c r="G191" s="3">
        <v>990411241</v>
      </c>
      <c r="H191" s="3">
        <v>0</v>
      </c>
      <c r="I191" s="3">
        <v>0</v>
      </c>
      <c r="J191" s="4">
        <v>4734257578</v>
      </c>
      <c r="L191" s="163"/>
      <c r="M191" s="163"/>
      <c r="N191" s="163"/>
    </row>
    <row r="192" spans="2:14" ht="12.75" customHeight="1">
      <c r="B192" s="276" t="s">
        <v>647</v>
      </c>
      <c r="C192" s="3">
        <v>-208599343</v>
      </c>
      <c r="D192" s="3">
        <v>-74678338</v>
      </c>
      <c r="E192" s="3">
        <v>6880915</v>
      </c>
      <c r="F192" s="3">
        <v>117963850</v>
      </c>
      <c r="G192" s="3">
        <v>158432916</v>
      </c>
      <c r="H192" s="3">
        <v>0</v>
      </c>
      <c r="I192" s="3">
        <v>0</v>
      </c>
      <c r="J192" s="4">
        <v>0</v>
      </c>
      <c r="L192" s="163"/>
      <c r="M192" s="163"/>
      <c r="N192" s="163"/>
    </row>
    <row r="193" spans="2:14" ht="12.75" customHeight="1">
      <c r="B193" s="276" t="s">
        <v>642</v>
      </c>
      <c r="C193" s="3">
        <v>1301189681</v>
      </c>
      <c r="D193" s="3">
        <v>887195732</v>
      </c>
      <c r="E193" s="3">
        <v>464769852</v>
      </c>
      <c r="F193" s="3">
        <v>932258156</v>
      </c>
      <c r="G193" s="3">
        <v>1148844157</v>
      </c>
      <c r="H193" s="3">
        <v>0</v>
      </c>
      <c r="I193" s="3">
        <v>0</v>
      </c>
      <c r="J193" s="4">
        <v>4734257578</v>
      </c>
      <c r="L193" s="163"/>
      <c r="M193" s="163"/>
      <c r="N193" s="163"/>
    </row>
    <row r="194" spans="2:14" ht="12.75" customHeight="1">
      <c r="B194" s="276" t="s">
        <v>648</v>
      </c>
      <c r="C194" s="277">
        <v>0.31890724134148496</v>
      </c>
      <c r="D194" s="277">
        <v>0.20317315949808254</v>
      </c>
      <c r="E194" s="277">
        <v>9.6718213881686693E-2</v>
      </c>
      <c r="F194" s="277">
        <v>0.17200042299853083</v>
      </c>
      <c r="G194" s="277">
        <v>0.20920096228021501</v>
      </c>
      <c r="H194" s="277">
        <v>0</v>
      </c>
      <c r="I194" s="277">
        <v>0</v>
      </c>
      <c r="J194" s="278">
        <v>1</v>
      </c>
      <c r="L194" s="163"/>
      <c r="M194" s="163"/>
      <c r="N194" s="163"/>
    </row>
    <row r="195" spans="2:14" ht="12.75" customHeight="1">
      <c r="B195" s="276" t="s">
        <v>646</v>
      </c>
      <c r="C195" s="277">
        <v>0.2748455612230738</v>
      </c>
      <c r="D195" s="277">
        <v>0.18739912592056265</v>
      </c>
      <c r="E195" s="277">
        <v>9.8171644517141651E-2</v>
      </c>
      <c r="F195" s="277">
        <v>0.19691749775766004</v>
      </c>
      <c r="G195" s="277">
        <v>0.24266617058156187</v>
      </c>
      <c r="H195" s="277">
        <v>0</v>
      </c>
      <c r="I195" s="277">
        <v>0</v>
      </c>
      <c r="J195" s="278">
        <v>1</v>
      </c>
      <c r="L195" s="163"/>
      <c r="M195" s="163"/>
      <c r="N195" s="163"/>
    </row>
    <row r="196" spans="2:14" ht="12.75" customHeight="1">
      <c r="C196" s="359">
        <v>0</v>
      </c>
      <c r="D196" s="359">
        <v>0</v>
      </c>
      <c r="E196" s="359">
        <v>0</v>
      </c>
      <c r="F196" s="355"/>
      <c r="G196" s="355"/>
    </row>
    <row r="197" spans="2:14" ht="25.5">
      <c r="B197" s="682" t="s">
        <v>257</v>
      </c>
      <c r="C197" s="683" t="s">
        <v>220</v>
      </c>
      <c r="D197" s="683" t="s">
        <v>221</v>
      </c>
      <c r="E197" s="684" t="s">
        <v>223</v>
      </c>
    </row>
    <row r="198" spans="2:14">
      <c r="B198" s="257"/>
      <c r="C198" s="341"/>
      <c r="D198" s="341"/>
      <c r="E198" s="342"/>
    </row>
    <row r="199" spans="2:14">
      <c r="B199" s="258" t="s">
        <v>1468</v>
      </c>
      <c r="C199" s="259" t="s">
        <v>157</v>
      </c>
      <c r="D199" s="259" t="s">
        <v>157</v>
      </c>
      <c r="E199" s="260" t="s">
        <v>157</v>
      </c>
    </row>
    <row r="200" spans="2:14">
      <c r="B200" s="270" t="s">
        <v>444</v>
      </c>
      <c r="C200" s="279">
        <v>10866454183</v>
      </c>
      <c r="D200" s="279">
        <v>0</v>
      </c>
      <c r="E200" s="279">
        <v>10866454183</v>
      </c>
    </row>
    <row r="201" spans="2:14">
      <c r="B201" s="270" t="s">
        <v>222</v>
      </c>
      <c r="C201" s="279">
        <v>429042228</v>
      </c>
      <c r="D201" s="279">
        <v>131500352</v>
      </c>
      <c r="E201" s="279">
        <v>297541876</v>
      </c>
      <c r="G201" s="355"/>
      <c r="H201" s="355"/>
    </row>
    <row r="202" spans="2:14">
      <c r="B202" s="270" t="s">
        <v>258</v>
      </c>
      <c r="C202" s="279">
        <v>1761683097</v>
      </c>
      <c r="D202" s="279">
        <v>2572986</v>
      </c>
      <c r="E202" s="279">
        <v>1759110111</v>
      </c>
      <c r="G202" s="355"/>
      <c r="H202" s="355"/>
    </row>
    <row r="203" spans="2:14">
      <c r="B203" s="270" t="s">
        <v>547</v>
      </c>
      <c r="C203" s="279">
        <v>1214732430</v>
      </c>
      <c r="D203" s="279">
        <v>0</v>
      </c>
      <c r="E203" s="279">
        <v>1214732430</v>
      </c>
    </row>
    <row r="204" spans="2:14">
      <c r="B204" s="270" t="s">
        <v>259</v>
      </c>
      <c r="C204" s="279">
        <v>137803800</v>
      </c>
      <c r="D204" s="279">
        <v>0</v>
      </c>
      <c r="E204" s="279">
        <v>137803800</v>
      </c>
    </row>
    <row r="205" spans="2:14">
      <c r="B205" s="270" t="s">
        <v>260</v>
      </c>
      <c r="C205" s="279">
        <v>7856439</v>
      </c>
      <c r="D205" s="279">
        <v>0</v>
      </c>
      <c r="E205" s="279">
        <v>7856439</v>
      </c>
    </row>
    <row r="206" spans="2:14">
      <c r="B206" s="276" t="s">
        <v>50</v>
      </c>
      <c r="C206" s="280">
        <v>14417572177</v>
      </c>
      <c r="D206" s="280">
        <v>134073338</v>
      </c>
      <c r="E206" s="280">
        <v>14283498839</v>
      </c>
      <c r="F206" s="355"/>
    </row>
    <row r="208" spans="2:14" ht="24" customHeight="1">
      <c r="B208" s="682" t="s">
        <v>257</v>
      </c>
      <c r="C208" s="683" t="s">
        <v>220</v>
      </c>
      <c r="D208" s="683" t="s">
        <v>221</v>
      </c>
      <c r="E208" s="684" t="s">
        <v>223</v>
      </c>
    </row>
    <row r="209" spans="2:14" ht="11.1" customHeight="1">
      <c r="B209" s="257"/>
      <c r="C209" s="341"/>
      <c r="D209" s="341"/>
      <c r="E209" s="342"/>
    </row>
    <row r="210" spans="2:14" ht="12" customHeight="1">
      <c r="B210" s="258" t="s">
        <v>1066</v>
      </c>
      <c r="C210" s="259" t="s">
        <v>157</v>
      </c>
      <c r="D210" s="259" t="s">
        <v>157</v>
      </c>
      <c r="E210" s="260" t="s">
        <v>157</v>
      </c>
    </row>
    <row r="211" spans="2:14">
      <c r="B211" s="275" t="s">
        <v>444</v>
      </c>
      <c r="C211" s="281">
        <v>8194635296</v>
      </c>
      <c r="D211" s="281">
        <v>0</v>
      </c>
      <c r="E211" s="281">
        <v>8194635296</v>
      </c>
    </row>
    <row r="212" spans="2:14">
      <c r="B212" s="275" t="s">
        <v>222</v>
      </c>
      <c r="C212" s="281">
        <v>310759552</v>
      </c>
      <c r="D212" s="281">
        <v>119864108</v>
      </c>
      <c r="E212" s="281">
        <v>190895444</v>
      </c>
      <c r="G212" s="355"/>
      <c r="H212" s="355"/>
      <c r="I212" s="355"/>
      <c r="J212" s="355"/>
      <c r="K212" s="355"/>
      <c r="L212" s="355"/>
      <c r="M212" s="355"/>
    </row>
    <row r="213" spans="2:14">
      <c r="B213" s="275" t="s">
        <v>258</v>
      </c>
      <c r="C213" s="281">
        <v>1569972333</v>
      </c>
      <c r="D213" s="281">
        <v>2572986</v>
      </c>
      <c r="E213" s="281">
        <v>1567399347</v>
      </c>
      <c r="G213" s="355"/>
      <c r="H213" s="355"/>
      <c r="I213" s="355"/>
      <c r="J213" s="355"/>
      <c r="K213" s="355"/>
      <c r="L213" s="355"/>
      <c r="M213" s="355"/>
      <c r="N213" s="355"/>
    </row>
    <row r="214" spans="2:14">
      <c r="B214" s="275" t="s">
        <v>547</v>
      </c>
      <c r="C214" s="281">
        <v>1305663301</v>
      </c>
      <c r="D214" s="281">
        <v>0</v>
      </c>
      <c r="E214" s="281">
        <v>1305663301</v>
      </c>
      <c r="N214" s="355"/>
    </row>
    <row r="215" spans="2:14">
      <c r="B215" s="275" t="s">
        <v>259</v>
      </c>
      <c r="C215" s="281">
        <v>93049843</v>
      </c>
      <c r="D215" s="281">
        <v>0</v>
      </c>
      <c r="E215" s="281">
        <v>93049843</v>
      </c>
    </row>
    <row r="216" spans="2:14">
      <c r="B216" s="275" t="s">
        <v>260</v>
      </c>
      <c r="C216" s="281">
        <v>5220517</v>
      </c>
      <c r="D216" s="281">
        <v>0</v>
      </c>
      <c r="E216" s="281">
        <v>5220517</v>
      </c>
    </row>
    <row r="217" spans="2:14">
      <c r="B217" s="276" t="s">
        <v>50</v>
      </c>
      <c r="C217" s="280">
        <v>11479300842</v>
      </c>
      <c r="D217" s="280">
        <v>122437094</v>
      </c>
      <c r="E217" s="280">
        <v>11356863748</v>
      </c>
      <c r="F217" s="355"/>
      <c r="G217" s="355"/>
    </row>
    <row r="219" spans="2:14" ht="25.5">
      <c r="B219" s="690" t="s">
        <v>74</v>
      </c>
      <c r="C219" s="691" t="s">
        <v>262</v>
      </c>
      <c r="D219" s="691" t="s">
        <v>263</v>
      </c>
      <c r="E219" s="691" t="s">
        <v>265</v>
      </c>
      <c r="F219" s="691" t="s">
        <v>494</v>
      </c>
      <c r="G219" s="691" t="s">
        <v>266</v>
      </c>
      <c r="H219" s="691" t="s">
        <v>1293</v>
      </c>
      <c r="I219" s="691" t="str">
        <f>+I177</f>
        <v>URUGUAY</v>
      </c>
      <c r="J219" s="692" t="s">
        <v>261</v>
      </c>
    </row>
    <row r="220" spans="2:14">
      <c r="B220" s="356" t="s">
        <v>1468</v>
      </c>
      <c r="C220" s="357" t="s">
        <v>157</v>
      </c>
      <c r="D220" s="357" t="s">
        <v>157</v>
      </c>
      <c r="E220" s="357" t="s">
        <v>157</v>
      </c>
      <c r="F220" s="357" t="s">
        <v>157</v>
      </c>
      <c r="G220" s="357" t="s">
        <v>157</v>
      </c>
      <c r="H220" s="357" t="s">
        <v>157</v>
      </c>
      <c r="I220" s="357" t="s">
        <v>157</v>
      </c>
      <c r="J220" s="358" t="s">
        <v>157</v>
      </c>
    </row>
    <row r="221" spans="2:14">
      <c r="B221" s="282" t="s">
        <v>474</v>
      </c>
      <c r="C221" s="279">
        <v>8272519</v>
      </c>
      <c r="D221" s="279">
        <v>3904671</v>
      </c>
      <c r="E221" s="279">
        <v>10641037</v>
      </c>
      <c r="F221" s="279">
        <v>0</v>
      </c>
      <c r="G221" s="279">
        <v>5040</v>
      </c>
      <c r="H221" s="279">
        <v>2338835</v>
      </c>
      <c r="I221" s="279">
        <v>111895</v>
      </c>
      <c r="J221" s="167">
        <v>25273997</v>
      </c>
      <c r="L221" s="355"/>
      <c r="M221" s="355"/>
      <c r="N221" s="355"/>
    </row>
    <row r="222" spans="2:14">
      <c r="B222" s="283" t="s">
        <v>658</v>
      </c>
      <c r="C222" s="279">
        <v>0</v>
      </c>
      <c r="D222" s="279">
        <v>1208768</v>
      </c>
      <c r="E222" s="279">
        <v>0</v>
      </c>
      <c r="F222" s="279">
        <v>0</v>
      </c>
      <c r="G222" s="279">
        <v>0</v>
      </c>
      <c r="H222" s="279">
        <v>0</v>
      </c>
      <c r="I222" s="279">
        <v>0</v>
      </c>
      <c r="J222" s="167">
        <v>1208768</v>
      </c>
      <c r="L222" s="355"/>
      <c r="M222" s="355"/>
      <c r="N222" s="355"/>
    </row>
    <row r="223" spans="2:14">
      <c r="B223" s="282" t="s">
        <v>473</v>
      </c>
      <c r="C223" s="279">
        <v>249213071</v>
      </c>
      <c r="D223" s="279">
        <v>0</v>
      </c>
      <c r="E223" s="279">
        <v>0</v>
      </c>
      <c r="F223" s="279">
        <v>70734808</v>
      </c>
      <c r="G223" s="279">
        <v>0</v>
      </c>
      <c r="H223" s="279">
        <v>0</v>
      </c>
      <c r="I223" s="279">
        <v>0</v>
      </c>
      <c r="J223" s="167">
        <v>319947879</v>
      </c>
      <c r="L223" s="355"/>
      <c r="M223" s="355"/>
      <c r="N223" s="355"/>
    </row>
    <row r="224" spans="2:14">
      <c r="B224" s="282" t="s">
        <v>476</v>
      </c>
      <c r="C224" s="279">
        <v>162547440</v>
      </c>
      <c r="D224" s="279">
        <v>17175512</v>
      </c>
      <c r="E224" s="279">
        <v>33069200</v>
      </c>
      <c r="F224" s="279">
        <v>126009277</v>
      </c>
      <c r="G224" s="279">
        <v>4577909</v>
      </c>
      <c r="H224" s="279">
        <v>329280733</v>
      </c>
      <c r="I224" s="279">
        <v>32463694</v>
      </c>
      <c r="J224" s="167">
        <v>705123765</v>
      </c>
      <c r="L224" s="355"/>
      <c r="M224" s="355"/>
      <c r="N224" s="355"/>
    </row>
    <row r="225" spans="2:14">
      <c r="B225" s="282" t="s">
        <v>477</v>
      </c>
      <c r="C225" s="279">
        <v>117798607</v>
      </c>
      <c r="D225" s="279">
        <v>11969173</v>
      </c>
      <c r="E225" s="279">
        <v>277990118</v>
      </c>
      <c r="F225" s="279">
        <v>297040976</v>
      </c>
      <c r="G225" s="279">
        <v>412099213</v>
      </c>
      <c r="H225" s="279">
        <v>588731312</v>
      </c>
      <c r="I225" s="279">
        <v>0</v>
      </c>
      <c r="J225" s="167">
        <v>1705629399</v>
      </c>
      <c r="L225" s="355"/>
      <c r="M225" s="355"/>
      <c r="N225" s="355"/>
    </row>
    <row r="226" spans="2:14">
      <c r="B226" s="282" t="s">
        <v>621</v>
      </c>
      <c r="C226" s="279">
        <v>1463463236</v>
      </c>
      <c r="D226" s="279">
        <v>639552602</v>
      </c>
      <c r="E226" s="279">
        <v>377468216</v>
      </c>
      <c r="F226" s="279">
        <v>380277936</v>
      </c>
      <c r="G226" s="279">
        <v>425557214</v>
      </c>
      <c r="H226" s="279">
        <v>434741977</v>
      </c>
      <c r="I226" s="279">
        <v>1950952</v>
      </c>
      <c r="J226" s="167">
        <v>3723012133</v>
      </c>
      <c r="L226" s="355"/>
      <c r="M226" s="355"/>
      <c r="N226" s="355"/>
    </row>
    <row r="227" spans="2:14">
      <c r="B227" s="14" t="s">
        <v>622</v>
      </c>
      <c r="C227" s="279">
        <v>2489376073</v>
      </c>
      <c r="D227" s="279">
        <v>309123775</v>
      </c>
      <c r="E227" s="279">
        <v>0</v>
      </c>
      <c r="F227" s="279">
        <v>295899843</v>
      </c>
      <c r="G227" s="279">
        <v>43515967</v>
      </c>
      <c r="H227" s="279">
        <v>0</v>
      </c>
      <c r="I227" s="279">
        <v>0</v>
      </c>
      <c r="J227" s="167">
        <v>3137915658</v>
      </c>
      <c r="L227" s="355"/>
      <c r="M227" s="355"/>
      <c r="N227" s="355"/>
    </row>
    <row r="228" spans="2:14">
      <c r="B228" s="282" t="s">
        <v>6</v>
      </c>
      <c r="C228" s="279">
        <v>0</v>
      </c>
      <c r="D228" s="279">
        <v>6858998</v>
      </c>
      <c r="E228" s="279">
        <v>89809231</v>
      </c>
      <c r="F228" s="279">
        <v>0</v>
      </c>
      <c r="G228" s="279">
        <v>0</v>
      </c>
      <c r="H228" s="279">
        <v>0</v>
      </c>
      <c r="I228" s="279">
        <v>0</v>
      </c>
      <c r="J228" s="167">
        <v>96668229</v>
      </c>
      <c r="L228" s="355"/>
      <c r="M228" s="355"/>
      <c r="N228" s="355"/>
    </row>
    <row r="229" spans="2:14">
      <c r="B229" s="13" t="s">
        <v>478</v>
      </c>
      <c r="C229" s="280">
        <v>4490670946</v>
      </c>
      <c r="D229" s="280">
        <v>989793499</v>
      </c>
      <c r="E229" s="280">
        <v>788977802</v>
      </c>
      <c r="F229" s="280">
        <v>1169962840</v>
      </c>
      <c r="G229" s="280">
        <v>885755343</v>
      </c>
      <c r="H229" s="280">
        <v>1355092857</v>
      </c>
      <c r="I229" s="280">
        <v>34526541</v>
      </c>
      <c r="J229" s="167">
        <v>9714779828</v>
      </c>
      <c r="L229" s="355"/>
      <c r="M229" s="355"/>
      <c r="N229" s="355"/>
    </row>
    <row r="230" spans="2:14">
      <c r="I230" s="355"/>
    </row>
    <row r="231" spans="2:14" ht="25.5">
      <c r="B231" s="690" t="s">
        <v>74</v>
      </c>
      <c r="C231" s="691" t="s">
        <v>262</v>
      </c>
      <c r="D231" s="691" t="s">
        <v>263</v>
      </c>
      <c r="E231" s="691" t="s">
        <v>265</v>
      </c>
      <c r="F231" s="691" t="s">
        <v>494</v>
      </c>
      <c r="G231" s="691" t="s">
        <v>266</v>
      </c>
      <c r="H231" s="691" t="s">
        <v>1293</v>
      </c>
      <c r="I231" s="691" t="s">
        <v>1470</v>
      </c>
      <c r="J231" s="692" t="s">
        <v>261</v>
      </c>
    </row>
    <row r="232" spans="2:14">
      <c r="B232" s="356" t="s">
        <v>1066</v>
      </c>
      <c r="C232" s="357" t="s">
        <v>157</v>
      </c>
      <c r="D232" s="357" t="s">
        <v>157</v>
      </c>
      <c r="E232" s="357" t="s">
        <v>157</v>
      </c>
      <c r="F232" s="357" t="s">
        <v>157</v>
      </c>
      <c r="G232" s="357" t="s">
        <v>157</v>
      </c>
      <c r="H232" s="357" t="s">
        <v>157</v>
      </c>
      <c r="I232" s="357" t="s">
        <v>157</v>
      </c>
      <c r="J232" s="358" t="s">
        <v>157</v>
      </c>
    </row>
    <row r="233" spans="2:14">
      <c r="B233" s="14" t="s">
        <v>474</v>
      </c>
      <c r="C233" s="281">
        <v>8841253</v>
      </c>
      <c r="D233" s="281">
        <v>5217024</v>
      </c>
      <c r="E233" s="281">
        <v>8833869</v>
      </c>
      <c r="F233" s="281">
        <v>0</v>
      </c>
      <c r="G233" s="281">
        <v>5880</v>
      </c>
      <c r="H233" s="281">
        <v>0</v>
      </c>
      <c r="I233" s="281">
        <v>0</v>
      </c>
      <c r="J233" s="167">
        <v>22898026</v>
      </c>
      <c r="L233" s="355"/>
      <c r="M233" s="355"/>
      <c r="N233" s="355"/>
    </row>
    <row r="234" spans="2:14">
      <c r="B234" s="283" t="s">
        <v>658</v>
      </c>
      <c r="C234" s="281">
        <v>0</v>
      </c>
      <c r="D234" s="281">
        <v>2013301</v>
      </c>
      <c r="E234" s="281">
        <v>0</v>
      </c>
      <c r="F234" s="281">
        <v>0</v>
      </c>
      <c r="G234" s="281">
        <v>0</v>
      </c>
      <c r="H234" s="281">
        <v>0</v>
      </c>
      <c r="I234" s="281">
        <v>0</v>
      </c>
      <c r="J234" s="167">
        <v>2013301</v>
      </c>
      <c r="L234" s="355"/>
      <c r="M234" s="355"/>
      <c r="N234" s="355"/>
    </row>
    <row r="235" spans="2:14">
      <c r="B235" s="14" t="s">
        <v>473</v>
      </c>
      <c r="C235" s="281">
        <v>246457640</v>
      </c>
      <c r="D235" s="281">
        <v>0</v>
      </c>
      <c r="E235" s="281">
        <v>0</v>
      </c>
      <c r="F235" s="281">
        <v>68655167</v>
      </c>
      <c r="G235" s="281">
        <v>0</v>
      </c>
      <c r="H235" s="281">
        <v>0</v>
      </c>
      <c r="I235" s="281">
        <v>0</v>
      </c>
      <c r="J235" s="167">
        <v>315112807</v>
      </c>
      <c r="L235" s="355"/>
      <c r="M235" s="355"/>
      <c r="N235" s="355"/>
    </row>
    <row r="236" spans="2:14">
      <c r="B236" s="14" t="s">
        <v>476</v>
      </c>
      <c r="C236" s="281">
        <v>161101545</v>
      </c>
      <c r="D236" s="281">
        <v>15078972</v>
      </c>
      <c r="E236" s="281">
        <v>26273558</v>
      </c>
      <c r="F236" s="281">
        <v>115621699</v>
      </c>
      <c r="G236" s="281">
        <v>4742780</v>
      </c>
      <c r="H236" s="281">
        <v>0</v>
      </c>
      <c r="I236" s="281">
        <v>0</v>
      </c>
      <c r="J236" s="167">
        <v>322818554</v>
      </c>
      <c r="L236" s="355"/>
      <c r="M236" s="355"/>
      <c r="N236" s="355"/>
    </row>
    <row r="237" spans="2:14">
      <c r="B237" s="14" t="s">
        <v>477</v>
      </c>
      <c r="C237" s="281">
        <v>117798607</v>
      </c>
      <c r="D237" s="281">
        <v>10528408</v>
      </c>
      <c r="E237" s="281">
        <v>212561298</v>
      </c>
      <c r="F237" s="281">
        <v>280493101</v>
      </c>
      <c r="G237" s="281">
        <v>480782415</v>
      </c>
      <c r="H237" s="281">
        <v>0</v>
      </c>
      <c r="I237" s="281">
        <v>0</v>
      </c>
      <c r="J237" s="167">
        <v>1102163829</v>
      </c>
      <c r="L237" s="355"/>
      <c r="M237" s="355"/>
      <c r="N237" s="355"/>
    </row>
    <row r="238" spans="2:14">
      <c r="B238" s="14" t="s">
        <v>406</v>
      </c>
      <c r="C238" s="281">
        <v>1401107867</v>
      </c>
      <c r="D238" s="281">
        <v>555437745</v>
      </c>
      <c r="E238" s="281">
        <v>301290067</v>
      </c>
      <c r="F238" s="281">
        <v>354230210</v>
      </c>
      <c r="G238" s="281">
        <v>492298306</v>
      </c>
      <c r="H238" s="281">
        <v>0</v>
      </c>
      <c r="I238" s="281">
        <v>0</v>
      </c>
      <c r="J238" s="167">
        <v>3104364195</v>
      </c>
      <c r="L238" s="355"/>
      <c r="M238" s="355"/>
      <c r="N238" s="355"/>
    </row>
    <row r="239" spans="2:14">
      <c r="B239" s="14" t="s">
        <v>622</v>
      </c>
      <c r="C239" s="281">
        <v>2411211443</v>
      </c>
      <c r="D239" s="281">
        <v>298825541</v>
      </c>
      <c r="E239" s="281">
        <v>0</v>
      </c>
      <c r="F239" s="281">
        <v>253205447</v>
      </c>
      <c r="G239" s="281">
        <v>49271391</v>
      </c>
      <c r="H239" s="281">
        <v>0</v>
      </c>
      <c r="I239" s="281">
        <v>0</v>
      </c>
      <c r="J239" s="167">
        <v>3012513822</v>
      </c>
      <c r="L239" s="355"/>
      <c r="M239" s="355"/>
      <c r="N239" s="355"/>
    </row>
    <row r="240" spans="2:14">
      <c r="B240" s="14" t="s">
        <v>6</v>
      </c>
      <c r="C240" s="281">
        <v>2927379</v>
      </c>
      <c r="D240" s="281">
        <v>5138148</v>
      </c>
      <c r="E240" s="281">
        <v>87349957</v>
      </c>
      <c r="F240" s="281">
        <v>0</v>
      </c>
      <c r="G240" s="281">
        <v>0</v>
      </c>
      <c r="H240" s="281">
        <v>0</v>
      </c>
      <c r="I240" s="281">
        <v>0</v>
      </c>
      <c r="J240" s="167">
        <v>95415484</v>
      </c>
      <c r="L240" s="355"/>
      <c r="M240" s="355"/>
      <c r="N240" s="355"/>
    </row>
    <row r="241" spans="2:14">
      <c r="B241" s="13" t="s">
        <v>478</v>
      </c>
      <c r="C241" s="280">
        <v>4349445734</v>
      </c>
      <c r="D241" s="280">
        <v>892239139</v>
      </c>
      <c r="E241" s="280">
        <v>636308749</v>
      </c>
      <c r="F241" s="280">
        <v>1072205624</v>
      </c>
      <c r="G241" s="280">
        <v>1027100772</v>
      </c>
      <c r="H241" s="280">
        <v>0</v>
      </c>
      <c r="I241" s="280">
        <v>0</v>
      </c>
      <c r="J241" s="280">
        <v>7977300018</v>
      </c>
      <c r="L241" s="355"/>
      <c r="M241" s="355"/>
      <c r="N241" s="355"/>
    </row>
    <row r="242" spans="2:14">
      <c r="I242" s="355"/>
    </row>
    <row r="243" spans="2:14">
      <c r="B243" s="352"/>
      <c r="C243" s="355"/>
      <c r="D243" s="355"/>
      <c r="E243" s="355"/>
      <c r="F243" s="355"/>
      <c r="G243" s="355"/>
      <c r="H243" s="355"/>
      <c r="I243" s="355"/>
      <c r="J243" s="355"/>
    </row>
    <row r="244" spans="2:14" ht="38.25">
      <c r="B244" s="682" t="s">
        <v>257</v>
      </c>
      <c r="C244" s="683" t="s">
        <v>444</v>
      </c>
      <c r="D244" s="683" t="s">
        <v>222</v>
      </c>
      <c r="E244" s="683" t="s">
        <v>258</v>
      </c>
      <c r="F244" s="683" t="s">
        <v>547</v>
      </c>
      <c r="G244" s="683" t="s">
        <v>259</v>
      </c>
      <c r="H244" s="683" t="s">
        <v>260</v>
      </c>
      <c r="I244" s="684" t="s">
        <v>775</v>
      </c>
      <c r="K244" s="682" t="s">
        <v>777</v>
      </c>
      <c r="L244" s="683" t="s">
        <v>778</v>
      </c>
      <c r="M244" s="684" t="s">
        <v>261</v>
      </c>
      <c r="N244" s="355"/>
    </row>
    <row r="245" spans="2:14">
      <c r="B245" s="257" t="s">
        <v>343</v>
      </c>
      <c r="C245" s="341"/>
      <c r="D245" s="341"/>
      <c r="E245" s="341"/>
      <c r="F245" s="341"/>
      <c r="G245" s="341"/>
      <c r="H245" s="341"/>
      <c r="I245" s="342"/>
      <c r="K245" s="343"/>
      <c r="L245" s="341"/>
      <c r="M245" s="342"/>
    </row>
    <row r="246" spans="2:14">
      <c r="B246" s="258" t="s">
        <v>1468</v>
      </c>
      <c r="C246" s="259" t="s">
        <v>157</v>
      </c>
      <c r="D246" s="259" t="s">
        <v>157</v>
      </c>
      <c r="E246" s="259" t="s">
        <v>157</v>
      </c>
      <c r="F246" s="259" t="s">
        <v>157</v>
      </c>
      <c r="G246" s="259" t="s">
        <v>157</v>
      </c>
      <c r="H246" s="259" t="s">
        <v>157</v>
      </c>
      <c r="I246" s="260" t="s">
        <v>157</v>
      </c>
      <c r="K246" s="261" t="s">
        <v>157</v>
      </c>
      <c r="L246" s="259" t="s">
        <v>157</v>
      </c>
      <c r="M246" s="260" t="s">
        <v>157</v>
      </c>
    </row>
    <row r="247" spans="2:14" ht="25.5">
      <c r="B247" s="284" t="s">
        <v>196</v>
      </c>
      <c r="C247" s="46">
        <v>1215393330</v>
      </c>
      <c r="D247" s="46">
        <v>248827818</v>
      </c>
      <c r="E247" s="46">
        <v>221801257</v>
      </c>
      <c r="F247" s="46">
        <v>-33045516</v>
      </c>
      <c r="G247" s="46">
        <v>20867880</v>
      </c>
      <c r="H247" s="46">
        <v>-480339659</v>
      </c>
      <c r="I247" s="4">
        <v>1193505110</v>
      </c>
      <c r="K247" s="46">
        <v>92635328</v>
      </c>
      <c r="L247" s="46">
        <v>-135563310</v>
      </c>
      <c r="M247" s="4">
        <v>1150577128</v>
      </c>
    </row>
    <row r="248" spans="2:14" ht="25.5">
      <c r="B248" s="284" t="s">
        <v>467</v>
      </c>
      <c r="C248" s="46">
        <v>-174528943</v>
      </c>
      <c r="D248" s="46">
        <v>-37124922</v>
      </c>
      <c r="E248" s="46">
        <v>-98753576</v>
      </c>
      <c r="F248" s="46">
        <v>-26681162</v>
      </c>
      <c r="G248" s="46">
        <v>-97231</v>
      </c>
      <c r="H248" s="46">
        <v>-374207010</v>
      </c>
      <c r="I248" s="4">
        <v>-711392844</v>
      </c>
      <c r="J248" s="355"/>
      <c r="K248" s="46">
        <v>-43545236</v>
      </c>
      <c r="L248" s="46">
        <v>54368130</v>
      </c>
      <c r="M248" s="4">
        <v>-700569950</v>
      </c>
    </row>
    <row r="249" spans="2:14" ht="25.5">
      <c r="B249" s="284" t="s">
        <v>240</v>
      </c>
      <c r="C249" s="46">
        <v>-1001581113</v>
      </c>
      <c r="D249" s="46">
        <v>-215708863</v>
      </c>
      <c r="E249" s="46">
        <v>-139727770</v>
      </c>
      <c r="F249" s="46">
        <v>59740497</v>
      </c>
      <c r="G249" s="46">
        <v>-20691017</v>
      </c>
      <c r="H249" s="46">
        <v>440238663</v>
      </c>
      <c r="I249" s="4">
        <v>-877729603</v>
      </c>
      <c r="K249" s="46">
        <v>-28565838</v>
      </c>
      <c r="L249" s="46">
        <v>34885723</v>
      </c>
      <c r="M249" s="4">
        <v>-871409718</v>
      </c>
      <c r="N249" s="355"/>
    </row>
    <row r="250" spans="2:14">
      <c r="B250" s="352"/>
      <c r="C250" s="355"/>
      <c r="D250" s="355"/>
      <c r="E250" s="355"/>
      <c r="F250" s="355"/>
      <c r="G250" s="355"/>
      <c r="H250" s="355"/>
      <c r="I250" s="355"/>
    </row>
    <row r="251" spans="2:14" ht="38.450000000000003" customHeight="1">
      <c r="B251" s="682" t="s">
        <v>257</v>
      </c>
      <c r="C251" s="683" t="s">
        <v>444</v>
      </c>
      <c r="D251" s="683" t="s">
        <v>222</v>
      </c>
      <c r="E251" s="683" t="s">
        <v>258</v>
      </c>
      <c r="F251" s="683" t="s">
        <v>547</v>
      </c>
      <c r="G251" s="683" t="s">
        <v>259</v>
      </c>
      <c r="H251" s="683" t="s">
        <v>260</v>
      </c>
      <c r="I251" s="684" t="s">
        <v>775</v>
      </c>
      <c r="K251" s="682" t="s">
        <v>777</v>
      </c>
      <c r="L251" s="683" t="s">
        <v>778</v>
      </c>
      <c r="M251" s="684" t="s">
        <v>261</v>
      </c>
    </row>
    <row r="252" spans="2:14">
      <c r="B252" s="257" t="s">
        <v>343</v>
      </c>
      <c r="C252" s="341"/>
      <c r="D252" s="341"/>
      <c r="E252" s="341"/>
      <c r="F252" s="341"/>
      <c r="G252" s="341"/>
      <c r="H252" s="341"/>
      <c r="I252" s="342"/>
      <c r="K252" s="343"/>
      <c r="L252" s="341"/>
      <c r="M252" s="342"/>
    </row>
    <row r="253" spans="2:14">
      <c r="B253" s="258" t="s">
        <v>1066</v>
      </c>
      <c r="C253" s="259" t="s">
        <v>157</v>
      </c>
      <c r="D253" s="259" t="s">
        <v>157</v>
      </c>
      <c r="E253" s="259" t="s">
        <v>157</v>
      </c>
      <c r="F253" s="259" t="s">
        <v>157</v>
      </c>
      <c r="G253" s="259" t="s">
        <v>157</v>
      </c>
      <c r="H253" s="259" t="s">
        <v>157</v>
      </c>
      <c r="I253" s="260" t="s">
        <v>157</v>
      </c>
      <c r="K253" s="261" t="s">
        <v>157</v>
      </c>
      <c r="L253" s="259" t="s">
        <v>157</v>
      </c>
      <c r="M253" s="260" t="s">
        <v>157</v>
      </c>
    </row>
    <row r="254" spans="2:14" ht="25.5">
      <c r="B254" s="284" t="s">
        <v>196</v>
      </c>
      <c r="C254" s="46">
        <v>1153580858</v>
      </c>
      <c r="D254" s="46">
        <v>123176470</v>
      </c>
      <c r="E254" s="46">
        <v>224384603</v>
      </c>
      <c r="F254" s="46">
        <v>170558148</v>
      </c>
      <c r="G254" s="46">
        <v>1835105</v>
      </c>
      <c r="H254" s="46">
        <v>-342201678</v>
      </c>
      <c r="I254" s="4">
        <v>1331333506</v>
      </c>
      <c r="K254" s="46">
        <v>27050961</v>
      </c>
      <c r="L254" s="46">
        <v>3970972</v>
      </c>
      <c r="M254" s="4">
        <v>1362355439</v>
      </c>
    </row>
    <row r="255" spans="2:14" ht="25.5">
      <c r="B255" s="284" t="s">
        <v>467</v>
      </c>
      <c r="C255" s="46">
        <v>-21398307</v>
      </c>
      <c r="D255" s="46">
        <v>-41456113</v>
      </c>
      <c r="E255" s="46">
        <v>-26407035</v>
      </c>
      <c r="F255" s="46">
        <v>-36432859</v>
      </c>
      <c r="G255" s="46">
        <v>-80733</v>
      </c>
      <c r="H255" s="46">
        <v>3628118</v>
      </c>
      <c r="I255" s="4">
        <v>-122146929</v>
      </c>
      <c r="K255" s="46">
        <v>-3243002</v>
      </c>
      <c r="L255" s="46">
        <v>-2322092</v>
      </c>
      <c r="M255" s="4">
        <v>-127712023</v>
      </c>
    </row>
    <row r="256" spans="2:14" ht="25.5">
      <c r="B256" s="284" t="s">
        <v>240</v>
      </c>
      <c r="C256" s="46">
        <v>-1095773123</v>
      </c>
      <c r="D256" s="46">
        <v>-47316623</v>
      </c>
      <c r="E256" s="46">
        <v>-155275475</v>
      </c>
      <c r="F256" s="46">
        <v>-136393765</v>
      </c>
      <c r="G256" s="46">
        <v>-4026231</v>
      </c>
      <c r="H256" s="46">
        <v>275549496</v>
      </c>
      <c r="I256" s="4">
        <v>-1163235721</v>
      </c>
      <c r="K256" s="46">
        <v>-7692573</v>
      </c>
      <c r="L256" s="46">
        <v>-1066640</v>
      </c>
      <c r="M256" s="4">
        <v>-1171994934</v>
      </c>
    </row>
    <row r="257" spans="2:9">
      <c r="C257" s="355"/>
      <c r="D257" s="355"/>
    </row>
    <row r="258" spans="2:9">
      <c r="B258" s="352"/>
      <c r="C258" s="355"/>
      <c r="D258" s="355"/>
      <c r="E258" s="355"/>
      <c r="F258" s="355"/>
      <c r="G258" s="355"/>
      <c r="H258" s="355"/>
      <c r="I258" s="355"/>
    </row>
    <row r="259" spans="2:9" ht="38.25">
      <c r="B259" s="682" t="s">
        <v>257</v>
      </c>
      <c r="C259" s="683" t="s">
        <v>444</v>
      </c>
      <c r="D259" s="683" t="s">
        <v>222</v>
      </c>
      <c r="E259" s="683" t="s">
        <v>258</v>
      </c>
      <c r="F259" s="683" t="s">
        <v>547</v>
      </c>
      <c r="G259" s="683" t="s">
        <v>259</v>
      </c>
      <c r="H259" s="683" t="s">
        <v>260</v>
      </c>
      <c r="I259" s="684" t="s">
        <v>261</v>
      </c>
    </row>
    <row r="260" spans="2:9">
      <c r="B260" s="267" t="s">
        <v>643</v>
      </c>
      <c r="C260" s="341"/>
      <c r="D260" s="341"/>
      <c r="E260" s="341"/>
      <c r="F260" s="341"/>
      <c r="G260" s="341"/>
      <c r="H260" s="341"/>
      <c r="I260" s="342"/>
    </row>
    <row r="261" spans="2:9">
      <c r="B261" s="258" t="s">
        <v>1468</v>
      </c>
      <c r="C261" s="259" t="s">
        <v>157</v>
      </c>
      <c r="D261" s="259" t="s">
        <v>157</v>
      </c>
      <c r="E261" s="259" t="s">
        <v>157</v>
      </c>
      <c r="F261" s="259" t="s">
        <v>157</v>
      </c>
      <c r="G261" s="259" t="s">
        <v>157</v>
      </c>
      <c r="H261" s="259" t="s">
        <v>157</v>
      </c>
      <c r="I261" s="260" t="s">
        <v>157</v>
      </c>
    </row>
    <row r="262" spans="2:9">
      <c r="B262" s="14" t="s">
        <v>621</v>
      </c>
      <c r="C262" s="46">
        <v>249096858</v>
      </c>
      <c r="D262" s="46">
        <v>18693254</v>
      </c>
      <c r="E262" s="46">
        <v>29974334</v>
      </c>
      <c r="F262" s="46">
        <v>25808564</v>
      </c>
      <c r="G262" s="46">
        <v>0</v>
      </c>
      <c r="H262" s="46">
        <v>11032097</v>
      </c>
      <c r="I262" s="4">
        <v>334605107</v>
      </c>
    </row>
    <row r="263" spans="2:9">
      <c r="B263" s="14" t="s">
        <v>476</v>
      </c>
      <c r="C263" s="46">
        <v>12403913</v>
      </c>
      <c r="D263" s="46">
        <v>785950</v>
      </c>
      <c r="E263" s="46">
        <v>4598406</v>
      </c>
      <c r="F263" s="46">
        <v>1753417</v>
      </c>
      <c r="G263" s="46">
        <v>97231</v>
      </c>
      <c r="H263" s="46">
        <v>41932946</v>
      </c>
      <c r="I263" s="4">
        <v>61571863</v>
      </c>
    </row>
    <row r="264" spans="2:9">
      <c r="B264" s="14" t="s">
        <v>622</v>
      </c>
      <c r="C264" s="46">
        <v>0</v>
      </c>
      <c r="D264" s="46">
        <v>60114557</v>
      </c>
      <c r="E264" s="46">
        <v>0</v>
      </c>
      <c r="F264" s="46">
        <v>0</v>
      </c>
      <c r="G264" s="46">
        <v>0</v>
      </c>
      <c r="H264" s="46">
        <v>0</v>
      </c>
      <c r="I264" s="4">
        <v>60114557</v>
      </c>
    </row>
    <row r="265" spans="2:9">
      <c r="B265" s="13" t="s">
        <v>644</v>
      </c>
      <c r="C265" s="280">
        <v>261500771</v>
      </c>
      <c r="D265" s="280">
        <v>79593761</v>
      </c>
      <c r="E265" s="280">
        <v>34572740</v>
      </c>
      <c r="F265" s="280">
        <v>27561981</v>
      </c>
      <c r="G265" s="280">
        <v>97231</v>
      </c>
      <c r="H265" s="280">
        <v>52965043</v>
      </c>
      <c r="I265" s="280">
        <v>456291527</v>
      </c>
    </row>
    <row r="266" spans="2:9">
      <c r="B266" s="352"/>
      <c r="C266" s="355"/>
      <c r="D266" s="355"/>
      <c r="E266" s="355"/>
      <c r="F266" s="355"/>
      <c r="G266" s="355"/>
      <c r="H266" s="355"/>
      <c r="I266" s="355"/>
    </row>
    <row r="267" spans="2:9" ht="38.25">
      <c r="B267" s="682" t="s">
        <v>257</v>
      </c>
      <c r="C267" s="683" t="s">
        <v>444</v>
      </c>
      <c r="D267" s="683" t="s">
        <v>222</v>
      </c>
      <c r="E267" s="683" t="s">
        <v>258</v>
      </c>
      <c r="F267" s="683" t="s">
        <v>547</v>
      </c>
      <c r="G267" s="683" t="s">
        <v>259</v>
      </c>
      <c r="H267" s="683" t="s">
        <v>260</v>
      </c>
      <c r="I267" s="684" t="s">
        <v>261</v>
      </c>
    </row>
    <row r="268" spans="2:9">
      <c r="B268" s="267" t="s">
        <v>643</v>
      </c>
      <c r="C268" s="341"/>
      <c r="D268" s="341"/>
      <c r="E268" s="341"/>
      <c r="F268" s="341"/>
      <c r="G268" s="341"/>
      <c r="H268" s="341"/>
      <c r="I268" s="342"/>
    </row>
    <row r="269" spans="2:9">
      <c r="B269" s="258" t="s">
        <v>1066</v>
      </c>
      <c r="C269" s="259" t="s">
        <v>157</v>
      </c>
      <c r="D269" s="259" t="s">
        <v>157</v>
      </c>
      <c r="E269" s="259" t="s">
        <v>157</v>
      </c>
      <c r="F269" s="259" t="s">
        <v>157</v>
      </c>
      <c r="G269" s="259" t="s">
        <v>157</v>
      </c>
      <c r="H269" s="259" t="s">
        <v>157</v>
      </c>
      <c r="I269" s="260" t="s">
        <v>157</v>
      </c>
    </row>
    <row r="270" spans="2:9">
      <c r="B270" s="14" t="s">
        <v>621</v>
      </c>
      <c r="C270" s="46">
        <v>162467821</v>
      </c>
      <c r="D270" s="46">
        <v>11143030</v>
      </c>
      <c r="E270" s="46">
        <v>30754676</v>
      </c>
      <c r="F270" s="46">
        <v>38466314</v>
      </c>
      <c r="G270" s="46">
        <v>0</v>
      </c>
      <c r="H270" s="46">
        <v>9744698</v>
      </c>
      <c r="I270" s="4">
        <v>252576539</v>
      </c>
    </row>
    <row r="271" spans="2:9">
      <c r="B271" s="14" t="s">
        <v>476</v>
      </c>
      <c r="C271" s="46">
        <v>5033956</v>
      </c>
      <c r="D271" s="46">
        <v>246649</v>
      </c>
      <c r="E271" s="46">
        <v>2087984</v>
      </c>
      <c r="F271" s="46">
        <v>1972112</v>
      </c>
      <c r="G271" s="46">
        <v>103336</v>
      </c>
      <c r="H271" s="46">
        <v>16127383</v>
      </c>
      <c r="I271" s="4">
        <v>25571420</v>
      </c>
    </row>
    <row r="272" spans="2:9">
      <c r="B272" s="14" t="s">
        <v>622</v>
      </c>
      <c r="C272" s="46">
        <v>0</v>
      </c>
      <c r="D272" s="46">
        <v>26869026</v>
      </c>
      <c r="E272" s="46">
        <v>0</v>
      </c>
      <c r="F272" s="46">
        <v>0</v>
      </c>
      <c r="G272" s="46">
        <v>0</v>
      </c>
      <c r="H272" s="46">
        <v>0</v>
      </c>
      <c r="I272" s="4">
        <v>26869026</v>
      </c>
    </row>
    <row r="273" spans="2:11">
      <c r="B273" s="13" t="s">
        <v>644</v>
      </c>
      <c r="C273" s="280">
        <v>167501777</v>
      </c>
      <c r="D273" s="280">
        <v>38258705</v>
      </c>
      <c r="E273" s="280">
        <v>32842660</v>
      </c>
      <c r="F273" s="280">
        <v>40438426</v>
      </c>
      <c r="G273" s="280">
        <v>103336</v>
      </c>
      <c r="H273" s="280">
        <v>25872081</v>
      </c>
      <c r="I273" s="280">
        <v>305016985</v>
      </c>
    </row>
    <row r="275" spans="2:11">
      <c r="C275" s="355"/>
    </row>
    <row r="276" spans="2:11">
      <c r="C276" s="693">
        <v>-90557896</v>
      </c>
      <c r="D276" s="693">
        <v>6638104</v>
      </c>
      <c r="E276" s="693">
        <v>5819876</v>
      </c>
      <c r="F276" s="693">
        <v>-1383892</v>
      </c>
      <c r="G276" s="693" t="e">
        <v>#REF!</v>
      </c>
      <c r="H276" s="693">
        <v>19030698</v>
      </c>
      <c r="I276" s="693">
        <v>-62652478</v>
      </c>
    </row>
    <row r="277" spans="2:11">
      <c r="B277" s="355"/>
      <c r="C277" s="355"/>
      <c r="D277" s="355"/>
      <c r="E277" s="355"/>
      <c r="F277" s="355"/>
      <c r="G277" s="355"/>
      <c r="H277" s="355"/>
      <c r="I277" s="355"/>
      <c r="J277" s="355"/>
      <c r="K277" s="355"/>
    </row>
    <row r="278" spans="2:11">
      <c r="B278" s="355"/>
      <c r="C278" s="355"/>
      <c r="D278" s="355"/>
      <c r="E278" s="355"/>
      <c r="F278" s="355"/>
      <c r="G278" s="355"/>
      <c r="H278" s="355"/>
      <c r="I278" s="355"/>
      <c r="J278" s="355"/>
      <c r="K278" s="355"/>
    </row>
    <row r="279" spans="2:11">
      <c r="B279" s="355"/>
      <c r="C279" s="355"/>
      <c r="D279" s="355"/>
      <c r="E279" s="355"/>
      <c r="F279" s="355"/>
      <c r="G279" s="355"/>
      <c r="H279" s="355"/>
      <c r="I279" s="355"/>
      <c r="J279" s="355"/>
      <c r="K279" s="355"/>
    </row>
  </sheetData>
  <mergeCells count="1">
    <mergeCell ref="B171:B172"/>
  </mergeCells>
  <printOptions horizontalCentered="1" verticalCentered="1"/>
  <pageMargins left="0.39370078740157483" right="0.39370078740157483" top="0.39370078740157483" bottom="0.39370078740157483" header="0" footer="0"/>
  <pageSetup paperSize="9" scale="8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6F75-C74E-4072-AF4C-9CCE15EA1740}">
  <sheetPr>
    <pageSetUpPr autoPageBreaks="0"/>
  </sheetPr>
  <dimension ref="A1:M45"/>
  <sheetViews>
    <sheetView showGridLines="0" zoomScale="80" zoomScaleNormal="80" workbookViewId="0"/>
  </sheetViews>
  <sheetFormatPr baseColWidth="10" defaultColWidth="11.42578125" defaultRowHeight="12.75"/>
  <cols>
    <col min="1" max="1" width="1.7109375" style="1" customWidth="1"/>
    <col min="2" max="2" width="25.5703125" style="1" customWidth="1"/>
    <col min="3" max="3" width="18.42578125" style="1" bestFit="1" customWidth="1"/>
    <col min="4" max="6" width="17.42578125" style="1" customWidth="1"/>
    <col min="7" max="7" width="13.140625" style="1" bestFit="1" customWidth="1"/>
    <col min="8" max="8" width="16.7109375" style="1" customWidth="1"/>
    <col min="9" max="9" width="15.5703125" style="1" customWidth="1"/>
    <col min="10" max="10" width="11.42578125" style="1"/>
    <col min="11" max="11" width="15.5703125" style="1" bestFit="1" customWidth="1"/>
    <col min="12" max="12" width="8.7109375" style="1" bestFit="1" customWidth="1"/>
    <col min="13" max="16384" width="11.42578125" style="1"/>
  </cols>
  <sheetData>
    <row r="1" spans="1:13" ht="5.0999999999999996" customHeight="1"/>
    <row r="2" spans="1:13" ht="18.75">
      <c r="B2" s="557" t="s">
        <v>1346</v>
      </c>
      <c r="C2" s="10"/>
      <c r="E2" s="622"/>
      <c r="F2" s="694"/>
      <c r="G2" s="2"/>
      <c r="H2" s="694"/>
      <c r="I2" s="694"/>
      <c r="K2" s="285"/>
      <c r="L2" s="285"/>
    </row>
    <row r="3" spans="1:13" ht="6" customHeight="1">
      <c r="G3" s="2"/>
      <c r="J3" s="2"/>
      <c r="K3" s="2"/>
      <c r="L3" s="2"/>
      <c r="M3" s="2"/>
    </row>
    <row r="4" spans="1:13" ht="6" customHeight="1">
      <c r="E4" s="52"/>
      <c r="F4" s="52"/>
      <c r="G4" s="52"/>
      <c r="H4" s="52"/>
      <c r="I4" s="52"/>
    </row>
    <row r="5" spans="1:13" s="2" customFormat="1">
      <c r="B5" s="910" t="s">
        <v>799</v>
      </c>
      <c r="C5" s="407">
        <v>44926</v>
      </c>
      <c r="D5" s="407">
        <v>44561</v>
      </c>
      <c r="E5" s="1"/>
      <c r="F5" s="1"/>
      <c r="G5" s="1"/>
      <c r="H5" s="1"/>
      <c r="I5" s="1"/>
      <c r="J5" s="1"/>
      <c r="K5" s="1"/>
      <c r="L5" s="1"/>
      <c r="M5" s="1"/>
    </row>
    <row r="6" spans="1:13" s="2" customFormat="1">
      <c r="B6" s="912"/>
      <c r="C6" s="531" t="s">
        <v>157</v>
      </c>
      <c r="D6" s="531" t="s">
        <v>157</v>
      </c>
      <c r="E6" s="1"/>
      <c r="F6" s="1"/>
      <c r="G6" s="1"/>
      <c r="H6" s="1"/>
      <c r="I6" s="1"/>
      <c r="J6" s="1"/>
      <c r="K6" s="1"/>
      <c r="L6" s="1"/>
      <c r="M6" s="1"/>
    </row>
    <row r="7" spans="1:13">
      <c r="B7" s="286" t="s">
        <v>75</v>
      </c>
      <c r="C7" s="3">
        <v>143603412</v>
      </c>
      <c r="D7" s="3">
        <v>121980842</v>
      </c>
    </row>
    <row r="8" spans="1:13">
      <c r="B8" s="286" t="s">
        <v>224</v>
      </c>
      <c r="C8" s="3">
        <v>323081214</v>
      </c>
      <c r="D8" s="3">
        <v>218459608</v>
      </c>
    </row>
    <row r="9" spans="1:13">
      <c r="B9" s="286" t="s">
        <v>76</v>
      </c>
      <c r="C9" s="3">
        <v>66997653</v>
      </c>
      <c r="D9" s="3">
        <v>50113920</v>
      </c>
    </row>
    <row r="10" spans="1:13">
      <c r="B10" s="287" t="s">
        <v>50</v>
      </c>
      <c r="C10" s="288">
        <v>533682279</v>
      </c>
      <c r="D10" s="289">
        <v>390554370</v>
      </c>
    </row>
    <row r="11" spans="1:13" ht="6" customHeight="1"/>
    <row r="12" spans="1:13" customFormat="1">
      <c r="A12" s="5"/>
      <c r="B12" s="290" t="s">
        <v>1294</v>
      </c>
      <c r="C12" s="5"/>
      <c r="D12" s="5"/>
      <c r="E12" s="5"/>
      <c r="F12" s="5"/>
    </row>
    <row r="13" spans="1:13" customFormat="1" ht="8.25" customHeight="1">
      <c r="A13" s="290"/>
      <c r="B13" s="5"/>
      <c r="C13" s="5"/>
      <c r="D13" s="5"/>
      <c r="E13" s="5"/>
      <c r="F13" s="5"/>
      <c r="G13" s="5"/>
      <c r="H13" s="5"/>
    </row>
    <row r="14" spans="1:13" customFormat="1">
      <c r="A14" s="290"/>
      <c r="B14" s="863" t="s">
        <v>808</v>
      </c>
      <c r="C14" s="407">
        <v>44926</v>
      </c>
      <c r="D14" s="407">
        <v>44561</v>
      </c>
      <c r="E14" s="5"/>
      <c r="F14" s="5"/>
      <c r="G14" s="5"/>
      <c r="H14" s="5"/>
    </row>
    <row r="15" spans="1:13" customFormat="1">
      <c r="A15" s="290"/>
      <c r="B15" s="864"/>
      <c r="C15" s="531" t="s">
        <v>157</v>
      </c>
      <c r="D15" s="531" t="s">
        <v>157</v>
      </c>
      <c r="E15" s="5"/>
      <c r="F15" s="5"/>
      <c r="G15" s="5"/>
      <c r="H15" s="5"/>
    </row>
    <row r="16" spans="1:13" customFormat="1">
      <c r="A16" s="290"/>
      <c r="B16" s="14" t="s">
        <v>815</v>
      </c>
      <c r="C16" s="3">
        <v>924922071</v>
      </c>
      <c r="D16" s="3">
        <v>655678683</v>
      </c>
      <c r="E16" s="5"/>
      <c r="F16" s="5"/>
      <c r="G16" s="5"/>
      <c r="H16" s="5"/>
    </row>
    <row r="17" spans="1:8" customFormat="1">
      <c r="A17" s="290"/>
      <c r="B17" s="14" t="s">
        <v>809</v>
      </c>
      <c r="C17" s="3">
        <v>80264943</v>
      </c>
      <c r="D17" s="3">
        <v>78313694</v>
      </c>
      <c r="E17" s="5"/>
      <c r="F17" s="5"/>
      <c r="G17" s="5"/>
      <c r="H17" s="5"/>
    </row>
    <row r="18" spans="1:8" customFormat="1">
      <c r="A18" s="290"/>
      <c r="B18" s="4" t="s">
        <v>50</v>
      </c>
      <c r="C18" s="4">
        <v>1005187014</v>
      </c>
      <c r="D18" s="4">
        <v>733992377</v>
      </c>
      <c r="E18" s="5"/>
      <c r="F18" s="5"/>
      <c r="G18" s="5"/>
      <c r="H18" s="5"/>
    </row>
    <row r="19" spans="1:8" customFormat="1">
      <c r="A19" s="290"/>
      <c r="B19" s="5"/>
      <c r="C19" s="5"/>
      <c r="D19" s="5"/>
    </row>
    <row r="20" spans="1:8" customFormat="1" ht="10.5" customHeight="1">
      <c r="A20" s="5"/>
      <c r="B20" s="5"/>
      <c r="C20" s="5"/>
      <c r="D20" s="5"/>
      <c r="E20" s="5"/>
      <c r="F20" s="5"/>
    </row>
    <row r="21" spans="1:8" customFormat="1">
      <c r="A21" s="5"/>
      <c r="B21" s="863" t="s">
        <v>810</v>
      </c>
      <c r="C21" s="920" t="s">
        <v>811</v>
      </c>
      <c r="D21" s="922"/>
      <c r="E21" s="920" t="s">
        <v>811</v>
      </c>
      <c r="F21" s="922"/>
    </row>
    <row r="22" spans="1:8" customFormat="1">
      <c r="A22" s="5"/>
      <c r="B22" s="875"/>
      <c r="C22" s="407" t="s">
        <v>447</v>
      </c>
      <c r="D22" s="532" t="s">
        <v>447</v>
      </c>
      <c r="E22" s="532" t="s">
        <v>92</v>
      </c>
      <c r="F22" s="532" t="s">
        <v>92</v>
      </c>
    </row>
    <row r="23" spans="1:8" customFormat="1">
      <c r="A23" s="5"/>
      <c r="B23" s="875"/>
      <c r="C23" s="17">
        <v>44926</v>
      </c>
      <c r="D23" s="17">
        <v>44561</v>
      </c>
      <c r="E23" s="17">
        <v>44926</v>
      </c>
      <c r="F23" s="17">
        <v>44561</v>
      </c>
    </row>
    <row r="24" spans="1:8" customFormat="1">
      <c r="A24" s="5"/>
      <c r="B24" s="864"/>
      <c r="C24" s="531" t="s">
        <v>157</v>
      </c>
      <c r="D24" s="531" t="s">
        <v>157</v>
      </c>
      <c r="E24" s="531" t="s">
        <v>157</v>
      </c>
      <c r="F24" s="531" t="s">
        <v>157</v>
      </c>
    </row>
    <row r="25" spans="1:8" customFormat="1">
      <c r="A25" s="5"/>
      <c r="B25" s="16" t="s">
        <v>993</v>
      </c>
      <c r="C25" s="3">
        <v>177535974</v>
      </c>
      <c r="D25" s="3">
        <v>110579577</v>
      </c>
      <c r="E25" s="3">
        <v>982510727</v>
      </c>
      <c r="F25" s="3">
        <v>768886393</v>
      </c>
      <c r="G25" s="5"/>
    </row>
    <row r="26" spans="1:8" customFormat="1">
      <c r="A26" s="5"/>
      <c r="B26" s="4" t="s">
        <v>812</v>
      </c>
      <c r="C26" s="4">
        <v>177535974</v>
      </c>
      <c r="D26" s="4">
        <v>110579577</v>
      </c>
      <c r="E26" s="4">
        <v>982510727</v>
      </c>
      <c r="F26" s="4">
        <v>768886393</v>
      </c>
      <c r="G26" s="5"/>
    </row>
    <row r="27" spans="1:8" customFormat="1">
      <c r="A27" s="5"/>
      <c r="B27" s="5"/>
      <c r="C27" s="5"/>
      <c r="D27" s="5"/>
      <c r="E27" s="5"/>
      <c r="F27" s="5"/>
      <c r="G27" s="5"/>
    </row>
    <row r="28" spans="1:8" customFormat="1">
      <c r="A28" s="5"/>
      <c r="B28" s="904" t="s">
        <v>810</v>
      </c>
      <c r="C28" s="407">
        <v>44926</v>
      </c>
      <c r="D28" s="407">
        <v>44561</v>
      </c>
      <c r="E28" s="5"/>
      <c r="F28" s="5"/>
      <c r="G28" s="5"/>
    </row>
    <row r="29" spans="1:8" customFormat="1">
      <c r="A29" s="5"/>
      <c r="B29" s="904"/>
      <c r="C29" s="531" t="s">
        <v>157</v>
      </c>
      <c r="D29" s="531" t="s">
        <v>157</v>
      </c>
      <c r="E29" s="5"/>
      <c r="F29" s="5"/>
    </row>
    <row r="30" spans="1:8" customFormat="1">
      <c r="A30" s="5"/>
      <c r="B30" s="14" t="s">
        <v>818</v>
      </c>
      <c r="C30" s="3">
        <v>177535974</v>
      </c>
      <c r="D30" s="3">
        <v>110579577</v>
      </c>
      <c r="E30" s="5"/>
      <c r="F30" s="5"/>
    </row>
    <row r="31" spans="1:8" customFormat="1">
      <c r="A31" s="5"/>
      <c r="B31" s="14" t="s">
        <v>819</v>
      </c>
      <c r="C31" s="3">
        <v>160922059</v>
      </c>
      <c r="D31" s="3">
        <v>113889927</v>
      </c>
      <c r="E31" s="32"/>
      <c r="F31" s="32"/>
    </row>
    <row r="32" spans="1:8" customFormat="1">
      <c r="A32" s="5"/>
      <c r="B32" s="14" t="s">
        <v>820</v>
      </c>
      <c r="C32" s="3">
        <v>155087922</v>
      </c>
      <c r="D32" s="3">
        <v>113756098</v>
      </c>
      <c r="E32" s="32"/>
      <c r="F32" s="32"/>
    </row>
    <row r="33" spans="1:7" customFormat="1">
      <c r="A33" s="5"/>
      <c r="B33" s="14" t="s">
        <v>821</v>
      </c>
      <c r="C33" s="3">
        <v>173202237</v>
      </c>
      <c r="D33" s="3">
        <v>138077723</v>
      </c>
      <c r="E33" s="32"/>
      <c r="F33" s="32"/>
    </row>
    <row r="34" spans="1:7" customFormat="1">
      <c r="A34" s="5"/>
      <c r="B34" s="14" t="s">
        <v>822</v>
      </c>
      <c r="C34" s="3">
        <v>213259233</v>
      </c>
      <c r="D34" s="3">
        <v>162890133</v>
      </c>
      <c r="E34" s="32"/>
      <c r="F34" s="32"/>
    </row>
    <row r="35" spans="1:7" customFormat="1">
      <c r="A35" s="5"/>
      <c r="B35" s="14" t="s">
        <v>76</v>
      </c>
      <c r="C35" s="3">
        <v>280039276</v>
      </c>
      <c r="D35" s="3">
        <v>240272512</v>
      </c>
      <c r="E35" s="32"/>
      <c r="F35" s="32"/>
    </row>
    <row r="36" spans="1:7" customFormat="1" ht="12.75" customHeight="1">
      <c r="A36" s="5"/>
      <c r="B36" s="4" t="s">
        <v>1164</v>
      </c>
      <c r="C36" s="4">
        <v>1160046701</v>
      </c>
      <c r="D36" s="4">
        <v>879465970</v>
      </c>
      <c r="E36" s="5"/>
      <c r="F36" s="5"/>
    </row>
    <row r="37" spans="1:7" customFormat="1">
      <c r="A37" s="5"/>
      <c r="B37" s="5"/>
      <c r="C37" s="5"/>
      <c r="D37" s="5"/>
      <c r="E37" s="5"/>
      <c r="F37" s="5"/>
    </row>
    <row r="38" spans="1:7" customFormat="1" ht="12.75" customHeight="1">
      <c r="A38" s="5"/>
      <c r="B38" s="1044" t="s">
        <v>813</v>
      </c>
      <c r="C38" s="1045"/>
      <c r="D38" s="387" t="s">
        <v>1091</v>
      </c>
      <c r="E38" s="387" t="s">
        <v>970</v>
      </c>
      <c r="F38" s="387" t="s">
        <v>1357</v>
      </c>
      <c r="G38" s="387" t="s">
        <v>1358</v>
      </c>
    </row>
    <row r="39" spans="1:7" customFormat="1">
      <c r="A39" s="5"/>
      <c r="B39" s="1069"/>
      <c r="C39" s="1070"/>
      <c r="D39" s="442">
        <v>44926</v>
      </c>
      <c r="E39" s="442">
        <v>44561</v>
      </c>
      <c r="F39" s="442">
        <v>44926</v>
      </c>
      <c r="G39" s="442">
        <v>44561</v>
      </c>
    </row>
    <row r="40" spans="1:7" customFormat="1">
      <c r="A40" s="5"/>
      <c r="B40" s="1046"/>
      <c r="C40" s="1047"/>
      <c r="D40" s="529" t="s">
        <v>157</v>
      </c>
      <c r="E40" s="529" t="s">
        <v>157</v>
      </c>
      <c r="F40" s="529" t="s">
        <v>157</v>
      </c>
      <c r="G40" s="529" t="s">
        <v>157</v>
      </c>
    </row>
    <row r="41" spans="1:7" customFormat="1">
      <c r="A41" s="5"/>
      <c r="B41" s="1071" t="s">
        <v>814</v>
      </c>
      <c r="C41" s="1072"/>
      <c r="D41" s="3">
        <v>61435900</v>
      </c>
      <c r="E41" s="3">
        <v>43794033</v>
      </c>
      <c r="F41" s="3">
        <v>17541566</v>
      </c>
      <c r="G41" s="3">
        <v>11689539</v>
      </c>
    </row>
    <row r="42" spans="1:7" customFormat="1" ht="24.75" customHeight="1">
      <c r="A42" s="5"/>
      <c r="B42" s="1073" t="s">
        <v>994</v>
      </c>
      <c r="C42" s="1074"/>
      <c r="D42" s="3">
        <v>45662128</v>
      </c>
      <c r="E42" s="3">
        <v>32613443</v>
      </c>
      <c r="F42" s="3">
        <v>12181815</v>
      </c>
      <c r="G42" s="3">
        <v>10152612</v>
      </c>
    </row>
    <row r="43" spans="1:7" customFormat="1">
      <c r="A43" s="5"/>
      <c r="B43" s="1071" t="s">
        <v>920</v>
      </c>
      <c r="C43" s="1072"/>
      <c r="D43" s="3">
        <v>-195365550</v>
      </c>
      <c r="E43" s="3">
        <v>-127430320</v>
      </c>
      <c r="F43" s="3">
        <v>-57031051</v>
      </c>
      <c r="G43" s="3">
        <v>-33540022</v>
      </c>
    </row>
    <row r="44" spans="1:7" customFormat="1">
      <c r="A44" s="5"/>
      <c r="B44" s="157"/>
      <c r="C44" s="157"/>
      <c r="D44" s="320"/>
      <c r="E44" s="320"/>
      <c r="F44" s="5"/>
      <c r="G44" s="5"/>
    </row>
    <row r="45" spans="1:7" customFormat="1" ht="6" customHeight="1">
      <c r="A45" s="5"/>
      <c r="B45" s="5"/>
      <c r="C45" s="5"/>
      <c r="D45" s="5"/>
      <c r="E45" s="5"/>
      <c r="F45" s="5"/>
      <c r="G45" s="5"/>
    </row>
  </sheetData>
  <mergeCells count="10">
    <mergeCell ref="B43:C43"/>
    <mergeCell ref="B5:B6"/>
    <mergeCell ref="B14:B15"/>
    <mergeCell ref="B21:B24"/>
    <mergeCell ref="C21:D21"/>
    <mergeCell ref="E21:F21"/>
    <mergeCell ref="B28:B29"/>
    <mergeCell ref="B38:C40"/>
    <mergeCell ref="B41:C41"/>
    <mergeCell ref="B42:C42"/>
  </mergeCells>
  <pageMargins left="0.75" right="0.75" top="1" bottom="1" header="0" footer="0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1A24-4A08-4246-AF19-36668E425B6E}">
  <sheetPr>
    <pageSetUpPr fitToPage="1"/>
  </sheetPr>
  <dimension ref="B1:I42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52.140625" style="1" bestFit="1" customWidth="1"/>
    <col min="3" max="3" width="20.28515625" style="1" bestFit="1" customWidth="1"/>
    <col min="4" max="4" width="11" style="1" bestFit="1" customWidth="1"/>
    <col min="5" max="5" width="7.5703125" style="1" bestFit="1" customWidth="1"/>
    <col min="6" max="6" width="31.7109375" style="1" bestFit="1" customWidth="1"/>
    <col min="7" max="7" width="34.7109375" style="1" bestFit="1" customWidth="1"/>
    <col min="8" max="8" width="10.140625" style="1" bestFit="1" customWidth="1"/>
    <col min="9" max="16384" width="11.42578125" style="1"/>
  </cols>
  <sheetData>
    <row r="1" spans="2:9" ht="5.0999999999999996" customHeight="1"/>
    <row r="2" spans="2:9" ht="18.75">
      <c r="B2" s="557" t="s">
        <v>1347</v>
      </c>
      <c r="C2" s="10"/>
      <c r="E2" s="622"/>
      <c r="F2" s="622"/>
    </row>
    <row r="3" spans="2:9" ht="6" customHeight="1">
      <c r="E3" s="622"/>
      <c r="F3" s="622"/>
    </row>
    <row r="4" spans="2:9" s="2" customFormat="1">
      <c r="B4" s="695" t="s">
        <v>138</v>
      </c>
      <c r="C4" s="407">
        <v>44926</v>
      </c>
      <c r="D4" s="407">
        <v>44561</v>
      </c>
      <c r="G4" s="1"/>
      <c r="H4" s="1"/>
      <c r="I4" s="1"/>
    </row>
    <row r="5" spans="2:9" s="2" customFormat="1" ht="13.5" customHeight="1">
      <c r="B5" s="556"/>
      <c r="C5" s="531" t="s">
        <v>157</v>
      </c>
      <c r="D5" s="541" t="s">
        <v>157</v>
      </c>
      <c r="G5" s="1"/>
      <c r="H5" s="1"/>
      <c r="I5" s="1"/>
    </row>
    <row r="6" spans="2:9">
      <c r="B6" s="286" t="s">
        <v>590</v>
      </c>
      <c r="C6" s="3">
        <v>13945535</v>
      </c>
      <c r="D6" s="3">
        <v>11878328</v>
      </c>
    </row>
    <row r="7" spans="2:9">
      <c r="B7" s="31" t="s">
        <v>199</v>
      </c>
      <c r="C7" s="4">
        <v>13945535</v>
      </c>
      <c r="D7" s="4">
        <v>11878328</v>
      </c>
    </row>
    <row r="9" spans="2:9">
      <c r="B9" s="962" t="s">
        <v>387</v>
      </c>
      <c r="C9" s="963"/>
      <c r="D9" s="963"/>
      <c r="E9" s="963"/>
      <c r="F9" s="963"/>
      <c r="G9" s="963"/>
      <c r="H9" s="964"/>
    </row>
    <row r="10" spans="2:9" s="2" customFormat="1">
      <c r="B10" s="426"/>
      <c r="C10" s="1076" t="s">
        <v>388</v>
      </c>
      <c r="D10" s="1077"/>
      <c r="E10" s="447"/>
      <c r="F10" s="1080" t="s">
        <v>389</v>
      </c>
      <c r="G10" s="1081"/>
      <c r="H10" s="1082"/>
    </row>
    <row r="11" spans="2:9" s="2" customFormat="1" ht="47.25" customHeight="1">
      <c r="B11" s="291" t="s">
        <v>241</v>
      </c>
      <c r="C11" s="1078"/>
      <c r="D11" s="1079"/>
      <c r="E11" s="292" t="s">
        <v>242</v>
      </c>
      <c r="F11" s="696" t="s">
        <v>243</v>
      </c>
      <c r="G11" s="448" t="s">
        <v>1471</v>
      </c>
      <c r="H11" s="448" t="s">
        <v>1068</v>
      </c>
    </row>
    <row r="12" spans="2:9" s="2" customFormat="1">
      <c r="B12" s="200"/>
      <c r="C12" s="293" t="s">
        <v>451</v>
      </c>
      <c r="D12" s="697" t="s">
        <v>471</v>
      </c>
      <c r="E12" s="555"/>
      <c r="F12" s="555"/>
      <c r="G12" s="294" t="s">
        <v>157</v>
      </c>
      <c r="H12" s="294" t="s">
        <v>157</v>
      </c>
    </row>
    <row r="13" spans="2:9">
      <c r="B13" s="19" t="s">
        <v>77</v>
      </c>
      <c r="C13" s="19" t="s">
        <v>79</v>
      </c>
      <c r="D13" s="247" t="s">
        <v>225</v>
      </c>
      <c r="E13" s="19" t="s">
        <v>80</v>
      </c>
      <c r="F13" s="248" t="s">
        <v>78</v>
      </c>
      <c r="G13" s="3">
        <v>4733253</v>
      </c>
      <c r="H13" s="3">
        <v>4248205</v>
      </c>
    </row>
    <row r="14" spans="2:9">
      <c r="B14" s="14"/>
      <c r="C14" s="247"/>
      <c r="D14" s="247"/>
      <c r="E14" s="247"/>
      <c r="F14" s="295" t="s">
        <v>198</v>
      </c>
      <c r="G14" s="360">
        <v>4733253</v>
      </c>
      <c r="H14" s="360">
        <v>4248205</v>
      </c>
      <c r="I14" s="54"/>
    </row>
    <row r="15" spans="2:9">
      <c r="B15" s="296" t="s">
        <v>288</v>
      </c>
      <c r="C15" s="296"/>
      <c r="D15" s="296"/>
      <c r="E15" s="297"/>
      <c r="F15" s="297"/>
      <c r="G15" s="296">
        <v>4733253</v>
      </c>
      <c r="H15" s="296">
        <v>4248205</v>
      </c>
      <c r="I15" s="54"/>
    </row>
    <row r="17" spans="2:9" ht="12.75" customHeight="1">
      <c r="B17" s="1083" t="s">
        <v>231</v>
      </c>
      <c r="C17" s="1084"/>
      <c r="D17" s="1084"/>
      <c r="E17" s="1084"/>
      <c r="F17" s="1084"/>
      <c r="G17" s="1084"/>
      <c r="H17" s="1085"/>
    </row>
    <row r="18" spans="2:9" s="2" customFormat="1" ht="12.75" customHeight="1">
      <c r="B18" s="291" t="s">
        <v>241</v>
      </c>
      <c r="C18" s="1086" t="s">
        <v>388</v>
      </c>
      <c r="D18" s="1087"/>
      <c r="E18" s="1088" t="s">
        <v>242</v>
      </c>
      <c r="F18" s="1089"/>
      <c r="G18" s="449">
        <v>44926</v>
      </c>
      <c r="H18" s="449">
        <v>44561</v>
      </c>
    </row>
    <row r="19" spans="2:9" s="2" customFormat="1">
      <c r="B19" s="200"/>
      <c r="C19" s="293" t="s">
        <v>451</v>
      </c>
      <c r="D19" s="555" t="s">
        <v>471</v>
      </c>
      <c r="E19" s="1090"/>
      <c r="F19" s="1091"/>
      <c r="G19" s="294" t="s">
        <v>157</v>
      </c>
      <c r="H19" s="294" t="s">
        <v>157</v>
      </c>
    </row>
    <row r="20" spans="2:9">
      <c r="B20" s="19" t="s">
        <v>77</v>
      </c>
      <c r="C20" s="19" t="s">
        <v>79</v>
      </c>
      <c r="D20" s="247" t="s">
        <v>225</v>
      </c>
      <c r="E20" s="1075" t="s">
        <v>80</v>
      </c>
      <c r="F20" s="1075"/>
      <c r="G20" s="3">
        <v>4733253</v>
      </c>
      <c r="H20" s="3">
        <v>4248205</v>
      </c>
    </row>
    <row r="21" spans="2:9">
      <c r="B21" s="296" t="s">
        <v>288</v>
      </c>
      <c r="C21" s="296"/>
      <c r="D21" s="296"/>
      <c r="E21" s="297"/>
      <c r="F21" s="297"/>
      <c r="G21" s="298">
        <v>4733253</v>
      </c>
      <c r="H21" s="298">
        <v>4248205</v>
      </c>
      <c r="I21" s="54"/>
    </row>
    <row r="42" s="1" customFormat="1" ht="43.5" customHeight="1"/>
  </sheetData>
  <mergeCells count="7">
    <mergeCell ref="E20:F20"/>
    <mergeCell ref="B9:H9"/>
    <mergeCell ref="C10:D11"/>
    <mergeCell ref="F10:H10"/>
    <mergeCell ref="B17:H17"/>
    <mergeCell ref="C18:D18"/>
    <mergeCell ref="E18:F1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0337-0385-4938-AC20-5D87FC935752}">
  <dimension ref="B1:K14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6" style="1" bestFit="1" customWidth="1"/>
    <col min="3" max="7" width="15" style="1" customWidth="1"/>
    <col min="8" max="8" width="6.42578125" style="1" bestFit="1" customWidth="1"/>
    <col min="9" max="9" width="6.85546875" style="1" bestFit="1" customWidth="1"/>
    <col min="10" max="16384" width="11.42578125" style="1"/>
  </cols>
  <sheetData>
    <row r="1" spans="2:11" ht="6" customHeight="1"/>
    <row r="2" spans="2:11" ht="18.75">
      <c r="B2" s="557" t="s">
        <v>1348</v>
      </c>
      <c r="C2" s="10"/>
      <c r="H2" s="622"/>
      <c r="I2" s="622"/>
    </row>
    <row r="3" spans="2:11" ht="6" customHeight="1"/>
    <row r="4" spans="2:11" s="24" customFormat="1">
      <c r="B4" s="1014" t="s">
        <v>139</v>
      </c>
      <c r="C4" s="1092">
        <v>44926</v>
      </c>
      <c r="D4" s="1092"/>
      <c r="E4" s="1092"/>
      <c r="F4" s="1092"/>
      <c r="G4" s="904" t="s">
        <v>107</v>
      </c>
    </row>
    <row r="5" spans="2:11" s="24" customFormat="1" ht="48" customHeight="1">
      <c r="B5" s="1014"/>
      <c r="C5" s="698" t="s">
        <v>140</v>
      </c>
      <c r="D5" s="532" t="s">
        <v>126</v>
      </c>
      <c r="E5" s="532" t="s">
        <v>106</v>
      </c>
      <c r="F5" s="699" t="s">
        <v>50</v>
      </c>
      <c r="G5" s="904"/>
    </row>
    <row r="6" spans="2:11">
      <c r="B6" s="14" t="s">
        <v>463</v>
      </c>
      <c r="C6" s="3">
        <v>25</v>
      </c>
      <c r="D6" s="3">
        <v>1456</v>
      </c>
      <c r="E6" s="3">
        <v>62</v>
      </c>
      <c r="F6" s="3">
        <v>1543</v>
      </c>
      <c r="G6" s="19">
        <v>1449</v>
      </c>
    </row>
    <row r="7" spans="2:11" ht="25.5">
      <c r="B7" s="16" t="s">
        <v>1349</v>
      </c>
      <c r="C7" s="19">
        <v>517</v>
      </c>
      <c r="D7" s="19">
        <v>13487</v>
      </c>
      <c r="E7" s="19">
        <v>107344</v>
      </c>
      <c r="F7" s="3">
        <v>121348</v>
      </c>
      <c r="G7" s="19">
        <v>114124</v>
      </c>
    </row>
    <row r="8" spans="2:11">
      <c r="B8" s="31" t="s">
        <v>50</v>
      </c>
      <c r="C8" s="4">
        <v>542</v>
      </c>
      <c r="D8" s="4">
        <v>14943</v>
      </c>
      <c r="E8" s="4">
        <v>107406</v>
      </c>
      <c r="F8" s="4">
        <v>122891</v>
      </c>
      <c r="G8" s="4">
        <v>115573</v>
      </c>
      <c r="K8" s="12"/>
    </row>
    <row r="9" spans="2:11" ht="9" customHeight="1"/>
    <row r="10" spans="2:11" s="2" customFormat="1">
      <c r="B10" s="1014" t="s">
        <v>139</v>
      </c>
      <c r="C10" s="1092">
        <v>44561</v>
      </c>
      <c r="D10" s="1092"/>
      <c r="E10" s="1092"/>
      <c r="F10" s="1092"/>
      <c r="G10" s="904" t="s">
        <v>107</v>
      </c>
    </row>
    <row r="11" spans="2:11" s="2" customFormat="1" ht="48" customHeight="1">
      <c r="B11" s="1014"/>
      <c r="C11" s="698" t="s">
        <v>140</v>
      </c>
      <c r="D11" s="532" t="s">
        <v>126</v>
      </c>
      <c r="E11" s="532" t="s">
        <v>106</v>
      </c>
      <c r="F11" s="699" t="s">
        <v>50</v>
      </c>
      <c r="G11" s="904"/>
    </row>
    <row r="12" spans="2:11">
      <c r="B12" s="14" t="s">
        <v>463</v>
      </c>
      <c r="C12" s="3">
        <v>20</v>
      </c>
      <c r="D12" s="3">
        <v>1135</v>
      </c>
      <c r="E12" s="3">
        <v>115</v>
      </c>
      <c r="F12" s="3">
        <v>1270</v>
      </c>
      <c r="G12" s="19">
        <v>1233</v>
      </c>
    </row>
    <row r="13" spans="2:11" ht="25.5">
      <c r="B13" s="16" t="s">
        <v>521</v>
      </c>
      <c r="C13" s="19">
        <v>264</v>
      </c>
      <c r="D13" s="19">
        <v>13961</v>
      </c>
      <c r="E13" s="19">
        <v>100719</v>
      </c>
      <c r="F13" s="3">
        <v>114944</v>
      </c>
      <c r="G13" s="19">
        <v>113781</v>
      </c>
    </row>
    <row r="14" spans="2:11">
      <c r="B14" s="31" t="s">
        <v>50</v>
      </c>
      <c r="C14" s="4">
        <v>284</v>
      </c>
      <c r="D14" s="4">
        <v>15096</v>
      </c>
      <c r="E14" s="4">
        <v>100834</v>
      </c>
      <c r="F14" s="4">
        <v>116214</v>
      </c>
      <c r="G14" s="4">
        <v>115014</v>
      </c>
    </row>
  </sheetData>
  <mergeCells count="6">
    <mergeCell ref="B4:B5"/>
    <mergeCell ref="C4:F4"/>
    <mergeCell ref="G4:G5"/>
    <mergeCell ref="B10:B11"/>
    <mergeCell ref="C10:F10"/>
    <mergeCell ref="G10:G11"/>
  </mergeCells>
  <printOptions horizontalCentered="1" verticalCentered="1"/>
  <pageMargins left="0.78740157480314965" right="0.78740157480314965" top="0.98425196850393704" bottom="0.98425196850393704" header="0" footer="0"/>
  <pageSetup paperSize="9" scale="75" orientation="landscape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E7E1-19AF-4751-9DD2-4B9728F7A781}">
  <sheetPr>
    <pageSetUpPr autoPageBreaks="0" fitToPage="1"/>
  </sheetPr>
  <dimension ref="B1:F62"/>
  <sheetViews>
    <sheetView showGridLines="0" zoomScale="70" zoomScaleNormal="70" workbookViewId="0"/>
  </sheetViews>
  <sheetFormatPr baseColWidth="10" defaultColWidth="11.42578125" defaultRowHeight="12.75"/>
  <cols>
    <col min="1" max="1" width="1.7109375" style="1" customWidth="1"/>
    <col min="2" max="2" width="48.42578125" style="1" customWidth="1"/>
    <col min="3" max="3" width="61.140625" style="1" customWidth="1"/>
    <col min="4" max="4" width="58.28515625" style="1" customWidth="1"/>
    <col min="5" max="5" width="52" style="1" bestFit="1" customWidth="1"/>
    <col min="6" max="6" width="12.85546875" style="1" bestFit="1" customWidth="1"/>
    <col min="7" max="16384" width="11.42578125" style="1"/>
  </cols>
  <sheetData>
    <row r="1" spans="2:5" ht="5.0999999999999996" customHeight="1"/>
    <row r="2" spans="2:5" ht="18.75">
      <c r="B2" s="557" t="s">
        <v>1350</v>
      </c>
      <c r="C2" s="10"/>
    </row>
    <row r="3" spans="2:5" ht="9" customHeight="1"/>
    <row r="4" spans="2:5" s="2" customFormat="1" ht="24.75" customHeight="1">
      <c r="B4" s="255" t="s">
        <v>941</v>
      </c>
      <c r="C4" s="700" t="s">
        <v>942</v>
      </c>
      <c r="D4" s="700" t="s">
        <v>942</v>
      </c>
      <c r="E4" s="493" t="s">
        <v>942</v>
      </c>
    </row>
    <row r="5" spans="2:5" ht="15" customHeight="1">
      <c r="B5" s="14" t="s">
        <v>943</v>
      </c>
      <c r="C5" s="494" t="s">
        <v>1234</v>
      </c>
      <c r="D5" s="494" t="s">
        <v>1034</v>
      </c>
      <c r="E5" s="494" t="s">
        <v>1165</v>
      </c>
    </row>
    <row r="6" spans="2:5">
      <c r="B6" s="14" t="s">
        <v>944</v>
      </c>
      <c r="C6" s="495" t="s">
        <v>1235</v>
      </c>
      <c r="D6" s="495" t="s">
        <v>1035</v>
      </c>
      <c r="E6" s="495" t="s">
        <v>1166</v>
      </c>
    </row>
    <row r="7" spans="2:5">
      <c r="B7" s="16" t="s">
        <v>945</v>
      </c>
      <c r="C7" s="495" t="s">
        <v>1236</v>
      </c>
      <c r="D7" s="495" t="s">
        <v>1036</v>
      </c>
      <c r="E7" s="495" t="s">
        <v>1167</v>
      </c>
    </row>
    <row r="8" spans="2:5">
      <c r="B8" s="14" t="s">
        <v>946</v>
      </c>
      <c r="C8" s="496">
        <v>0</v>
      </c>
      <c r="D8" s="496">
        <v>0</v>
      </c>
      <c r="E8" s="496">
        <v>0</v>
      </c>
    </row>
    <row r="9" spans="2:5">
      <c r="B9" s="16" t="s">
        <v>947</v>
      </c>
      <c r="C9" s="497" t="s">
        <v>1237</v>
      </c>
      <c r="D9" s="496" t="s">
        <v>1037</v>
      </c>
      <c r="E9" s="496">
        <v>998</v>
      </c>
    </row>
    <row r="10" spans="2:5">
      <c r="B10" s="14" t="s">
        <v>948</v>
      </c>
      <c r="C10" s="495" t="s">
        <v>1238</v>
      </c>
      <c r="D10" s="495" t="s">
        <v>957</v>
      </c>
      <c r="E10" s="495" t="s">
        <v>957</v>
      </c>
    </row>
    <row r="11" spans="2:5" ht="149.25" customHeight="1">
      <c r="B11" s="361" t="s">
        <v>949</v>
      </c>
      <c r="C11" s="498" t="s">
        <v>1239</v>
      </c>
      <c r="D11" s="498" t="s">
        <v>1239</v>
      </c>
      <c r="E11" s="498" t="s">
        <v>1239</v>
      </c>
    </row>
    <row r="12" spans="2:5" ht="15" customHeight="1">
      <c r="B12" s="361" t="s">
        <v>950</v>
      </c>
      <c r="C12" s="403" t="s">
        <v>958</v>
      </c>
      <c r="D12" s="403" t="s">
        <v>958</v>
      </c>
      <c r="E12" s="403" t="s">
        <v>958</v>
      </c>
    </row>
    <row r="13" spans="2:5" s="2" customFormat="1" ht="15.95" customHeight="1">
      <c r="B13" s="905" t="s">
        <v>951</v>
      </c>
      <c r="C13" s="1093"/>
      <c r="D13" s="1093"/>
      <c r="E13" s="1093"/>
    </row>
    <row r="14" spans="2:5">
      <c r="B14" s="14" t="s">
        <v>952</v>
      </c>
      <c r="C14" s="299" t="s">
        <v>1237</v>
      </c>
      <c r="D14" s="299" t="s">
        <v>1037</v>
      </c>
      <c r="E14" s="299" t="s">
        <v>1168</v>
      </c>
    </row>
    <row r="15" spans="2:5">
      <c r="B15" s="14" t="s">
        <v>946</v>
      </c>
      <c r="C15" s="299">
        <v>0</v>
      </c>
      <c r="D15" s="299">
        <v>0</v>
      </c>
      <c r="E15" s="299">
        <v>0</v>
      </c>
    </row>
    <row r="16" spans="2:5">
      <c r="B16" s="14" t="s">
        <v>953</v>
      </c>
      <c r="C16" s="300" t="s">
        <v>1240</v>
      </c>
      <c r="D16" s="300">
        <v>0.31</v>
      </c>
      <c r="E16" s="300">
        <v>0.3</v>
      </c>
    </row>
    <row r="17" spans="2:5">
      <c r="B17" s="14" t="s">
        <v>954</v>
      </c>
      <c r="C17" s="299" t="s">
        <v>1038</v>
      </c>
      <c r="D17" s="299" t="s">
        <v>1038</v>
      </c>
      <c r="E17" s="299" t="s">
        <v>1038</v>
      </c>
    </row>
    <row r="18" spans="2:5">
      <c r="B18" s="14" t="s">
        <v>955</v>
      </c>
      <c r="C18" s="153">
        <v>8.3699999999999997E-2</v>
      </c>
      <c r="D18" s="153">
        <v>2.1000000000000001E-2</v>
      </c>
      <c r="E18" s="299">
        <v>6.4000000000000003E-3</v>
      </c>
    </row>
    <row r="19" spans="2:5" ht="25.5">
      <c r="B19" s="16" t="s">
        <v>956</v>
      </c>
      <c r="C19" s="362">
        <v>1048.8411781005111</v>
      </c>
      <c r="D19" s="362">
        <v>1294.7751078896706</v>
      </c>
      <c r="E19" s="300">
        <v>778.98</v>
      </c>
    </row>
    <row r="20" spans="2:5">
      <c r="C20" s="157"/>
    </row>
    <row r="21" spans="2:5">
      <c r="B21" s="1094" t="s">
        <v>995</v>
      </c>
      <c r="C21" s="20" t="s">
        <v>996</v>
      </c>
      <c r="D21" s="762" t="s">
        <v>996</v>
      </c>
    </row>
    <row r="22" spans="2:5">
      <c r="B22" s="855"/>
      <c r="C22" s="88">
        <v>44926</v>
      </c>
      <c r="D22" s="760">
        <v>44561</v>
      </c>
      <c r="E22" s="5"/>
    </row>
    <row r="23" spans="2:5">
      <c r="B23" s="303"/>
      <c r="C23" s="304"/>
      <c r="D23" s="305"/>
      <c r="E23" s="5"/>
    </row>
    <row r="24" spans="2:5">
      <c r="B24" s="364" t="s">
        <v>997</v>
      </c>
      <c r="C24" s="365">
        <f>+D30</f>
        <v>5070928</v>
      </c>
      <c r="D24" s="366">
        <v>3457045</v>
      </c>
      <c r="E24" s="5"/>
    </row>
    <row r="25" spans="2:5">
      <c r="B25" s="306" t="s">
        <v>998</v>
      </c>
      <c r="C25" s="365">
        <v>3877101</v>
      </c>
      <c r="D25" s="366">
        <v>3714342</v>
      </c>
      <c r="E25" s="5"/>
    </row>
    <row r="26" spans="2:5">
      <c r="B26" s="306" t="s">
        <v>999</v>
      </c>
      <c r="C26" s="365">
        <v>-345929</v>
      </c>
      <c r="D26" s="366">
        <v>-371944</v>
      </c>
      <c r="E26" s="5"/>
    </row>
    <row r="27" spans="2:5">
      <c r="B27" s="306" t="s">
        <v>1000</v>
      </c>
      <c r="C27" s="365">
        <v>-2412497</v>
      </c>
      <c r="D27" s="366">
        <v>-1728515</v>
      </c>
      <c r="E27" s="5"/>
    </row>
    <row r="28" spans="2:5">
      <c r="B28" s="306" t="s">
        <v>1001</v>
      </c>
      <c r="C28" s="365">
        <v>0</v>
      </c>
      <c r="D28" s="366">
        <v>0</v>
      </c>
      <c r="E28" s="5"/>
    </row>
    <row r="29" spans="2:5">
      <c r="B29" s="306" t="s">
        <v>1002</v>
      </c>
      <c r="C29" s="365">
        <f>SUM(C24:C28)</f>
        <v>6189603</v>
      </c>
      <c r="D29" s="366">
        <v>5070928</v>
      </c>
      <c r="E29" s="5"/>
    </row>
    <row r="30" spans="2:5">
      <c r="B30" s="306" t="s">
        <v>1003</v>
      </c>
      <c r="C30" s="365">
        <f>+C29</f>
        <v>6189603</v>
      </c>
      <c r="D30" s="366">
        <v>5070928</v>
      </c>
      <c r="E30" s="5"/>
    </row>
    <row r="31" spans="2:5">
      <c r="B31" s="307" t="s">
        <v>1004</v>
      </c>
      <c r="C31" s="367">
        <v>0</v>
      </c>
      <c r="D31" s="368">
        <v>0</v>
      </c>
      <c r="E31" s="5"/>
    </row>
    <row r="32" spans="2:5">
      <c r="D32" s="5"/>
      <c r="E32" s="5"/>
    </row>
    <row r="33" spans="2:6">
      <c r="B33" s="874" t="s">
        <v>1005</v>
      </c>
      <c r="C33" s="758" t="s">
        <v>1091</v>
      </c>
      <c r="D33" s="758" t="s">
        <v>970</v>
      </c>
      <c r="E33" s="758" t="s">
        <v>1357</v>
      </c>
      <c r="F33" s="758" t="s">
        <v>1358</v>
      </c>
    </row>
    <row r="34" spans="2:6">
      <c r="B34" s="875"/>
      <c r="C34" s="17">
        <v>44926</v>
      </c>
      <c r="D34" s="17">
        <v>44561</v>
      </c>
      <c r="E34" s="17">
        <v>44926</v>
      </c>
      <c r="F34" s="17">
        <v>44561</v>
      </c>
    </row>
    <row r="35" spans="2:6">
      <c r="B35" s="864"/>
      <c r="C35" s="757" t="s">
        <v>157</v>
      </c>
      <c r="D35" s="757" t="s">
        <v>157</v>
      </c>
      <c r="E35" s="757" t="s">
        <v>157</v>
      </c>
      <c r="F35" s="757" t="s">
        <v>157</v>
      </c>
    </row>
    <row r="36" spans="2:6">
      <c r="B36" s="1104" t="s">
        <v>1006</v>
      </c>
      <c r="C36" s="1105">
        <v>3900273</v>
      </c>
      <c r="D36" s="1105">
        <v>2978192</v>
      </c>
      <c r="E36" s="1105">
        <v>996375</v>
      </c>
      <c r="F36" s="1105">
        <v>963319</v>
      </c>
    </row>
    <row r="37" spans="2:6">
      <c r="D37" s="5"/>
      <c r="E37" s="5"/>
    </row>
    <row r="38" spans="2:6">
      <c r="D38" s="5"/>
      <c r="E38" s="5"/>
    </row>
    <row r="39" spans="2:6">
      <c r="D39" s="5"/>
      <c r="E39" s="5"/>
    </row>
    <row r="40" spans="2:6">
      <c r="D40" s="5"/>
      <c r="E40" s="5"/>
    </row>
    <row r="41" spans="2:6">
      <c r="D41" s="5"/>
      <c r="E41" s="5"/>
    </row>
    <row r="42" spans="2:6">
      <c r="D42" s="5"/>
      <c r="E42" s="5"/>
    </row>
    <row r="43" spans="2:6">
      <c r="D43" s="5"/>
      <c r="E43" s="5"/>
    </row>
    <row r="44" spans="2:6">
      <c r="D44" s="5"/>
      <c r="E44" s="5"/>
    </row>
    <row r="45" spans="2:6">
      <c r="D45" s="5"/>
      <c r="E45" s="5"/>
    </row>
    <row r="46" spans="2:6">
      <c r="D46" s="5"/>
      <c r="E46" s="5"/>
    </row>
    <row r="47" spans="2:6">
      <c r="D47" s="5"/>
      <c r="E47" s="5"/>
    </row>
    <row r="48" spans="2:6">
      <c r="D48" s="5"/>
      <c r="E48" s="5"/>
    </row>
    <row r="49" spans="4:5">
      <c r="D49" s="5"/>
      <c r="E49" s="5"/>
    </row>
    <row r="50" spans="4:5">
      <c r="D50" s="5"/>
      <c r="E50" s="5"/>
    </row>
    <row r="51" spans="4:5">
      <c r="D51" s="5"/>
      <c r="E51" s="5"/>
    </row>
    <row r="52" spans="4:5">
      <c r="D52" s="5"/>
      <c r="E52" s="5"/>
    </row>
    <row r="53" spans="4:5">
      <c r="D53" s="5"/>
      <c r="E53" s="5"/>
    </row>
    <row r="54" spans="4:5">
      <c r="D54" s="5"/>
      <c r="E54" s="5"/>
    </row>
    <row r="55" spans="4:5">
      <c r="D55" s="5"/>
      <c r="E55" s="5"/>
    </row>
    <row r="56" spans="4:5">
      <c r="D56" s="5"/>
      <c r="E56" s="5"/>
    </row>
    <row r="57" spans="4:5">
      <c r="D57" s="5"/>
      <c r="E57" s="5"/>
    </row>
    <row r="58" spans="4:5">
      <c r="D58" s="5"/>
      <c r="E58" s="5"/>
    </row>
    <row r="59" spans="4:5">
      <c r="D59" s="5"/>
      <c r="E59" s="5"/>
    </row>
    <row r="60" spans="4:5">
      <c r="D60" s="5"/>
      <c r="E60" s="5"/>
    </row>
    <row r="61" spans="4:5">
      <c r="D61" s="5"/>
      <c r="E61" s="5"/>
    </row>
    <row r="62" spans="4:5">
      <c r="D62" s="5"/>
      <c r="E62" s="5"/>
    </row>
  </sheetData>
  <mergeCells count="3">
    <mergeCell ref="B13:E13"/>
    <mergeCell ref="B21:B22"/>
    <mergeCell ref="B33:B35"/>
  </mergeCells>
  <pageMargins left="0.75" right="0.75" top="1" bottom="1" header="0" footer="0"/>
  <pageSetup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12B5-43D1-4D05-957D-7BEBC1EA509C}">
  <sheetPr>
    <pageSetUpPr autoPageBreaks="0" fitToPage="1"/>
  </sheetPr>
  <dimension ref="B1:D111"/>
  <sheetViews>
    <sheetView showGridLines="0" zoomScale="85" zoomScaleNormal="85" workbookViewId="0"/>
  </sheetViews>
  <sheetFormatPr baseColWidth="10" defaultColWidth="11.42578125" defaultRowHeight="12.75"/>
  <cols>
    <col min="1" max="1" width="1.7109375" style="1" customWidth="1"/>
    <col min="2" max="2" width="37.5703125" style="1" customWidth="1"/>
    <col min="3" max="4" width="21.140625" style="1" customWidth="1"/>
    <col min="5" max="5" width="1.42578125" style="1" customWidth="1"/>
    <col min="6" max="16384" width="11.42578125" style="1"/>
  </cols>
  <sheetData>
    <row r="1" spans="2:4" ht="5.0999999999999996" customHeight="1"/>
    <row r="2" spans="2:4" ht="18.75">
      <c r="B2" s="557" t="s">
        <v>1351</v>
      </c>
      <c r="C2" s="10"/>
    </row>
    <row r="3" spans="2:4" ht="9" customHeight="1"/>
    <row r="4" spans="2:4">
      <c r="B4" s="701" t="s">
        <v>1007</v>
      </c>
      <c r="C4" s="407">
        <v>44926</v>
      </c>
      <c r="D4" s="407">
        <v>44561</v>
      </c>
    </row>
    <row r="5" spans="2:4">
      <c r="B5" s="308"/>
      <c r="C5" s="533" t="s">
        <v>157</v>
      </c>
      <c r="D5" s="533" t="s">
        <v>157</v>
      </c>
    </row>
    <row r="6" spans="2:4">
      <c r="B6" s="280" t="s">
        <v>616</v>
      </c>
      <c r="C6" s="280">
        <v>373700303</v>
      </c>
      <c r="D6" s="280">
        <v>806710262</v>
      </c>
    </row>
    <row r="7" spans="2:4">
      <c r="B7" s="363" t="s">
        <v>1019</v>
      </c>
      <c r="C7" s="309">
        <v>146884575</v>
      </c>
      <c r="D7" s="309">
        <v>532868990</v>
      </c>
    </row>
    <row r="8" spans="2:4">
      <c r="B8" s="363" t="s">
        <v>1008</v>
      </c>
      <c r="C8" s="309">
        <v>36267137</v>
      </c>
      <c r="D8" s="309">
        <v>17452379</v>
      </c>
    </row>
    <row r="9" spans="2:4">
      <c r="B9" s="363" t="s">
        <v>1009</v>
      </c>
      <c r="C9" s="309">
        <v>15176715</v>
      </c>
      <c r="D9" s="309">
        <v>113948506</v>
      </c>
    </row>
    <row r="10" spans="2:4">
      <c r="B10" s="363" t="s">
        <v>1011</v>
      </c>
      <c r="C10" s="309">
        <v>57427837</v>
      </c>
      <c r="D10" s="309">
        <v>81035730</v>
      </c>
    </row>
    <row r="11" spans="2:4">
      <c r="B11" s="363" t="s">
        <v>434</v>
      </c>
      <c r="C11" s="309">
        <v>15931081</v>
      </c>
      <c r="D11" s="309">
        <v>9497289</v>
      </c>
    </row>
    <row r="12" spans="2:4">
      <c r="B12" s="363" t="s">
        <v>1381</v>
      </c>
      <c r="C12" s="309">
        <v>16153</v>
      </c>
      <c r="D12" s="309">
        <v>0</v>
      </c>
    </row>
    <row r="13" spans="2:4">
      <c r="B13" s="363" t="s">
        <v>1010</v>
      </c>
      <c r="C13" s="309">
        <v>101996805</v>
      </c>
      <c r="D13" s="309">
        <v>51907368</v>
      </c>
    </row>
    <row r="14" spans="2:4">
      <c r="B14" s="280" t="s">
        <v>73</v>
      </c>
      <c r="C14" s="280">
        <v>253846638</v>
      </c>
      <c r="D14" s="280">
        <v>503673442</v>
      </c>
    </row>
    <row r="15" spans="2:4">
      <c r="B15" s="363" t="s">
        <v>1008</v>
      </c>
      <c r="C15" s="309">
        <v>116043884</v>
      </c>
      <c r="D15" s="309">
        <v>62731469</v>
      </c>
    </row>
    <row r="16" spans="2:4">
      <c r="B16" s="363" t="s">
        <v>1009</v>
      </c>
      <c r="C16" s="309">
        <v>15441234</v>
      </c>
      <c r="D16" s="309">
        <v>16340129</v>
      </c>
    </row>
    <row r="17" spans="2:4">
      <c r="B17" s="363" t="s">
        <v>434</v>
      </c>
      <c r="C17" s="309">
        <v>8174232</v>
      </c>
      <c r="D17" s="309">
        <v>60998523</v>
      </c>
    </row>
    <row r="18" spans="2:4">
      <c r="B18" s="363" t="s">
        <v>1010</v>
      </c>
      <c r="C18" s="309">
        <v>114187288</v>
      </c>
      <c r="D18" s="309">
        <v>363603321</v>
      </c>
    </row>
    <row r="19" spans="2:4">
      <c r="B19" s="280" t="s">
        <v>34</v>
      </c>
      <c r="C19" s="280">
        <v>28340294</v>
      </c>
      <c r="D19" s="280">
        <v>11401715</v>
      </c>
    </row>
    <row r="20" spans="2:4">
      <c r="B20" s="363" t="s">
        <v>1019</v>
      </c>
      <c r="C20" s="309">
        <v>10351165</v>
      </c>
      <c r="D20" s="309">
        <v>0</v>
      </c>
    </row>
    <row r="21" spans="2:4">
      <c r="B21" s="363" t="s">
        <v>1008</v>
      </c>
      <c r="C21" s="309">
        <v>2048901</v>
      </c>
      <c r="D21" s="309">
        <v>1944495</v>
      </c>
    </row>
    <row r="22" spans="2:4">
      <c r="B22" s="363" t="s">
        <v>1009</v>
      </c>
      <c r="C22" s="309">
        <v>1319049</v>
      </c>
      <c r="D22" s="309">
        <v>659793</v>
      </c>
    </row>
    <row r="23" spans="2:4">
      <c r="B23" s="363" t="s">
        <v>1011</v>
      </c>
      <c r="C23" s="309">
        <v>4341699</v>
      </c>
      <c r="D23" s="309">
        <v>2721031</v>
      </c>
    </row>
    <row r="24" spans="2:4">
      <c r="B24" s="363" t="s">
        <v>434</v>
      </c>
      <c r="C24" s="309">
        <v>1649887</v>
      </c>
      <c r="D24" s="309">
        <v>853575</v>
      </c>
    </row>
    <row r="25" spans="2:4">
      <c r="B25" s="363" t="s">
        <v>1010</v>
      </c>
      <c r="C25" s="309">
        <v>8629593</v>
      </c>
      <c r="D25" s="309">
        <v>5222821</v>
      </c>
    </row>
    <row r="26" spans="2:4" ht="25.5">
      <c r="B26" s="513" t="s">
        <v>657</v>
      </c>
      <c r="C26" s="280">
        <v>796422654</v>
      </c>
      <c r="D26" s="280">
        <v>707055698</v>
      </c>
    </row>
    <row r="27" spans="2:4">
      <c r="B27" s="363" t="s">
        <v>1019</v>
      </c>
      <c r="C27" s="309">
        <v>7331317</v>
      </c>
      <c r="D27" s="309">
        <v>0</v>
      </c>
    </row>
    <row r="28" spans="2:4">
      <c r="B28" s="363" t="s">
        <v>1008</v>
      </c>
      <c r="C28" s="309">
        <v>366840929</v>
      </c>
      <c r="D28" s="309">
        <v>378784935</v>
      </c>
    </row>
    <row r="29" spans="2:4">
      <c r="B29" s="363" t="s">
        <v>1009</v>
      </c>
      <c r="C29" s="309">
        <v>47807514</v>
      </c>
      <c r="D29" s="309">
        <v>37742697</v>
      </c>
    </row>
    <row r="30" spans="2:4">
      <c r="B30" s="363" t="s">
        <v>1011</v>
      </c>
      <c r="C30" s="309">
        <v>42425820</v>
      </c>
      <c r="D30" s="309">
        <v>31525610</v>
      </c>
    </row>
    <row r="31" spans="2:4">
      <c r="B31" s="363" t="s">
        <v>434</v>
      </c>
      <c r="C31" s="309">
        <v>64562331</v>
      </c>
      <c r="D31" s="309">
        <v>43229917</v>
      </c>
    </row>
    <row r="32" spans="2:4">
      <c r="B32" s="363" t="s">
        <v>1010</v>
      </c>
      <c r="C32" s="309">
        <v>267454743</v>
      </c>
      <c r="D32" s="309">
        <v>215772539</v>
      </c>
    </row>
    <row r="33" spans="2:4" ht="25.5">
      <c r="B33" s="513" t="s">
        <v>620</v>
      </c>
      <c r="C33" s="280">
        <v>19277769</v>
      </c>
      <c r="D33" s="280">
        <v>18266931</v>
      </c>
    </row>
    <row r="34" spans="2:4">
      <c r="B34" s="363" t="s">
        <v>1011</v>
      </c>
      <c r="C34" s="309">
        <v>4391644</v>
      </c>
      <c r="D34" s="309">
        <v>1439215</v>
      </c>
    </row>
    <row r="35" spans="2:4">
      <c r="B35" s="363" t="s">
        <v>1010</v>
      </c>
      <c r="C35" s="309">
        <v>14886125</v>
      </c>
      <c r="D35" s="309">
        <v>16827716</v>
      </c>
    </row>
    <row r="36" spans="2:4">
      <c r="B36" s="514" t="s">
        <v>16</v>
      </c>
      <c r="C36" s="280">
        <v>1510406638</v>
      </c>
      <c r="D36" s="280">
        <v>1249712699</v>
      </c>
    </row>
    <row r="37" spans="2:4">
      <c r="B37" s="363" t="s">
        <v>1019</v>
      </c>
      <c r="C37" s="309">
        <v>69146947</v>
      </c>
      <c r="D37" s="309">
        <v>0</v>
      </c>
    </row>
    <row r="38" spans="2:4">
      <c r="B38" s="363" t="s">
        <v>1008</v>
      </c>
      <c r="C38" s="309">
        <v>324059674</v>
      </c>
      <c r="D38" s="309">
        <v>281008497</v>
      </c>
    </row>
    <row r="39" spans="2:4">
      <c r="B39" s="363" t="s">
        <v>1009</v>
      </c>
      <c r="C39" s="309">
        <v>117053918</v>
      </c>
      <c r="D39" s="309">
        <v>122722994</v>
      </c>
    </row>
    <row r="40" spans="2:4">
      <c r="B40" s="363" t="s">
        <v>1011</v>
      </c>
      <c r="C40" s="309">
        <v>98679605</v>
      </c>
      <c r="D40" s="309">
        <v>93761807</v>
      </c>
    </row>
    <row r="41" spans="2:4">
      <c r="B41" s="363" t="s">
        <v>434</v>
      </c>
      <c r="C41" s="309">
        <v>182429906</v>
      </c>
      <c r="D41" s="309">
        <v>141070793</v>
      </c>
    </row>
    <row r="42" spans="2:4">
      <c r="B42" s="363" t="s">
        <v>1010</v>
      </c>
      <c r="C42" s="309">
        <v>719036588</v>
      </c>
      <c r="D42" s="309">
        <v>611148608</v>
      </c>
    </row>
    <row r="43" spans="2:4">
      <c r="B43" s="280" t="s">
        <v>17</v>
      </c>
      <c r="C43" s="280">
        <v>126163149</v>
      </c>
      <c r="D43" s="280">
        <v>63576034</v>
      </c>
    </row>
    <row r="44" spans="2:4">
      <c r="B44" s="363" t="s">
        <v>1019</v>
      </c>
      <c r="C44" s="309">
        <v>1056432</v>
      </c>
      <c r="D44" s="309">
        <v>0</v>
      </c>
    </row>
    <row r="45" spans="2:4">
      <c r="B45" s="363" t="s">
        <v>1008</v>
      </c>
      <c r="C45" s="309">
        <v>5157143</v>
      </c>
      <c r="D45" s="309">
        <v>7075349</v>
      </c>
    </row>
    <row r="46" spans="2:4">
      <c r="B46" s="363" t="s">
        <v>1009</v>
      </c>
      <c r="C46" s="309">
        <v>13666345</v>
      </c>
      <c r="D46" s="309">
        <v>15187189</v>
      </c>
    </row>
    <row r="47" spans="2:4">
      <c r="B47" s="363" t="s">
        <v>1011</v>
      </c>
      <c r="C47" s="309">
        <v>2317745</v>
      </c>
      <c r="D47" s="309">
        <v>2422638</v>
      </c>
    </row>
    <row r="48" spans="2:4">
      <c r="B48" s="363" t="s">
        <v>434</v>
      </c>
      <c r="C48" s="309">
        <v>1132051</v>
      </c>
      <c r="D48" s="309">
        <v>1756811</v>
      </c>
    </row>
    <row r="49" spans="2:4">
      <c r="B49" s="363" t="s">
        <v>1010</v>
      </c>
      <c r="C49" s="309">
        <v>102833433</v>
      </c>
      <c r="D49" s="309">
        <v>37134047</v>
      </c>
    </row>
    <row r="50" spans="2:4">
      <c r="B50" s="280" t="s">
        <v>475</v>
      </c>
      <c r="C50" s="280">
        <v>190595875</v>
      </c>
      <c r="D50" s="280">
        <v>272728929</v>
      </c>
    </row>
    <row r="51" spans="2:4">
      <c r="B51" s="363" t="s">
        <v>1019</v>
      </c>
      <c r="C51" s="309">
        <v>161791815</v>
      </c>
      <c r="D51" s="309">
        <v>265287661</v>
      </c>
    </row>
    <row r="52" spans="2:4">
      <c r="B52" s="363" t="s">
        <v>434</v>
      </c>
      <c r="C52" s="309">
        <v>28804060</v>
      </c>
      <c r="D52" s="309">
        <v>7441268</v>
      </c>
    </row>
    <row r="53" spans="2:4">
      <c r="B53" s="280" t="s">
        <v>474</v>
      </c>
      <c r="C53" s="280">
        <v>25273997</v>
      </c>
      <c r="D53" s="280">
        <v>22898026</v>
      </c>
    </row>
    <row r="54" spans="2:4">
      <c r="B54" s="363" t="s">
        <v>1019</v>
      </c>
      <c r="C54" s="309">
        <v>2338835</v>
      </c>
      <c r="D54" s="309">
        <v>0</v>
      </c>
    </row>
    <row r="55" spans="2:4">
      <c r="B55" s="363" t="s">
        <v>1008</v>
      </c>
      <c r="C55" s="309">
        <v>3904671</v>
      </c>
      <c r="D55" s="309">
        <v>5217024</v>
      </c>
    </row>
    <row r="56" spans="2:4">
      <c r="B56" s="363" t="s">
        <v>1009</v>
      </c>
      <c r="C56" s="309">
        <v>5040</v>
      </c>
      <c r="D56" s="309">
        <v>5880</v>
      </c>
    </row>
    <row r="57" spans="2:4">
      <c r="B57" s="363" t="s">
        <v>434</v>
      </c>
      <c r="C57" s="309">
        <v>10641037</v>
      </c>
      <c r="D57" s="309">
        <v>8833869</v>
      </c>
    </row>
    <row r="58" spans="2:4">
      <c r="B58" s="363" t="s">
        <v>1381</v>
      </c>
      <c r="C58" s="309">
        <v>111895</v>
      </c>
      <c r="D58" s="309">
        <v>0</v>
      </c>
    </row>
    <row r="59" spans="2:4">
      <c r="B59" s="363" t="s">
        <v>1010</v>
      </c>
      <c r="C59" s="309">
        <v>8272519</v>
      </c>
      <c r="D59" s="309">
        <v>8841253</v>
      </c>
    </row>
    <row r="60" spans="2:4">
      <c r="B60" s="363" t="s">
        <v>1020</v>
      </c>
      <c r="C60" s="309">
        <v>0</v>
      </c>
      <c r="D60" s="309">
        <v>0</v>
      </c>
    </row>
    <row r="61" spans="2:4" ht="25.5">
      <c r="B61" s="514" t="s">
        <v>658</v>
      </c>
      <c r="C61" s="280">
        <v>1208768</v>
      </c>
      <c r="D61" s="280">
        <v>2013301</v>
      </c>
    </row>
    <row r="62" spans="2:4">
      <c r="B62" s="363" t="s">
        <v>1008</v>
      </c>
      <c r="C62" s="309">
        <v>1208768</v>
      </c>
      <c r="D62" s="309">
        <v>2013301</v>
      </c>
    </row>
    <row r="63" spans="2:4" ht="25.5">
      <c r="B63" s="514" t="s">
        <v>473</v>
      </c>
      <c r="C63" s="280">
        <v>319947879</v>
      </c>
      <c r="D63" s="280">
        <v>315112807</v>
      </c>
    </row>
    <row r="64" spans="2:4">
      <c r="B64" s="363" t="s">
        <v>1011</v>
      </c>
      <c r="C64" s="309">
        <v>70734808</v>
      </c>
      <c r="D64" s="309">
        <v>68655167</v>
      </c>
    </row>
    <row r="65" spans="2:4">
      <c r="B65" s="363" t="s">
        <v>1010</v>
      </c>
      <c r="C65" s="309">
        <v>249213071</v>
      </c>
      <c r="D65" s="309">
        <v>246457640</v>
      </c>
    </row>
    <row r="66" spans="2:4">
      <c r="B66" s="280" t="s">
        <v>476</v>
      </c>
      <c r="C66" s="280">
        <v>705123765</v>
      </c>
      <c r="D66" s="280">
        <v>322818554</v>
      </c>
    </row>
    <row r="67" spans="2:4">
      <c r="B67" s="363" t="s">
        <v>1019</v>
      </c>
      <c r="C67" s="309">
        <v>329280733</v>
      </c>
      <c r="D67" s="309">
        <v>0</v>
      </c>
    </row>
    <row r="68" spans="2:4">
      <c r="B68" s="363" t="s">
        <v>1008</v>
      </c>
      <c r="C68" s="309">
        <v>17175512</v>
      </c>
      <c r="D68" s="309">
        <v>15078972</v>
      </c>
    </row>
    <row r="69" spans="2:4">
      <c r="B69" s="363" t="s">
        <v>1009</v>
      </c>
      <c r="C69" s="309">
        <v>4577910</v>
      </c>
      <c r="D69" s="309">
        <v>4742781</v>
      </c>
    </row>
    <row r="70" spans="2:4">
      <c r="B70" s="363" t="s">
        <v>1011</v>
      </c>
      <c r="C70" s="309">
        <v>126009276</v>
      </c>
      <c r="D70" s="309">
        <v>115621698</v>
      </c>
    </row>
    <row r="71" spans="2:4">
      <c r="B71" s="363" t="s">
        <v>434</v>
      </c>
      <c r="C71" s="309">
        <v>33069200</v>
      </c>
      <c r="D71" s="309">
        <v>26273558</v>
      </c>
    </row>
    <row r="72" spans="2:4">
      <c r="B72" s="363" t="s">
        <v>1381</v>
      </c>
      <c r="C72" s="309">
        <v>32463694</v>
      </c>
      <c r="D72" s="309">
        <v>0</v>
      </c>
    </row>
    <row r="73" spans="2:4">
      <c r="B73" s="363" t="s">
        <v>1010</v>
      </c>
      <c r="C73" s="309">
        <v>162547440</v>
      </c>
      <c r="D73" s="309">
        <v>161101545</v>
      </c>
    </row>
    <row r="74" spans="2:4">
      <c r="B74" s="280" t="s">
        <v>477</v>
      </c>
      <c r="C74" s="280">
        <v>1705629399</v>
      </c>
      <c r="D74" s="280">
        <v>1102163829</v>
      </c>
    </row>
    <row r="75" spans="2:4">
      <c r="B75" s="363" t="s">
        <v>1019</v>
      </c>
      <c r="C75" s="309">
        <v>588731312</v>
      </c>
      <c r="D75" s="309">
        <v>0</v>
      </c>
    </row>
    <row r="76" spans="2:4">
      <c r="B76" s="363" t="s">
        <v>1008</v>
      </c>
      <c r="C76" s="309">
        <v>11969173</v>
      </c>
      <c r="D76" s="309">
        <v>10528408</v>
      </c>
    </row>
    <row r="77" spans="2:4">
      <c r="B77" s="363" t="s">
        <v>1009</v>
      </c>
      <c r="C77" s="309">
        <v>412099213</v>
      </c>
      <c r="D77" s="309">
        <v>480782415</v>
      </c>
    </row>
    <row r="78" spans="2:4">
      <c r="B78" s="363" t="s">
        <v>1011</v>
      </c>
      <c r="C78" s="309">
        <v>297040976</v>
      </c>
      <c r="D78" s="309">
        <v>280493101</v>
      </c>
    </row>
    <row r="79" spans="2:4">
      <c r="B79" s="363" t="s">
        <v>434</v>
      </c>
      <c r="C79" s="309">
        <v>277990118</v>
      </c>
      <c r="D79" s="309">
        <v>212561298</v>
      </c>
    </row>
    <row r="80" spans="2:4">
      <c r="B80" s="363" t="s">
        <v>1010</v>
      </c>
      <c r="C80" s="309">
        <v>117798607</v>
      </c>
      <c r="D80" s="309">
        <v>117798607</v>
      </c>
    </row>
    <row r="81" spans="2:4">
      <c r="B81" s="280" t="s">
        <v>621</v>
      </c>
      <c r="C81" s="280">
        <v>3723012133</v>
      </c>
      <c r="D81" s="280">
        <v>3104364195</v>
      </c>
    </row>
    <row r="82" spans="2:4">
      <c r="B82" s="363" t="s">
        <v>1019</v>
      </c>
      <c r="C82" s="309">
        <v>434741977</v>
      </c>
      <c r="D82" s="309">
        <v>0</v>
      </c>
    </row>
    <row r="83" spans="2:4">
      <c r="B83" s="363" t="s">
        <v>1008</v>
      </c>
      <c r="C83" s="309">
        <v>639552602</v>
      </c>
      <c r="D83" s="309">
        <v>555437745</v>
      </c>
    </row>
    <row r="84" spans="2:4">
      <c r="B84" s="363" t="s">
        <v>1009</v>
      </c>
      <c r="C84" s="309">
        <v>425557214</v>
      </c>
      <c r="D84" s="309">
        <v>492298306</v>
      </c>
    </row>
    <row r="85" spans="2:4">
      <c r="B85" s="363" t="s">
        <v>1011</v>
      </c>
      <c r="C85" s="309">
        <v>380277936</v>
      </c>
      <c r="D85" s="309">
        <v>354230210</v>
      </c>
    </row>
    <row r="86" spans="2:4">
      <c r="B86" s="363" t="s">
        <v>434</v>
      </c>
      <c r="C86" s="309">
        <v>377468216</v>
      </c>
      <c r="D86" s="309">
        <v>301290067</v>
      </c>
    </row>
    <row r="87" spans="2:4">
      <c r="B87" s="363" t="s">
        <v>1381</v>
      </c>
      <c r="C87" s="309">
        <v>1950952</v>
      </c>
      <c r="D87" s="309">
        <v>0</v>
      </c>
    </row>
    <row r="88" spans="2:4">
      <c r="B88" s="363" t="s">
        <v>1010</v>
      </c>
      <c r="C88" s="309">
        <v>1463463236</v>
      </c>
      <c r="D88" s="309">
        <v>1401107867</v>
      </c>
    </row>
    <row r="89" spans="2:4">
      <c r="B89" s="280" t="s">
        <v>622</v>
      </c>
      <c r="C89" s="280">
        <v>3137915658</v>
      </c>
      <c r="D89" s="280">
        <v>3012513822</v>
      </c>
    </row>
    <row r="90" spans="2:4">
      <c r="B90" s="363" t="s">
        <v>1008</v>
      </c>
      <c r="C90" s="309">
        <v>309123775</v>
      </c>
      <c r="D90" s="309">
        <v>298825541</v>
      </c>
    </row>
    <row r="91" spans="2:4">
      <c r="B91" s="363" t="s">
        <v>1009</v>
      </c>
      <c r="C91" s="309">
        <v>43515967</v>
      </c>
      <c r="D91" s="309">
        <v>49271391</v>
      </c>
    </row>
    <row r="92" spans="2:4">
      <c r="B92" s="363" t="s">
        <v>1011</v>
      </c>
      <c r="C92" s="309">
        <v>295899843</v>
      </c>
      <c r="D92" s="309">
        <v>253205447</v>
      </c>
    </row>
    <row r="93" spans="2:4">
      <c r="B93" s="363" t="s">
        <v>1010</v>
      </c>
      <c r="C93" s="309">
        <v>2489376073</v>
      </c>
      <c r="D93" s="309">
        <v>2411211443</v>
      </c>
    </row>
    <row r="94" spans="2:4">
      <c r="B94" s="280" t="s">
        <v>6</v>
      </c>
      <c r="C94" s="280">
        <v>96668229</v>
      </c>
      <c r="D94" s="280">
        <v>95415484</v>
      </c>
    </row>
    <row r="95" spans="2:4">
      <c r="B95" s="363" t="s">
        <v>1008</v>
      </c>
      <c r="C95" s="309">
        <v>6858998</v>
      </c>
      <c r="D95" s="309">
        <v>5138148</v>
      </c>
    </row>
    <row r="96" spans="2:4">
      <c r="B96" s="363" t="s">
        <v>434</v>
      </c>
      <c r="C96" s="309">
        <v>89809231</v>
      </c>
      <c r="D96" s="309">
        <v>87349957</v>
      </c>
    </row>
    <row r="97" spans="2:4">
      <c r="B97" s="363" t="s">
        <v>1010</v>
      </c>
      <c r="C97" s="309">
        <v>0</v>
      </c>
      <c r="D97" s="309">
        <v>2927379</v>
      </c>
    </row>
    <row r="98" spans="2:4">
      <c r="B98" s="280" t="s">
        <v>371</v>
      </c>
      <c r="C98" s="280">
        <v>326666643</v>
      </c>
      <c r="D98" s="280">
        <v>341081753</v>
      </c>
    </row>
    <row r="99" spans="2:4">
      <c r="B99" s="363" t="s">
        <v>1008</v>
      </c>
      <c r="C99" s="309">
        <v>4337</v>
      </c>
      <c r="D99" s="309">
        <v>280</v>
      </c>
    </row>
    <row r="100" spans="2:4">
      <c r="B100" s="363" t="s">
        <v>1009</v>
      </c>
      <c r="C100" s="309">
        <v>72152373</v>
      </c>
      <c r="D100" s="309">
        <v>87948674</v>
      </c>
    </row>
    <row r="101" spans="2:4">
      <c r="B101" s="363" t="s">
        <v>1011</v>
      </c>
      <c r="C101" s="309">
        <v>23400651</v>
      </c>
      <c r="D101" s="309">
        <v>22501999</v>
      </c>
    </row>
    <row r="102" spans="2:4">
      <c r="B102" s="363" t="s">
        <v>434</v>
      </c>
      <c r="C102" s="309">
        <v>87818737</v>
      </c>
      <c r="D102" s="309">
        <v>90215586</v>
      </c>
    </row>
    <row r="103" spans="2:4">
      <c r="B103" s="363" t="s">
        <v>1010</v>
      </c>
      <c r="C103" s="309">
        <v>143290545</v>
      </c>
      <c r="D103" s="309">
        <v>140415214</v>
      </c>
    </row>
    <row r="104" spans="2:4">
      <c r="B104" s="288" t="s">
        <v>1012</v>
      </c>
      <c r="C104" s="280">
        <v>13340199791</v>
      </c>
      <c r="D104" s="280">
        <v>11951507481</v>
      </c>
    </row>
    <row r="105" spans="2:4">
      <c r="B105" s="288" t="s">
        <v>1013</v>
      </c>
      <c r="C105" s="280">
        <v>1751655108</v>
      </c>
      <c r="D105" s="280">
        <v>798156651</v>
      </c>
    </row>
    <row r="106" spans="2:4">
      <c r="B106" s="288" t="s">
        <v>1014</v>
      </c>
      <c r="C106" s="280">
        <v>1840215504</v>
      </c>
      <c r="D106" s="280">
        <v>1641236543</v>
      </c>
    </row>
    <row r="107" spans="2:4">
      <c r="B107" s="288" t="s">
        <v>1015</v>
      </c>
      <c r="C107" s="280">
        <v>1168372492</v>
      </c>
      <c r="D107" s="280">
        <v>1421650755</v>
      </c>
    </row>
    <row r="108" spans="2:4">
      <c r="B108" s="288" t="s">
        <v>1016</v>
      </c>
      <c r="C108" s="280">
        <v>1402947840</v>
      </c>
      <c r="D108" s="280">
        <v>1307613653</v>
      </c>
    </row>
    <row r="109" spans="2:4">
      <c r="B109" s="288" t="s">
        <v>1017</v>
      </c>
      <c r="C109" s="280">
        <v>1179480087</v>
      </c>
      <c r="D109" s="280">
        <v>991372511</v>
      </c>
    </row>
    <row r="110" spans="2:4">
      <c r="B110" s="288" t="s">
        <v>1241</v>
      </c>
      <c r="C110" s="280">
        <v>34542694</v>
      </c>
      <c r="D110" s="280">
        <v>0</v>
      </c>
    </row>
    <row r="111" spans="2:4">
      <c r="B111" s="288" t="s">
        <v>1018</v>
      </c>
      <c r="C111" s="280">
        <v>5962986066</v>
      </c>
      <c r="D111" s="280">
        <v>5791477368</v>
      </c>
    </row>
  </sheetData>
  <conditionalFormatting sqref="B55:B60 B44:B49 B34:B35 B27:B32 B20:B25 B15:B18 B7:B13">
    <cfRule type="expression" dxfId="1135" priority="606" stopIfTrue="1">
      <formula>#REF!="totalizador"</formula>
    </cfRule>
  </conditionalFormatting>
  <conditionalFormatting sqref="B38:B42">
    <cfRule type="expression" dxfId="1134" priority="604" stopIfTrue="1">
      <formula>#REF!="totalizador"</formula>
    </cfRule>
  </conditionalFormatting>
  <conditionalFormatting sqref="B52 C51:D52 C62:D62 C54:D60 B64:D65 C44:D49 C37:D42 C34:D35 C27:D32 C20:D25 C15:D18 C7:D13">
    <cfRule type="expression" dxfId="1133" priority="603" stopIfTrue="1">
      <formula>#REF!="totalizador"</formula>
    </cfRule>
  </conditionalFormatting>
  <conditionalFormatting sqref="B62">
    <cfRule type="expression" dxfId="1132" priority="602" stopIfTrue="1">
      <formula>#REF!="totalizador"</formula>
    </cfRule>
  </conditionalFormatting>
  <conditionalFormatting sqref="B37">
    <cfRule type="expression" dxfId="1129" priority="599" stopIfTrue="1">
      <formula>#REF!="totalizador"</formula>
    </cfRule>
  </conditionalFormatting>
  <conditionalFormatting sqref="B51">
    <cfRule type="expression" dxfId="1128" priority="598" stopIfTrue="1">
      <formula>#REF!="totalizador"</formula>
    </cfRule>
  </conditionalFormatting>
  <conditionalFormatting sqref="B54">
    <cfRule type="expression" dxfId="1127" priority="597" stopIfTrue="1">
      <formula>#REF!="totalizador"</formula>
    </cfRule>
  </conditionalFormatting>
  <conditionalFormatting sqref="D51">
    <cfRule type="expression" dxfId="1123" priority="593" stopIfTrue="1">
      <formula>#REF!="totalizador"</formula>
    </cfRule>
  </conditionalFormatting>
  <conditionalFormatting sqref="D51">
    <cfRule type="expression" dxfId="1122" priority="592" stopIfTrue="1">
      <formula>#REF!="totalizador"</formula>
    </cfRule>
  </conditionalFormatting>
  <conditionalFormatting sqref="D51">
    <cfRule type="expression" dxfId="1121" priority="591" stopIfTrue="1">
      <formula>#REF!="totalizador"</formula>
    </cfRule>
  </conditionalFormatting>
  <conditionalFormatting sqref="D51">
    <cfRule type="expression" dxfId="1114" priority="584" stopIfTrue="1">
      <formula>#REF!="totalizador"</formula>
    </cfRule>
  </conditionalFormatting>
  <conditionalFormatting sqref="D51">
    <cfRule type="expression" dxfId="1113" priority="583" stopIfTrue="1">
      <formula>#REF!="totalizador"</formula>
    </cfRule>
  </conditionalFormatting>
  <conditionalFormatting sqref="D51">
    <cfRule type="expression" dxfId="1112" priority="582" stopIfTrue="1">
      <formula>#REF!="totalizador"</formula>
    </cfRule>
  </conditionalFormatting>
  <conditionalFormatting sqref="D51">
    <cfRule type="expression" dxfId="1111" priority="581" stopIfTrue="1">
      <formula>#REF!="totalizador"</formula>
    </cfRule>
  </conditionalFormatting>
  <conditionalFormatting sqref="D51">
    <cfRule type="expression" dxfId="1110" priority="580" stopIfTrue="1">
      <formula>#REF!="totalizador"</formula>
    </cfRule>
  </conditionalFormatting>
  <conditionalFormatting sqref="D51">
    <cfRule type="expression" dxfId="1109" priority="579" stopIfTrue="1">
      <formula>#REF!="totalizador"</formula>
    </cfRule>
  </conditionalFormatting>
  <conditionalFormatting sqref="D51">
    <cfRule type="expression" dxfId="1108" priority="578" stopIfTrue="1">
      <formula>#REF!="totalizador"</formula>
    </cfRule>
  </conditionalFormatting>
  <conditionalFormatting sqref="D51">
    <cfRule type="expression" dxfId="1107" priority="577" stopIfTrue="1">
      <formula>#REF!="totalizador"</formula>
    </cfRule>
  </conditionalFormatting>
  <conditionalFormatting sqref="D51">
    <cfRule type="expression" dxfId="1106" priority="576" stopIfTrue="1">
      <formula>#REF!="totalizador"</formula>
    </cfRule>
  </conditionalFormatting>
  <conditionalFormatting sqref="D51">
    <cfRule type="expression" dxfId="1105" priority="575" stopIfTrue="1">
      <formula>#REF!="totalizador"</formula>
    </cfRule>
  </conditionalFormatting>
  <conditionalFormatting sqref="D51">
    <cfRule type="expression" dxfId="1104" priority="574" stopIfTrue="1">
      <formula>#REF!="totalizador"</formula>
    </cfRule>
  </conditionalFormatting>
  <conditionalFormatting sqref="D51">
    <cfRule type="expression" dxfId="1103" priority="573" stopIfTrue="1">
      <formula>#REF!="totalizador"</formula>
    </cfRule>
  </conditionalFormatting>
  <conditionalFormatting sqref="D51">
    <cfRule type="expression" dxfId="1102" priority="572" stopIfTrue="1">
      <formula>#REF!="totalizador"</formula>
    </cfRule>
  </conditionalFormatting>
  <conditionalFormatting sqref="D51">
    <cfRule type="expression" dxfId="1101" priority="571" stopIfTrue="1">
      <formula>#REF!="totalizador"</formula>
    </cfRule>
  </conditionalFormatting>
  <conditionalFormatting sqref="D51">
    <cfRule type="expression" dxfId="1100" priority="570" stopIfTrue="1">
      <formula>#REF!="totalizador"</formula>
    </cfRule>
  </conditionalFormatting>
  <conditionalFormatting sqref="D54">
    <cfRule type="expression" dxfId="1099" priority="569" stopIfTrue="1">
      <formula>#REF!="totalizador"</formula>
    </cfRule>
  </conditionalFormatting>
  <conditionalFormatting sqref="D54">
    <cfRule type="expression" dxfId="1098" priority="568" stopIfTrue="1">
      <formula>#REF!="totalizador"</formula>
    </cfRule>
  </conditionalFormatting>
  <conditionalFormatting sqref="D54">
    <cfRule type="expression" dxfId="1097" priority="567" stopIfTrue="1">
      <formula>#REF!="totalizador"</formula>
    </cfRule>
  </conditionalFormatting>
  <conditionalFormatting sqref="D54">
    <cfRule type="expression" dxfId="1096" priority="566" stopIfTrue="1">
      <formula>#REF!="totalizador"</formula>
    </cfRule>
  </conditionalFormatting>
  <conditionalFormatting sqref="D54">
    <cfRule type="expression" dxfId="1095" priority="565" stopIfTrue="1">
      <formula>#REF!="totalizador"</formula>
    </cfRule>
  </conditionalFormatting>
  <conditionalFormatting sqref="D54">
    <cfRule type="expression" dxfId="1094" priority="564" stopIfTrue="1">
      <formula>#REF!="totalizador"</formula>
    </cfRule>
  </conditionalFormatting>
  <conditionalFormatting sqref="D54">
    <cfRule type="expression" dxfId="1093" priority="563" stopIfTrue="1">
      <formula>#REF!="totalizador"</formula>
    </cfRule>
  </conditionalFormatting>
  <conditionalFormatting sqref="D54">
    <cfRule type="expression" dxfId="1092" priority="562" stopIfTrue="1">
      <formula>#REF!="totalizador"</formula>
    </cfRule>
  </conditionalFormatting>
  <conditionalFormatting sqref="D54">
    <cfRule type="expression" dxfId="1091" priority="561" stopIfTrue="1">
      <formula>#REF!="totalizador"</formula>
    </cfRule>
  </conditionalFormatting>
  <conditionalFormatting sqref="D54">
    <cfRule type="expression" dxfId="1090" priority="560" stopIfTrue="1">
      <formula>#REF!="totalizador"</formula>
    </cfRule>
  </conditionalFormatting>
  <conditionalFormatting sqref="D54">
    <cfRule type="expression" dxfId="1089" priority="559" stopIfTrue="1">
      <formula>#REF!="totalizador"</formula>
    </cfRule>
  </conditionalFormatting>
  <conditionalFormatting sqref="D54">
    <cfRule type="expression" dxfId="1088" priority="558" stopIfTrue="1">
      <formula>#REF!="totalizador"</formula>
    </cfRule>
  </conditionalFormatting>
  <conditionalFormatting sqref="D54">
    <cfRule type="expression" dxfId="1087" priority="557" stopIfTrue="1">
      <formula>#REF!="totalizador"</formula>
    </cfRule>
  </conditionalFormatting>
  <conditionalFormatting sqref="D54">
    <cfRule type="expression" dxfId="1086" priority="556" stopIfTrue="1">
      <formula>#REF!="totalizador"</formula>
    </cfRule>
  </conditionalFormatting>
  <conditionalFormatting sqref="D54">
    <cfRule type="expression" dxfId="1085" priority="555" stopIfTrue="1">
      <formula>#REF!="totalizador"</formula>
    </cfRule>
  </conditionalFormatting>
  <conditionalFormatting sqref="D54">
    <cfRule type="expression" dxfId="1084" priority="554" stopIfTrue="1">
      <formula>#REF!="totalizador"</formula>
    </cfRule>
  </conditionalFormatting>
  <conditionalFormatting sqref="D54">
    <cfRule type="expression" dxfId="1083" priority="553" stopIfTrue="1">
      <formula>#REF!="totalizador"</formula>
    </cfRule>
  </conditionalFormatting>
  <conditionalFormatting sqref="D54">
    <cfRule type="expression" dxfId="1082" priority="552" stopIfTrue="1">
      <formula>#REF!="totalizador"</formula>
    </cfRule>
  </conditionalFormatting>
  <conditionalFormatting sqref="C62:D62">
    <cfRule type="expression" dxfId="1081" priority="551" stopIfTrue="1">
      <formula>#REF!="totalizador"</formula>
    </cfRule>
  </conditionalFormatting>
  <conditionalFormatting sqref="C62:D62">
    <cfRule type="expression" dxfId="1080" priority="550" stopIfTrue="1">
      <formula>#REF!="totalizador"</formula>
    </cfRule>
  </conditionalFormatting>
  <conditionalFormatting sqref="C62:D62">
    <cfRule type="expression" dxfId="1079" priority="549" stopIfTrue="1">
      <formula>#REF!="totalizador"</formula>
    </cfRule>
  </conditionalFormatting>
  <conditionalFormatting sqref="C62:D62">
    <cfRule type="expression" dxfId="1078" priority="548" stopIfTrue="1">
      <formula>#REF!="totalizador"</formula>
    </cfRule>
  </conditionalFormatting>
  <conditionalFormatting sqref="C62:D62">
    <cfRule type="expression" dxfId="1077" priority="547" stopIfTrue="1">
      <formula>#REF!="totalizador"</formula>
    </cfRule>
  </conditionalFormatting>
  <conditionalFormatting sqref="C62:D62">
    <cfRule type="expression" dxfId="1076" priority="546" stopIfTrue="1">
      <formula>#REF!="totalizador"</formula>
    </cfRule>
  </conditionalFormatting>
  <conditionalFormatting sqref="C62:D62">
    <cfRule type="expression" dxfId="1075" priority="545" stopIfTrue="1">
      <formula>#REF!="totalizador"</formula>
    </cfRule>
  </conditionalFormatting>
  <conditionalFormatting sqref="C62:D62">
    <cfRule type="expression" dxfId="1074" priority="544" stopIfTrue="1">
      <formula>#REF!="totalizador"</formula>
    </cfRule>
  </conditionalFormatting>
  <conditionalFormatting sqref="C62:D62">
    <cfRule type="expression" dxfId="1073" priority="543" stopIfTrue="1">
      <formula>#REF!="totalizador"</formula>
    </cfRule>
  </conditionalFormatting>
  <conditionalFormatting sqref="C62:D62">
    <cfRule type="expression" dxfId="1072" priority="542" stopIfTrue="1">
      <formula>#REF!="totalizador"</formula>
    </cfRule>
  </conditionalFormatting>
  <conditionalFormatting sqref="C62:D62">
    <cfRule type="expression" dxfId="1071" priority="541" stopIfTrue="1">
      <formula>#REF!="totalizador"</formula>
    </cfRule>
  </conditionalFormatting>
  <conditionalFormatting sqref="C62:D62">
    <cfRule type="expression" dxfId="1070" priority="540" stopIfTrue="1">
      <formula>#REF!="totalizador"</formula>
    </cfRule>
  </conditionalFormatting>
  <conditionalFormatting sqref="C62:D62">
    <cfRule type="expression" dxfId="1069" priority="539" stopIfTrue="1">
      <formula>#REF!="totalizador"</formula>
    </cfRule>
  </conditionalFormatting>
  <conditionalFormatting sqref="C62:D62">
    <cfRule type="expression" dxfId="1068" priority="538" stopIfTrue="1">
      <formula>#REF!="totalizador"</formula>
    </cfRule>
  </conditionalFormatting>
  <conditionalFormatting sqref="C62:D62">
    <cfRule type="expression" dxfId="1067" priority="537" stopIfTrue="1">
      <formula>#REF!="totalizador"</formula>
    </cfRule>
  </conditionalFormatting>
  <conditionalFormatting sqref="C62:D62">
    <cfRule type="expression" dxfId="1066" priority="536" stopIfTrue="1">
      <formula>#REF!="totalizador"</formula>
    </cfRule>
  </conditionalFormatting>
  <conditionalFormatting sqref="C62:D62">
    <cfRule type="expression" dxfId="1065" priority="535" stopIfTrue="1">
      <formula>#REF!="totalizador"</formula>
    </cfRule>
  </conditionalFormatting>
  <conditionalFormatting sqref="C62:D62">
    <cfRule type="expression" dxfId="1064" priority="534" stopIfTrue="1">
      <formula>#REF!="totalizador"</formula>
    </cfRule>
  </conditionalFormatting>
  <conditionalFormatting sqref="D44">
    <cfRule type="expression" dxfId="994" priority="464" stopIfTrue="1">
      <formula>#REF!="totalizador"</formula>
    </cfRule>
  </conditionalFormatting>
  <conditionalFormatting sqref="D44">
    <cfRule type="expression" dxfId="993" priority="463" stopIfTrue="1">
      <formula>#REF!="totalizador"</formula>
    </cfRule>
  </conditionalFormatting>
  <conditionalFormatting sqref="D44">
    <cfRule type="expression" dxfId="992" priority="462" stopIfTrue="1">
      <formula>#REF!="totalizador"</formula>
    </cfRule>
  </conditionalFormatting>
  <conditionalFormatting sqref="D51">
    <cfRule type="expression" dxfId="991" priority="461" stopIfTrue="1">
      <formula>#REF!="totalizador"</formula>
    </cfRule>
  </conditionalFormatting>
  <conditionalFormatting sqref="D51">
    <cfRule type="expression" dxfId="990" priority="460" stopIfTrue="1">
      <formula>#REF!="totalizador"</formula>
    </cfRule>
  </conditionalFormatting>
  <conditionalFormatting sqref="D51">
    <cfRule type="expression" dxfId="989" priority="459" stopIfTrue="1">
      <formula>#REF!="totalizador"</formula>
    </cfRule>
  </conditionalFormatting>
  <conditionalFormatting sqref="D54">
    <cfRule type="expression" dxfId="988" priority="458" stopIfTrue="1">
      <formula>#REF!="totalizador"</formula>
    </cfRule>
  </conditionalFormatting>
  <conditionalFormatting sqref="D54">
    <cfRule type="expression" dxfId="987" priority="457" stopIfTrue="1">
      <formula>#REF!="totalizador"</formula>
    </cfRule>
  </conditionalFormatting>
  <conditionalFormatting sqref="D54">
    <cfRule type="expression" dxfId="986" priority="456" stopIfTrue="1">
      <formula>#REF!="totalizador"</formula>
    </cfRule>
  </conditionalFormatting>
  <conditionalFormatting sqref="D54">
    <cfRule type="expression" dxfId="985" priority="455" stopIfTrue="1">
      <formula>#REF!="totalizador"</formula>
    </cfRule>
  </conditionalFormatting>
  <conditionalFormatting sqref="D54">
    <cfRule type="expression" dxfId="984" priority="454" stopIfTrue="1">
      <formula>#REF!="totalizador"</formula>
    </cfRule>
  </conditionalFormatting>
  <conditionalFormatting sqref="D54">
    <cfRule type="expression" dxfId="983" priority="453" stopIfTrue="1">
      <formula>#REF!="totalizador"</formula>
    </cfRule>
  </conditionalFormatting>
  <conditionalFormatting sqref="D54">
    <cfRule type="expression" dxfId="982" priority="452" stopIfTrue="1">
      <formula>#REF!="totalizador"</formula>
    </cfRule>
  </conditionalFormatting>
  <conditionalFormatting sqref="D54">
    <cfRule type="expression" dxfId="981" priority="451" stopIfTrue="1">
      <formula>#REF!="totalizador"</formula>
    </cfRule>
  </conditionalFormatting>
  <conditionalFormatting sqref="D54">
    <cfRule type="expression" dxfId="980" priority="450" stopIfTrue="1">
      <formula>#REF!="totalizador"</formula>
    </cfRule>
  </conditionalFormatting>
  <conditionalFormatting sqref="D54">
    <cfRule type="expression" dxfId="979" priority="449" stopIfTrue="1">
      <formula>#REF!="totalizador"</formula>
    </cfRule>
  </conditionalFormatting>
  <conditionalFormatting sqref="D54">
    <cfRule type="expression" dxfId="978" priority="448" stopIfTrue="1">
      <formula>#REF!="totalizador"</formula>
    </cfRule>
  </conditionalFormatting>
  <conditionalFormatting sqref="D54">
    <cfRule type="expression" dxfId="977" priority="447" stopIfTrue="1">
      <formula>#REF!="totalizador"</formula>
    </cfRule>
  </conditionalFormatting>
  <conditionalFormatting sqref="D54">
    <cfRule type="expression" dxfId="976" priority="446" stopIfTrue="1">
      <formula>#REF!="totalizador"</formula>
    </cfRule>
  </conditionalFormatting>
  <conditionalFormatting sqref="D54">
    <cfRule type="expression" dxfId="975" priority="445" stopIfTrue="1">
      <formula>#REF!="totalizador"</formula>
    </cfRule>
  </conditionalFormatting>
  <conditionalFormatting sqref="D54">
    <cfRule type="expression" dxfId="974" priority="444" stopIfTrue="1">
      <formula>#REF!="totalizador"</formula>
    </cfRule>
  </conditionalFormatting>
  <conditionalFormatting sqref="D54">
    <cfRule type="expression" dxfId="973" priority="443" stopIfTrue="1">
      <formula>#REF!="totalizador"</formula>
    </cfRule>
  </conditionalFormatting>
  <conditionalFormatting sqref="D54">
    <cfRule type="expression" dxfId="972" priority="442" stopIfTrue="1">
      <formula>#REF!="totalizador"</formula>
    </cfRule>
  </conditionalFormatting>
  <conditionalFormatting sqref="D54">
    <cfRule type="expression" dxfId="971" priority="441" stopIfTrue="1">
      <formula>#REF!="totalizador"</formula>
    </cfRule>
  </conditionalFormatting>
  <conditionalFormatting sqref="D54">
    <cfRule type="expression" dxfId="970" priority="440" stopIfTrue="1">
      <formula>#REF!="totalizador"</formula>
    </cfRule>
  </conditionalFormatting>
  <conditionalFormatting sqref="D54">
    <cfRule type="expression" dxfId="969" priority="439" stopIfTrue="1">
      <formula>#REF!="totalizador"</formula>
    </cfRule>
  </conditionalFormatting>
  <conditionalFormatting sqref="D54">
    <cfRule type="expression" dxfId="968" priority="438" stopIfTrue="1">
      <formula>#REF!="totalizador"</formula>
    </cfRule>
  </conditionalFormatting>
  <conditionalFormatting sqref="C62:D62">
    <cfRule type="expression" dxfId="967" priority="437" stopIfTrue="1">
      <formula>#REF!="totalizador"</formula>
    </cfRule>
  </conditionalFormatting>
  <conditionalFormatting sqref="C62:D62">
    <cfRule type="expression" dxfId="966" priority="436" stopIfTrue="1">
      <formula>#REF!="totalizador"</formula>
    </cfRule>
  </conditionalFormatting>
  <conditionalFormatting sqref="C62:D62">
    <cfRule type="expression" dxfId="965" priority="435" stopIfTrue="1">
      <formula>#REF!="totalizador"</formula>
    </cfRule>
  </conditionalFormatting>
  <conditionalFormatting sqref="C62:D62">
    <cfRule type="expression" dxfId="964" priority="434" stopIfTrue="1">
      <formula>#REF!="totalizador"</formula>
    </cfRule>
  </conditionalFormatting>
  <conditionalFormatting sqref="C62:D62">
    <cfRule type="expression" dxfId="963" priority="433" stopIfTrue="1">
      <formula>#REF!="totalizador"</formula>
    </cfRule>
  </conditionalFormatting>
  <conditionalFormatting sqref="C62:D62">
    <cfRule type="expression" dxfId="962" priority="432" stopIfTrue="1">
      <formula>#REF!="totalizador"</formula>
    </cfRule>
  </conditionalFormatting>
  <conditionalFormatting sqref="C62:D62">
    <cfRule type="expression" dxfId="961" priority="431" stopIfTrue="1">
      <formula>#REF!="totalizador"</formula>
    </cfRule>
  </conditionalFormatting>
  <conditionalFormatting sqref="C62:D62">
    <cfRule type="expression" dxfId="960" priority="430" stopIfTrue="1">
      <formula>#REF!="totalizador"</formula>
    </cfRule>
  </conditionalFormatting>
  <conditionalFormatting sqref="C62:D62">
    <cfRule type="expression" dxfId="959" priority="429" stopIfTrue="1">
      <formula>#REF!="totalizador"</formula>
    </cfRule>
  </conditionalFormatting>
  <conditionalFormatting sqref="C62:D62">
    <cfRule type="expression" dxfId="958" priority="428" stopIfTrue="1">
      <formula>#REF!="totalizador"</formula>
    </cfRule>
  </conditionalFormatting>
  <conditionalFormatting sqref="C62:D62">
    <cfRule type="expression" dxfId="957" priority="427" stopIfTrue="1">
      <formula>#REF!="totalizador"</formula>
    </cfRule>
  </conditionalFormatting>
  <conditionalFormatting sqref="C62:D62">
    <cfRule type="expression" dxfId="956" priority="426" stopIfTrue="1">
      <formula>#REF!="totalizador"</formula>
    </cfRule>
  </conditionalFormatting>
  <conditionalFormatting sqref="C62:D62">
    <cfRule type="expression" dxfId="955" priority="425" stopIfTrue="1">
      <formula>#REF!="totalizador"</formula>
    </cfRule>
  </conditionalFormatting>
  <conditionalFormatting sqref="C62:D62">
    <cfRule type="expression" dxfId="954" priority="424" stopIfTrue="1">
      <formula>#REF!="totalizador"</formula>
    </cfRule>
  </conditionalFormatting>
  <conditionalFormatting sqref="C62:D62">
    <cfRule type="expression" dxfId="953" priority="423" stopIfTrue="1">
      <formula>#REF!="totalizador"</formula>
    </cfRule>
  </conditionalFormatting>
  <conditionalFormatting sqref="C62:D62">
    <cfRule type="expression" dxfId="952" priority="422" stopIfTrue="1">
      <formula>#REF!="totalizador"</formula>
    </cfRule>
  </conditionalFormatting>
  <conditionalFormatting sqref="C62:D62">
    <cfRule type="expression" dxfId="951" priority="421" stopIfTrue="1">
      <formula>#REF!="totalizador"</formula>
    </cfRule>
  </conditionalFormatting>
  <conditionalFormatting sqref="C62:D62">
    <cfRule type="expression" dxfId="950" priority="420" stopIfTrue="1">
      <formula>#REF!="totalizador"</formula>
    </cfRule>
  </conditionalFormatting>
  <conditionalFormatting sqref="C62:D62">
    <cfRule type="expression" dxfId="949" priority="419" stopIfTrue="1">
      <formula>#REF!="totalizador"</formula>
    </cfRule>
  </conditionalFormatting>
  <conditionalFormatting sqref="C62:D62">
    <cfRule type="expression" dxfId="948" priority="418" stopIfTrue="1">
      <formula>#REF!="totalizador"</formula>
    </cfRule>
  </conditionalFormatting>
  <conditionalFormatting sqref="C62:D62">
    <cfRule type="expression" dxfId="947" priority="417" stopIfTrue="1">
      <formula>#REF!="totalizador"</formula>
    </cfRule>
  </conditionalFormatting>
  <conditionalFormatting sqref="C62:D62">
    <cfRule type="expression" dxfId="946" priority="416" stopIfTrue="1">
      <formula>#REF!="totalizador"</formula>
    </cfRule>
  </conditionalFormatting>
  <conditionalFormatting sqref="C62:D62">
    <cfRule type="expression" dxfId="945" priority="415" stopIfTrue="1">
      <formula>#REF!="totalizador"</formula>
    </cfRule>
  </conditionalFormatting>
  <conditionalFormatting sqref="C62:D62">
    <cfRule type="expression" dxfId="944" priority="414" stopIfTrue="1">
      <formula>#REF!="totalizador"</formula>
    </cfRule>
  </conditionalFormatting>
  <conditionalFormatting sqref="C62:D62">
    <cfRule type="expression" dxfId="943" priority="413" stopIfTrue="1">
      <formula>#REF!="totalizador"</formula>
    </cfRule>
  </conditionalFormatting>
  <conditionalFormatting sqref="C62:D62">
    <cfRule type="expression" dxfId="942" priority="412" stopIfTrue="1">
      <formula>#REF!="totalizador"</formula>
    </cfRule>
  </conditionalFormatting>
  <conditionalFormatting sqref="C62:D62">
    <cfRule type="expression" dxfId="941" priority="411" stopIfTrue="1">
      <formula>#REF!="totalizador"</formula>
    </cfRule>
  </conditionalFormatting>
  <conditionalFormatting sqref="C62:D62">
    <cfRule type="expression" dxfId="940" priority="410" stopIfTrue="1">
      <formula>#REF!="totalizador"</formula>
    </cfRule>
  </conditionalFormatting>
  <conditionalFormatting sqref="C62:D62">
    <cfRule type="expression" dxfId="939" priority="409" stopIfTrue="1">
      <formula>#REF!="totalizador"</formula>
    </cfRule>
  </conditionalFormatting>
  <conditionalFormatting sqref="C62:D62">
    <cfRule type="expression" dxfId="938" priority="408" stopIfTrue="1">
      <formula>#REF!="totalizador"</formula>
    </cfRule>
  </conditionalFormatting>
  <conditionalFormatting sqref="C62:D62">
    <cfRule type="expression" dxfId="937" priority="407" stopIfTrue="1">
      <formula>#REF!="totalizador"</formula>
    </cfRule>
  </conditionalFormatting>
  <conditionalFormatting sqref="C62:D62">
    <cfRule type="expression" dxfId="936" priority="406" stopIfTrue="1">
      <formula>#REF!="totalizador"</formula>
    </cfRule>
  </conditionalFormatting>
  <conditionalFormatting sqref="C62:D62">
    <cfRule type="expression" dxfId="935" priority="405" stopIfTrue="1">
      <formula>#REF!="totalizador"</formula>
    </cfRule>
  </conditionalFormatting>
  <conditionalFormatting sqref="C62:D62">
    <cfRule type="expression" dxfId="934" priority="404" stopIfTrue="1">
      <formula>#REF!="totalizador"</formula>
    </cfRule>
  </conditionalFormatting>
  <conditionalFormatting sqref="C62:D62">
    <cfRule type="expression" dxfId="933" priority="403" stopIfTrue="1">
      <formula>#REF!="totalizador"</formula>
    </cfRule>
  </conditionalFormatting>
  <conditionalFormatting sqref="C62:D62">
    <cfRule type="expression" dxfId="932" priority="402" stopIfTrue="1">
      <formula>#REF!="totalizador"</formula>
    </cfRule>
  </conditionalFormatting>
  <conditionalFormatting sqref="C62:D62">
    <cfRule type="expression" dxfId="931" priority="401" stopIfTrue="1">
      <formula>#REF!="totalizador"</formula>
    </cfRule>
  </conditionalFormatting>
  <conditionalFormatting sqref="C62:D62">
    <cfRule type="expression" dxfId="930" priority="400" stopIfTrue="1">
      <formula>#REF!="totalizador"</formula>
    </cfRule>
  </conditionalFormatting>
  <conditionalFormatting sqref="C62:D62">
    <cfRule type="expression" dxfId="929" priority="399" stopIfTrue="1">
      <formula>#REF!="totalizador"</formula>
    </cfRule>
  </conditionalFormatting>
  <conditionalFormatting sqref="B68">
    <cfRule type="expression" dxfId="685" priority="154" stopIfTrue="1">
      <formula>#REF!="totalizador"</formula>
    </cfRule>
  </conditionalFormatting>
  <conditionalFormatting sqref="B69:B73">
    <cfRule type="expression" dxfId="684" priority="155" stopIfTrue="1">
      <formula>#REF!="totalizador"</formula>
    </cfRule>
  </conditionalFormatting>
  <conditionalFormatting sqref="B67">
    <cfRule type="expression" dxfId="683" priority="153" stopIfTrue="1">
      <formula>#REF!="totalizador"</formula>
    </cfRule>
  </conditionalFormatting>
  <conditionalFormatting sqref="C67:D73">
    <cfRule type="expression" dxfId="682" priority="152" stopIfTrue="1">
      <formula>#REF!="totalizador"</formula>
    </cfRule>
  </conditionalFormatting>
  <conditionalFormatting sqref="C67:D73">
    <cfRule type="expression" dxfId="681" priority="151" stopIfTrue="1">
      <formula>#REF!="totalizador"</formula>
    </cfRule>
  </conditionalFormatting>
  <conditionalFormatting sqref="C67:D73">
    <cfRule type="expression" dxfId="680" priority="150" stopIfTrue="1">
      <formula>#REF!="totalizador"</formula>
    </cfRule>
  </conditionalFormatting>
  <conditionalFormatting sqref="C67:D73">
    <cfRule type="expression" dxfId="679" priority="149" stopIfTrue="1">
      <formula>#REF!="totalizador"</formula>
    </cfRule>
  </conditionalFormatting>
  <conditionalFormatting sqref="C67:D73">
    <cfRule type="expression" dxfId="678" priority="148" stopIfTrue="1">
      <formula>#REF!="totalizador"</formula>
    </cfRule>
  </conditionalFormatting>
  <conditionalFormatting sqref="C67:D73">
    <cfRule type="expression" dxfId="677" priority="147" stopIfTrue="1">
      <formula>#REF!="totalizador"</formula>
    </cfRule>
  </conditionalFormatting>
  <conditionalFormatting sqref="C67:D73">
    <cfRule type="expression" dxfId="676" priority="146" stopIfTrue="1">
      <formula>#REF!="totalizador"</formula>
    </cfRule>
  </conditionalFormatting>
  <conditionalFormatting sqref="C67:D73">
    <cfRule type="expression" dxfId="675" priority="145" stopIfTrue="1">
      <formula>#REF!="totalizador"</formula>
    </cfRule>
  </conditionalFormatting>
  <conditionalFormatting sqref="C67:D73">
    <cfRule type="expression" dxfId="674" priority="144" stopIfTrue="1">
      <formula>#REF!="totalizador"</formula>
    </cfRule>
  </conditionalFormatting>
  <conditionalFormatting sqref="C67:D73">
    <cfRule type="expression" dxfId="673" priority="143" stopIfTrue="1">
      <formula>#REF!="totalizador"</formula>
    </cfRule>
  </conditionalFormatting>
  <conditionalFormatting sqref="C67:D73">
    <cfRule type="expression" dxfId="672" priority="142" stopIfTrue="1">
      <formula>#REF!="totalizador"</formula>
    </cfRule>
  </conditionalFormatting>
  <conditionalFormatting sqref="C67:D73">
    <cfRule type="expression" dxfId="671" priority="141" stopIfTrue="1">
      <formula>#REF!="totalizador"</formula>
    </cfRule>
  </conditionalFormatting>
  <conditionalFormatting sqref="C67:D73">
    <cfRule type="expression" dxfId="670" priority="140" stopIfTrue="1">
      <formula>#REF!="totalizador"</formula>
    </cfRule>
  </conditionalFormatting>
  <conditionalFormatting sqref="C67:D73">
    <cfRule type="expression" dxfId="669" priority="139" stopIfTrue="1">
      <formula>#REF!="totalizador"</formula>
    </cfRule>
  </conditionalFormatting>
  <conditionalFormatting sqref="C67:D73">
    <cfRule type="expression" dxfId="668" priority="138" stopIfTrue="1">
      <formula>#REF!="totalizador"</formula>
    </cfRule>
  </conditionalFormatting>
  <conditionalFormatting sqref="C67:D73">
    <cfRule type="expression" dxfId="667" priority="137" stopIfTrue="1">
      <formula>#REF!="totalizador"</formula>
    </cfRule>
  </conditionalFormatting>
  <conditionalFormatting sqref="C67:D73">
    <cfRule type="expression" dxfId="666" priority="136" stopIfTrue="1">
      <formula>#REF!="totalizador"</formula>
    </cfRule>
  </conditionalFormatting>
  <conditionalFormatting sqref="C67:D73">
    <cfRule type="expression" dxfId="665" priority="135" stopIfTrue="1">
      <formula>#REF!="totalizador"</formula>
    </cfRule>
  </conditionalFormatting>
  <conditionalFormatting sqref="C67:D73">
    <cfRule type="expression" dxfId="664" priority="134" stopIfTrue="1">
      <formula>#REF!="totalizador"</formula>
    </cfRule>
  </conditionalFormatting>
  <conditionalFormatting sqref="C67:D73">
    <cfRule type="expression" dxfId="663" priority="133" stopIfTrue="1">
      <formula>#REF!="totalizador"</formula>
    </cfRule>
  </conditionalFormatting>
  <conditionalFormatting sqref="C67:D73">
    <cfRule type="expression" dxfId="662" priority="132" stopIfTrue="1">
      <formula>#REF!="totalizador"</formula>
    </cfRule>
  </conditionalFormatting>
  <conditionalFormatting sqref="C67:D73">
    <cfRule type="expression" dxfId="661" priority="131" stopIfTrue="1">
      <formula>#REF!="totalizador"</formula>
    </cfRule>
  </conditionalFormatting>
  <conditionalFormatting sqref="C67:D73">
    <cfRule type="expression" dxfId="660" priority="130" stopIfTrue="1">
      <formula>#REF!="totalizador"</formula>
    </cfRule>
  </conditionalFormatting>
  <conditionalFormatting sqref="C67:D73">
    <cfRule type="expression" dxfId="659" priority="129" stopIfTrue="1">
      <formula>#REF!="totalizador"</formula>
    </cfRule>
  </conditionalFormatting>
  <conditionalFormatting sqref="B76">
    <cfRule type="expression" dxfId="658" priority="127" stopIfTrue="1">
      <formula>#REF!="totalizador"</formula>
    </cfRule>
  </conditionalFormatting>
  <conditionalFormatting sqref="B77:B80">
    <cfRule type="expression" dxfId="657" priority="128" stopIfTrue="1">
      <formula>#REF!="totalizador"</formula>
    </cfRule>
  </conditionalFormatting>
  <conditionalFormatting sqref="B75">
    <cfRule type="expression" dxfId="656" priority="126" stopIfTrue="1">
      <formula>#REF!="totalizador"</formula>
    </cfRule>
  </conditionalFormatting>
  <conditionalFormatting sqref="C75:D80">
    <cfRule type="expression" dxfId="655" priority="125" stopIfTrue="1">
      <formula>#REF!="totalizador"</formula>
    </cfRule>
  </conditionalFormatting>
  <conditionalFormatting sqref="C75:D80">
    <cfRule type="expression" dxfId="654" priority="124" stopIfTrue="1">
      <formula>#REF!="totalizador"</formula>
    </cfRule>
  </conditionalFormatting>
  <conditionalFormatting sqref="C75:D80">
    <cfRule type="expression" dxfId="653" priority="123" stopIfTrue="1">
      <formula>#REF!="totalizador"</formula>
    </cfRule>
  </conditionalFormatting>
  <conditionalFormatting sqref="C75:D80">
    <cfRule type="expression" dxfId="652" priority="122" stopIfTrue="1">
      <formula>#REF!="totalizador"</formula>
    </cfRule>
  </conditionalFormatting>
  <conditionalFormatting sqref="C75:D80">
    <cfRule type="expression" dxfId="651" priority="121" stopIfTrue="1">
      <formula>#REF!="totalizador"</formula>
    </cfRule>
  </conditionalFormatting>
  <conditionalFormatting sqref="C75:D80">
    <cfRule type="expression" dxfId="650" priority="120" stopIfTrue="1">
      <formula>#REF!="totalizador"</formula>
    </cfRule>
  </conditionalFormatting>
  <conditionalFormatting sqref="C75:D80">
    <cfRule type="expression" dxfId="649" priority="119" stopIfTrue="1">
      <formula>#REF!="totalizador"</formula>
    </cfRule>
  </conditionalFormatting>
  <conditionalFormatting sqref="C75:D80">
    <cfRule type="expression" dxfId="648" priority="118" stopIfTrue="1">
      <formula>#REF!="totalizador"</formula>
    </cfRule>
  </conditionalFormatting>
  <conditionalFormatting sqref="C75:D80">
    <cfRule type="expression" dxfId="647" priority="117" stopIfTrue="1">
      <formula>#REF!="totalizador"</formula>
    </cfRule>
  </conditionalFormatting>
  <conditionalFormatting sqref="C75:D80">
    <cfRule type="expression" dxfId="646" priority="116" stopIfTrue="1">
      <formula>#REF!="totalizador"</formula>
    </cfRule>
  </conditionalFormatting>
  <conditionalFormatting sqref="C75:D80">
    <cfRule type="expression" dxfId="645" priority="115" stopIfTrue="1">
      <formula>#REF!="totalizador"</formula>
    </cfRule>
  </conditionalFormatting>
  <conditionalFormatting sqref="C75:D80">
    <cfRule type="expression" dxfId="644" priority="114" stopIfTrue="1">
      <formula>#REF!="totalizador"</formula>
    </cfRule>
  </conditionalFormatting>
  <conditionalFormatting sqref="C75:D80">
    <cfRule type="expression" dxfId="643" priority="113" stopIfTrue="1">
      <formula>#REF!="totalizador"</formula>
    </cfRule>
  </conditionalFormatting>
  <conditionalFormatting sqref="C75:D80">
    <cfRule type="expression" dxfId="642" priority="112" stopIfTrue="1">
      <formula>#REF!="totalizador"</formula>
    </cfRule>
  </conditionalFormatting>
  <conditionalFormatting sqref="C75:D80">
    <cfRule type="expression" dxfId="641" priority="111" stopIfTrue="1">
      <formula>#REF!="totalizador"</formula>
    </cfRule>
  </conditionalFormatting>
  <conditionalFormatting sqref="C75:D80">
    <cfRule type="expression" dxfId="640" priority="110" stopIfTrue="1">
      <formula>#REF!="totalizador"</formula>
    </cfRule>
  </conditionalFormatting>
  <conditionalFormatting sqref="C75:D80">
    <cfRule type="expression" dxfId="639" priority="109" stopIfTrue="1">
      <formula>#REF!="totalizador"</formula>
    </cfRule>
  </conditionalFormatting>
  <conditionalFormatting sqref="C75:D80">
    <cfRule type="expression" dxfId="638" priority="108" stopIfTrue="1">
      <formula>#REF!="totalizador"</formula>
    </cfRule>
  </conditionalFormatting>
  <conditionalFormatting sqref="C75:D80">
    <cfRule type="expression" dxfId="637" priority="107" stopIfTrue="1">
      <formula>#REF!="totalizador"</formula>
    </cfRule>
  </conditionalFormatting>
  <conditionalFormatting sqref="C75:D80">
    <cfRule type="expression" dxfId="636" priority="106" stopIfTrue="1">
      <formula>#REF!="totalizador"</formula>
    </cfRule>
  </conditionalFormatting>
  <conditionalFormatting sqref="C75:D80">
    <cfRule type="expression" dxfId="635" priority="105" stopIfTrue="1">
      <formula>#REF!="totalizador"</formula>
    </cfRule>
  </conditionalFormatting>
  <conditionalFormatting sqref="C75:D80">
    <cfRule type="expression" dxfId="634" priority="104" stopIfTrue="1">
      <formula>#REF!="totalizador"</formula>
    </cfRule>
  </conditionalFormatting>
  <conditionalFormatting sqref="C75:D80">
    <cfRule type="expression" dxfId="633" priority="103" stopIfTrue="1">
      <formula>#REF!="totalizador"</formula>
    </cfRule>
  </conditionalFormatting>
  <conditionalFormatting sqref="C75:D80">
    <cfRule type="expression" dxfId="632" priority="102" stopIfTrue="1">
      <formula>#REF!="totalizador"</formula>
    </cfRule>
  </conditionalFormatting>
  <conditionalFormatting sqref="B83">
    <cfRule type="expression" dxfId="631" priority="100" stopIfTrue="1">
      <formula>#REF!="totalizador"</formula>
    </cfRule>
  </conditionalFormatting>
  <conditionalFormatting sqref="B84:B88">
    <cfRule type="expression" dxfId="630" priority="101" stopIfTrue="1">
      <formula>#REF!="totalizador"</formula>
    </cfRule>
  </conditionalFormatting>
  <conditionalFormatting sqref="B82">
    <cfRule type="expression" dxfId="629" priority="99" stopIfTrue="1">
      <formula>#REF!="totalizador"</formula>
    </cfRule>
  </conditionalFormatting>
  <conditionalFormatting sqref="C82:D88">
    <cfRule type="expression" dxfId="628" priority="98" stopIfTrue="1">
      <formula>#REF!="totalizador"</formula>
    </cfRule>
  </conditionalFormatting>
  <conditionalFormatting sqref="C82:D88">
    <cfRule type="expression" dxfId="627" priority="97" stopIfTrue="1">
      <formula>#REF!="totalizador"</formula>
    </cfRule>
  </conditionalFormatting>
  <conditionalFormatting sqref="C82:D88">
    <cfRule type="expression" dxfId="626" priority="96" stopIfTrue="1">
      <formula>#REF!="totalizador"</formula>
    </cfRule>
  </conditionalFormatting>
  <conditionalFormatting sqref="C82:D88">
    <cfRule type="expression" dxfId="625" priority="95" stopIfTrue="1">
      <formula>#REF!="totalizador"</formula>
    </cfRule>
  </conditionalFormatting>
  <conditionalFormatting sqref="C82:D88">
    <cfRule type="expression" dxfId="624" priority="94" stopIfTrue="1">
      <formula>#REF!="totalizador"</formula>
    </cfRule>
  </conditionalFormatting>
  <conditionalFormatting sqref="C82:D88">
    <cfRule type="expression" dxfId="623" priority="93" stopIfTrue="1">
      <formula>#REF!="totalizador"</formula>
    </cfRule>
  </conditionalFormatting>
  <conditionalFormatting sqref="C82:D88">
    <cfRule type="expression" dxfId="622" priority="92" stopIfTrue="1">
      <formula>#REF!="totalizador"</formula>
    </cfRule>
  </conditionalFormatting>
  <conditionalFormatting sqref="C82:D88">
    <cfRule type="expression" dxfId="621" priority="91" stopIfTrue="1">
      <formula>#REF!="totalizador"</formula>
    </cfRule>
  </conditionalFormatting>
  <conditionalFormatting sqref="C82:D88">
    <cfRule type="expression" dxfId="620" priority="90" stopIfTrue="1">
      <formula>#REF!="totalizador"</formula>
    </cfRule>
  </conditionalFormatting>
  <conditionalFormatting sqref="C82:D88">
    <cfRule type="expression" dxfId="619" priority="89" stopIfTrue="1">
      <formula>#REF!="totalizador"</formula>
    </cfRule>
  </conditionalFormatting>
  <conditionalFormatting sqref="C82:D88">
    <cfRule type="expression" dxfId="618" priority="88" stopIfTrue="1">
      <formula>#REF!="totalizador"</formula>
    </cfRule>
  </conditionalFormatting>
  <conditionalFormatting sqref="C82:D88">
    <cfRule type="expression" dxfId="617" priority="87" stopIfTrue="1">
      <formula>#REF!="totalizador"</formula>
    </cfRule>
  </conditionalFormatting>
  <conditionalFormatting sqref="C82:D88">
    <cfRule type="expression" dxfId="616" priority="86" stopIfTrue="1">
      <formula>#REF!="totalizador"</formula>
    </cfRule>
  </conditionalFormatting>
  <conditionalFormatting sqref="C82:D88">
    <cfRule type="expression" dxfId="615" priority="85" stopIfTrue="1">
      <formula>#REF!="totalizador"</formula>
    </cfRule>
  </conditionalFormatting>
  <conditionalFormatting sqref="C82:D88">
    <cfRule type="expression" dxfId="614" priority="84" stopIfTrue="1">
      <formula>#REF!="totalizador"</formula>
    </cfRule>
  </conditionalFormatting>
  <conditionalFormatting sqref="C82:D88">
    <cfRule type="expression" dxfId="613" priority="83" stopIfTrue="1">
      <formula>#REF!="totalizador"</formula>
    </cfRule>
  </conditionalFormatting>
  <conditionalFormatting sqref="C82:D88">
    <cfRule type="expression" dxfId="612" priority="82" stopIfTrue="1">
      <formula>#REF!="totalizador"</formula>
    </cfRule>
  </conditionalFormatting>
  <conditionalFormatting sqref="C82:D88">
    <cfRule type="expression" dxfId="611" priority="81" stopIfTrue="1">
      <formula>#REF!="totalizador"</formula>
    </cfRule>
  </conditionalFormatting>
  <conditionalFormatting sqref="C82:D88">
    <cfRule type="expression" dxfId="610" priority="80" stopIfTrue="1">
      <formula>#REF!="totalizador"</formula>
    </cfRule>
  </conditionalFormatting>
  <conditionalFormatting sqref="C82:D88">
    <cfRule type="expression" dxfId="609" priority="79" stopIfTrue="1">
      <formula>#REF!="totalizador"</formula>
    </cfRule>
  </conditionalFormatting>
  <conditionalFormatting sqref="C82:D88">
    <cfRule type="expression" dxfId="608" priority="78" stopIfTrue="1">
      <formula>#REF!="totalizador"</formula>
    </cfRule>
  </conditionalFormatting>
  <conditionalFormatting sqref="C82:D88">
    <cfRule type="expression" dxfId="607" priority="77" stopIfTrue="1">
      <formula>#REF!="totalizador"</formula>
    </cfRule>
  </conditionalFormatting>
  <conditionalFormatting sqref="C82:D88">
    <cfRule type="expression" dxfId="606" priority="76" stopIfTrue="1">
      <formula>#REF!="totalizador"</formula>
    </cfRule>
  </conditionalFormatting>
  <conditionalFormatting sqref="C82:D88">
    <cfRule type="expression" dxfId="605" priority="75" stopIfTrue="1">
      <formula>#REF!="totalizador"</formula>
    </cfRule>
  </conditionalFormatting>
  <conditionalFormatting sqref="B99:B103 B90:B93">
    <cfRule type="expression" dxfId="604" priority="74" stopIfTrue="1">
      <formula>#REF!="totalizador"</formula>
    </cfRule>
  </conditionalFormatting>
  <conditionalFormatting sqref="C90:D93">
    <cfRule type="expression" dxfId="603" priority="73" stopIfTrue="1">
      <formula>#REF!="totalizador"</formula>
    </cfRule>
  </conditionalFormatting>
  <conditionalFormatting sqref="C90:D93">
    <cfRule type="expression" dxfId="602" priority="72" stopIfTrue="1">
      <formula>#REF!="totalizador"</formula>
    </cfRule>
  </conditionalFormatting>
  <conditionalFormatting sqref="C90:D93">
    <cfRule type="expression" dxfId="601" priority="71" stopIfTrue="1">
      <formula>#REF!="totalizador"</formula>
    </cfRule>
  </conditionalFormatting>
  <conditionalFormatting sqref="C90:D93">
    <cfRule type="expression" dxfId="600" priority="70" stopIfTrue="1">
      <formula>#REF!="totalizador"</formula>
    </cfRule>
  </conditionalFormatting>
  <conditionalFormatting sqref="C90:D93">
    <cfRule type="expression" dxfId="599" priority="69" stopIfTrue="1">
      <formula>#REF!="totalizador"</formula>
    </cfRule>
  </conditionalFormatting>
  <conditionalFormatting sqref="C90:D93">
    <cfRule type="expression" dxfId="598" priority="68" stopIfTrue="1">
      <formula>#REF!="totalizador"</formula>
    </cfRule>
  </conditionalFormatting>
  <conditionalFormatting sqref="C90:D93">
    <cfRule type="expression" dxfId="597" priority="67" stopIfTrue="1">
      <formula>#REF!="totalizador"</formula>
    </cfRule>
  </conditionalFormatting>
  <conditionalFormatting sqref="C90:D93">
    <cfRule type="expression" dxfId="596" priority="66" stopIfTrue="1">
      <formula>#REF!="totalizador"</formula>
    </cfRule>
  </conditionalFormatting>
  <conditionalFormatting sqref="C90:D93">
    <cfRule type="expression" dxfId="595" priority="65" stopIfTrue="1">
      <formula>#REF!="totalizador"</formula>
    </cfRule>
  </conditionalFormatting>
  <conditionalFormatting sqref="C90:D93">
    <cfRule type="expression" dxfId="594" priority="64" stopIfTrue="1">
      <formula>#REF!="totalizador"</formula>
    </cfRule>
  </conditionalFormatting>
  <conditionalFormatting sqref="C90:D93">
    <cfRule type="expression" dxfId="593" priority="63" stopIfTrue="1">
      <formula>#REF!="totalizador"</formula>
    </cfRule>
  </conditionalFormatting>
  <conditionalFormatting sqref="C90:D93">
    <cfRule type="expression" dxfId="592" priority="62" stopIfTrue="1">
      <formula>#REF!="totalizador"</formula>
    </cfRule>
  </conditionalFormatting>
  <conditionalFormatting sqref="C90:D93">
    <cfRule type="expression" dxfId="591" priority="61" stopIfTrue="1">
      <formula>#REF!="totalizador"</formula>
    </cfRule>
  </conditionalFormatting>
  <conditionalFormatting sqref="C90:D93">
    <cfRule type="expression" dxfId="590" priority="60" stopIfTrue="1">
      <formula>#REF!="totalizador"</formula>
    </cfRule>
  </conditionalFormatting>
  <conditionalFormatting sqref="C90:D93">
    <cfRule type="expression" dxfId="589" priority="59" stopIfTrue="1">
      <formula>#REF!="totalizador"</formula>
    </cfRule>
  </conditionalFormatting>
  <conditionalFormatting sqref="C90:D93">
    <cfRule type="expression" dxfId="588" priority="58" stopIfTrue="1">
      <formula>#REF!="totalizador"</formula>
    </cfRule>
  </conditionalFormatting>
  <conditionalFormatting sqref="C90:D93">
    <cfRule type="expression" dxfId="587" priority="57" stopIfTrue="1">
      <formula>#REF!="totalizador"</formula>
    </cfRule>
  </conditionalFormatting>
  <conditionalFormatting sqref="C90:D93">
    <cfRule type="expression" dxfId="586" priority="56" stopIfTrue="1">
      <formula>#REF!="totalizador"</formula>
    </cfRule>
  </conditionalFormatting>
  <conditionalFormatting sqref="C90:D93">
    <cfRule type="expression" dxfId="585" priority="55" stopIfTrue="1">
      <formula>#REF!="totalizador"</formula>
    </cfRule>
  </conditionalFormatting>
  <conditionalFormatting sqref="C90:D93">
    <cfRule type="expression" dxfId="584" priority="54" stopIfTrue="1">
      <formula>#REF!="totalizador"</formula>
    </cfRule>
  </conditionalFormatting>
  <conditionalFormatting sqref="C90:D93">
    <cfRule type="expression" dxfId="583" priority="53" stopIfTrue="1">
      <formula>#REF!="totalizador"</formula>
    </cfRule>
  </conditionalFormatting>
  <conditionalFormatting sqref="C90:D93">
    <cfRule type="expression" dxfId="582" priority="52" stopIfTrue="1">
      <formula>#REF!="totalizador"</formula>
    </cfRule>
  </conditionalFormatting>
  <conditionalFormatting sqref="C90:D93">
    <cfRule type="expression" dxfId="581" priority="51" stopIfTrue="1">
      <formula>#REF!="totalizador"</formula>
    </cfRule>
  </conditionalFormatting>
  <conditionalFormatting sqref="C90:D93">
    <cfRule type="expression" dxfId="580" priority="50" stopIfTrue="1">
      <formula>#REF!="totalizador"</formula>
    </cfRule>
  </conditionalFormatting>
  <conditionalFormatting sqref="B95:B97">
    <cfRule type="expression" dxfId="579" priority="49" stopIfTrue="1">
      <formula>#REF!="totalizador"</formula>
    </cfRule>
  </conditionalFormatting>
  <conditionalFormatting sqref="C95:D97">
    <cfRule type="expression" dxfId="578" priority="48" stopIfTrue="1">
      <formula>#REF!="totalizador"</formula>
    </cfRule>
  </conditionalFormatting>
  <conditionalFormatting sqref="C95:D97">
    <cfRule type="expression" dxfId="577" priority="47" stopIfTrue="1">
      <formula>#REF!="totalizador"</formula>
    </cfRule>
  </conditionalFormatting>
  <conditionalFormatting sqref="C95:D97">
    <cfRule type="expression" dxfId="576" priority="46" stopIfTrue="1">
      <formula>#REF!="totalizador"</formula>
    </cfRule>
  </conditionalFormatting>
  <conditionalFormatting sqref="C95:D97">
    <cfRule type="expression" dxfId="575" priority="45" stopIfTrue="1">
      <formula>#REF!="totalizador"</formula>
    </cfRule>
  </conditionalFormatting>
  <conditionalFormatting sqref="C95:D97">
    <cfRule type="expression" dxfId="574" priority="44" stopIfTrue="1">
      <formula>#REF!="totalizador"</formula>
    </cfRule>
  </conditionalFormatting>
  <conditionalFormatting sqref="C95:D97">
    <cfRule type="expression" dxfId="573" priority="43" stopIfTrue="1">
      <formula>#REF!="totalizador"</formula>
    </cfRule>
  </conditionalFormatting>
  <conditionalFormatting sqref="C95:D97">
    <cfRule type="expression" dxfId="572" priority="42" stopIfTrue="1">
      <formula>#REF!="totalizador"</formula>
    </cfRule>
  </conditionalFormatting>
  <conditionalFormatting sqref="C95:D97">
    <cfRule type="expression" dxfId="571" priority="41" stopIfTrue="1">
      <formula>#REF!="totalizador"</formula>
    </cfRule>
  </conditionalFormatting>
  <conditionalFormatting sqref="C95:D97">
    <cfRule type="expression" dxfId="570" priority="40" stopIfTrue="1">
      <formula>#REF!="totalizador"</formula>
    </cfRule>
  </conditionalFormatting>
  <conditionalFormatting sqref="C95:D97">
    <cfRule type="expression" dxfId="569" priority="39" stopIfTrue="1">
      <formula>#REF!="totalizador"</formula>
    </cfRule>
  </conditionalFormatting>
  <conditionalFormatting sqref="C95:D97">
    <cfRule type="expression" dxfId="568" priority="38" stopIfTrue="1">
      <formula>#REF!="totalizador"</formula>
    </cfRule>
  </conditionalFormatting>
  <conditionalFormatting sqref="C95:D97">
    <cfRule type="expression" dxfId="567" priority="37" stopIfTrue="1">
      <formula>#REF!="totalizador"</formula>
    </cfRule>
  </conditionalFormatting>
  <conditionalFormatting sqref="C95:D97">
    <cfRule type="expression" dxfId="566" priority="36" stopIfTrue="1">
      <formula>#REF!="totalizador"</formula>
    </cfRule>
  </conditionalFormatting>
  <conditionalFormatting sqref="C95:D97">
    <cfRule type="expression" dxfId="565" priority="35" stopIfTrue="1">
      <formula>#REF!="totalizador"</formula>
    </cfRule>
  </conditionalFormatting>
  <conditionalFormatting sqref="C95:D97">
    <cfRule type="expression" dxfId="564" priority="34" stopIfTrue="1">
      <formula>#REF!="totalizador"</formula>
    </cfRule>
  </conditionalFormatting>
  <conditionalFormatting sqref="C95:D97">
    <cfRule type="expression" dxfId="563" priority="33" stopIfTrue="1">
      <formula>#REF!="totalizador"</formula>
    </cfRule>
  </conditionalFormatting>
  <conditionalFormatting sqref="C95:D97">
    <cfRule type="expression" dxfId="562" priority="32" stopIfTrue="1">
      <formula>#REF!="totalizador"</formula>
    </cfRule>
  </conditionalFormatting>
  <conditionalFormatting sqref="C95:D97">
    <cfRule type="expression" dxfId="561" priority="31" stopIfTrue="1">
      <formula>#REF!="totalizador"</formula>
    </cfRule>
  </conditionalFormatting>
  <conditionalFormatting sqref="C95:D97">
    <cfRule type="expression" dxfId="560" priority="30" stopIfTrue="1">
      <formula>#REF!="totalizador"</formula>
    </cfRule>
  </conditionalFormatting>
  <conditionalFormatting sqref="C95:D97">
    <cfRule type="expression" dxfId="559" priority="29" stopIfTrue="1">
      <formula>#REF!="totalizador"</formula>
    </cfRule>
  </conditionalFormatting>
  <conditionalFormatting sqref="C95:D97">
    <cfRule type="expression" dxfId="558" priority="28" stopIfTrue="1">
      <formula>#REF!="totalizador"</formula>
    </cfRule>
  </conditionalFormatting>
  <conditionalFormatting sqref="C95:D97">
    <cfRule type="expression" dxfId="557" priority="27" stopIfTrue="1">
      <formula>#REF!="totalizador"</formula>
    </cfRule>
  </conditionalFormatting>
  <conditionalFormatting sqref="C95:D97">
    <cfRule type="expression" dxfId="556" priority="26" stopIfTrue="1">
      <formula>#REF!="totalizador"</formula>
    </cfRule>
  </conditionalFormatting>
  <conditionalFormatting sqref="C95:D97">
    <cfRule type="expression" dxfId="555" priority="25" stopIfTrue="1">
      <formula>#REF!="totalizador"</formula>
    </cfRule>
  </conditionalFormatting>
  <conditionalFormatting sqref="C99:D103">
    <cfRule type="expression" dxfId="554" priority="24" stopIfTrue="1">
      <formula>#REF!="totalizador"</formula>
    </cfRule>
  </conditionalFormatting>
  <conditionalFormatting sqref="C99:D103">
    <cfRule type="expression" dxfId="553" priority="23" stopIfTrue="1">
      <formula>#REF!="totalizador"</formula>
    </cfRule>
  </conditionalFormatting>
  <conditionalFormatting sqref="C99:D103">
    <cfRule type="expression" dxfId="552" priority="22" stopIfTrue="1">
      <formula>#REF!="totalizador"</formula>
    </cfRule>
  </conditionalFormatting>
  <conditionalFormatting sqref="C99:D103">
    <cfRule type="expression" dxfId="551" priority="21" stopIfTrue="1">
      <formula>#REF!="totalizador"</formula>
    </cfRule>
  </conditionalFormatting>
  <conditionalFormatting sqref="C99:D103">
    <cfRule type="expression" dxfId="550" priority="20" stopIfTrue="1">
      <formula>#REF!="totalizador"</formula>
    </cfRule>
  </conditionalFormatting>
  <conditionalFormatting sqref="C99:D103">
    <cfRule type="expression" dxfId="549" priority="19" stopIfTrue="1">
      <formula>#REF!="totalizador"</formula>
    </cfRule>
  </conditionalFormatting>
  <conditionalFormatting sqref="C99:D103">
    <cfRule type="expression" dxfId="548" priority="18" stopIfTrue="1">
      <formula>#REF!="totalizador"</formula>
    </cfRule>
  </conditionalFormatting>
  <conditionalFormatting sqref="C99:D103">
    <cfRule type="expression" dxfId="547" priority="17" stopIfTrue="1">
      <formula>#REF!="totalizador"</formula>
    </cfRule>
  </conditionalFormatting>
  <conditionalFormatting sqref="C99:D103">
    <cfRule type="expression" dxfId="546" priority="16" stopIfTrue="1">
      <formula>#REF!="totalizador"</formula>
    </cfRule>
  </conditionalFormatting>
  <conditionalFormatting sqref="C99:D103">
    <cfRule type="expression" dxfId="545" priority="15" stopIfTrue="1">
      <formula>#REF!="totalizador"</formula>
    </cfRule>
  </conditionalFormatting>
  <conditionalFormatting sqref="C99:D103">
    <cfRule type="expression" dxfId="544" priority="14" stopIfTrue="1">
      <formula>#REF!="totalizador"</formula>
    </cfRule>
  </conditionalFormatting>
  <conditionalFormatting sqref="C99:D103">
    <cfRule type="expression" dxfId="543" priority="13" stopIfTrue="1">
      <formula>#REF!="totalizador"</formula>
    </cfRule>
  </conditionalFormatting>
  <conditionalFormatting sqref="C99:D103">
    <cfRule type="expression" dxfId="542" priority="12" stopIfTrue="1">
      <formula>#REF!="totalizador"</formula>
    </cfRule>
  </conditionalFormatting>
  <conditionalFormatting sqref="C99:D103">
    <cfRule type="expression" dxfId="541" priority="11" stopIfTrue="1">
      <formula>#REF!="totalizador"</formula>
    </cfRule>
  </conditionalFormatting>
  <conditionalFormatting sqref="C99:D103">
    <cfRule type="expression" dxfId="540" priority="10" stopIfTrue="1">
      <formula>#REF!="totalizador"</formula>
    </cfRule>
  </conditionalFormatting>
  <conditionalFormatting sqref="C99:D103">
    <cfRule type="expression" dxfId="539" priority="9" stopIfTrue="1">
      <formula>#REF!="totalizador"</formula>
    </cfRule>
  </conditionalFormatting>
  <conditionalFormatting sqref="C99:D103">
    <cfRule type="expression" dxfId="538" priority="8" stopIfTrue="1">
      <formula>#REF!="totalizador"</formula>
    </cfRule>
  </conditionalFormatting>
  <conditionalFormatting sqref="C99:D103">
    <cfRule type="expression" dxfId="537" priority="7" stopIfTrue="1">
      <formula>#REF!="totalizador"</formula>
    </cfRule>
  </conditionalFormatting>
  <conditionalFormatting sqref="C99:D103">
    <cfRule type="expression" dxfId="536" priority="6" stopIfTrue="1">
      <formula>#REF!="totalizador"</formula>
    </cfRule>
  </conditionalFormatting>
  <conditionalFormatting sqref="C99:D103">
    <cfRule type="expression" dxfId="535" priority="5" stopIfTrue="1">
      <formula>#REF!="totalizador"</formula>
    </cfRule>
  </conditionalFormatting>
  <conditionalFormatting sqref="C99:D103">
    <cfRule type="expression" dxfId="534" priority="4" stopIfTrue="1">
      <formula>#REF!="totalizador"</formula>
    </cfRule>
  </conditionalFormatting>
  <conditionalFormatting sqref="C99:D103">
    <cfRule type="expression" dxfId="533" priority="3" stopIfTrue="1">
      <formula>#REF!="totalizador"</formula>
    </cfRule>
  </conditionalFormatting>
  <conditionalFormatting sqref="C99:D103">
    <cfRule type="expression" dxfId="532" priority="2" stopIfTrue="1">
      <formula>#REF!="totalizador"</formula>
    </cfRule>
  </conditionalFormatting>
  <conditionalFormatting sqref="C99:D103">
    <cfRule type="expression" dxfId="531" priority="1" stopIfTrue="1">
      <formula>#REF!="totalizador"</formula>
    </cfRule>
  </conditionalFormatting>
  <dataValidations count="1">
    <dataValidation type="whole" operator="greaterThanOrEqual" allowBlank="1" showInputMessage="1" showErrorMessage="1" errorTitle="Mensaje error" error="Debe ingresar valor mayor o igual a cero" sqref="C6:D111" xr:uid="{00684791-8018-407D-8FA8-63C6836099A0}">
      <formula1>0</formula1>
    </dataValidation>
  </dataValidations>
  <pageMargins left="0.75" right="0.75" top="1" bottom="1" header="0" footer="0"/>
  <pageSetup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2906B-EC72-4C7E-B4BB-908AAE06CA72}">
  <sheetPr>
    <pageSetUpPr autoPageBreaks="0" fitToPage="1"/>
  </sheetPr>
  <dimension ref="B1:F66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7.5703125" style="1" customWidth="1"/>
    <col min="3" max="4" width="21.140625" style="1" customWidth="1"/>
    <col min="5" max="5" width="12.7109375" style="1" customWidth="1"/>
    <col min="6" max="6" width="16.42578125" style="1" customWidth="1"/>
    <col min="7" max="16384" width="11.42578125" style="1"/>
  </cols>
  <sheetData>
    <row r="1" spans="2:6" ht="5.0999999999999996" customHeight="1"/>
    <row r="2" spans="2:6" ht="18.75">
      <c r="B2" s="557" t="s">
        <v>1352</v>
      </c>
      <c r="C2" s="10"/>
    </row>
    <row r="3" spans="2:6" ht="9" customHeight="1"/>
    <row r="4" spans="2:6">
      <c r="B4" s="863" t="s">
        <v>1021</v>
      </c>
      <c r="C4" s="920">
        <v>44926</v>
      </c>
      <c r="D4" s="922"/>
      <c r="E4" s="920">
        <v>44561</v>
      </c>
      <c r="F4" s="922"/>
    </row>
    <row r="5" spans="2:6" ht="21.6" customHeight="1">
      <c r="B5" s="875"/>
      <c r="C5" s="532" t="s">
        <v>536</v>
      </c>
      <c r="D5" s="532" t="s">
        <v>1022</v>
      </c>
      <c r="E5" s="532" t="s">
        <v>536</v>
      </c>
      <c r="F5" s="532" t="s">
        <v>1022</v>
      </c>
    </row>
    <row r="6" spans="2:6">
      <c r="B6" s="875"/>
      <c r="C6" s="532" t="s">
        <v>157</v>
      </c>
      <c r="D6" s="532" t="s">
        <v>157</v>
      </c>
      <c r="E6" s="532" t="s">
        <v>157</v>
      </c>
      <c r="F6" s="532" t="s">
        <v>157</v>
      </c>
    </row>
    <row r="7" spans="2:6">
      <c r="B7" s="280" t="s">
        <v>482</v>
      </c>
      <c r="C7" s="280">
        <v>67249011</v>
      </c>
      <c r="D7" s="280">
        <v>335674102</v>
      </c>
      <c r="E7" s="280">
        <v>18346815</v>
      </c>
      <c r="F7" s="280">
        <v>148977562</v>
      </c>
    </row>
    <row r="8" spans="2:6">
      <c r="B8" s="363" t="s">
        <v>1019</v>
      </c>
      <c r="C8" s="309">
        <v>50332185</v>
      </c>
      <c r="D8" s="309">
        <v>233594744</v>
      </c>
      <c r="E8" s="309">
        <v>12568830</v>
      </c>
      <c r="F8" s="309">
        <v>34462631</v>
      </c>
    </row>
    <row r="9" spans="2:6">
      <c r="B9" s="363" t="s">
        <v>1008</v>
      </c>
      <c r="C9" s="309">
        <v>1867890</v>
      </c>
      <c r="D9" s="309">
        <v>5830</v>
      </c>
      <c r="E9" s="309">
        <v>37429</v>
      </c>
      <c r="F9" s="309">
        <v>323962</v>
      </c>
    </row>
    <row r="10" spans="2:6">
      <c r="B10" s="363" t="s">
        <v>1009</v>
      </c>
      <c r="C10" s="309">
        <v>350930</v>
      </c>
      <c r="D10" s="309">
        <v>785</v>
      </c>
      <c r="E10" s="309">
        <v>699690</v>
      </c>
      <c r="F10" s="309">
        <v>4392</v>
      </c>
    </row>
    <row r="11" spans="2:6">
      <c r="B11" s="363" t="s">
        <v>1011</v>
      </c>
      <c r="C11" s="309">
        <v>0</v>
      </c>
      <c r="D11" s="309">
        <v>2229886</v>
      </c>
      <c r="E11" s="309">
        <v>0</v>
      </c>
      <c r="F11" s="309">
        <v>2238631</v>
      </c>
    </row>
    <row r="12" spans="2:6">
      <c r="B12" s="363" t="s">
        <v>434</v>
      </c>
      <c r="C12" s="309">
        <v>14698006</v>
      </c>
      <c r="D12" s="309">
        <v>76028037</v>
      </c>
      <c r="E12" s="309">
        <v>5040866</v>
      </c>
      <c r="F12" s="309">
        <v>64581230</v>
      </c>
    </row>
    <row r="13" spans="2:6">
      <c r="B13" s="363" t="s">
        <v>1010</v>
      </c>
      <c r="C13" s="309">
        <v>0</v>
      </c>
      <c r="D13" s="309">
        <v>0</v>
      </c>
      <c r="E13" s="309">
        <v>0</v>
      </c>
      <c r="F13" s="309">
        <v>26207209</v>
      </c>
    </row>
    <row r="14" spans="2:6">
      <c r="B14" s="363" t="s">
        <v>1020</v>
      </c>
      <c r="C14" s="309">
        <v>0</v>
      </c>
      <c r="D14" s="309">
        <v>23814820</v>
      </c>
      <c r="E14" s="309">
        <v>0</v>
      </c>
      <c r="F14" s="309">
        <v>21159507</v>
      </c>
    </row>
    <row r="15" spans="2:6">
      <c r="B15" s="280" t="s">
        <v>800</v>
      </c>
      <c r="C15" s="280">
        <v>41595867</v>
      </c>
      <c r="D15" s="280">
        <v>135940107</v>
      </c>
      <c r="E15" s="280">
        <v>28525855</v>
      </c>
      <c r="F15" s="280">
        <v>82053722</v>
      </c>
    </row>
    <row r="16" spans="2:6">
      <c r="B16" s="363" t="s">
        <v>1019</v>
      </c>
      <c r="C16" s="309">
        <v>13995171</v>
      </c>
      <c r="D16" s="309">
        <v>42888101</v>
      </c>
      <c r="E16" s="309">
        <v>3161254</v>
      </c>
      <c r="F16" s="309">
        <v>6133948</v>
      </c>
    </row>
    <row r="17" spans="2:6">
      <c r="B17" s="363" t="s">
        <v>1008</v>
      </c>
      <c r="C17" s="309">
        <v>796753</v>
      </c>
      <c r="D17" s="309">
        <v>3520362</v>
      </c>
      <c r="E17" s="309">
        <v>1329148</v>
      </c>
      <c r="F17" s="309">
        <v>4985500</v>
      </c>
    </row>
    <row r="18" spans="2:6">
      <c r="B18" s="363" t="s">
        <v>1009</v>
      </c>
      <c r="C18" s="309">
        <v>855808</v>
      </c>
      <c r="D18" s="309">
        <v>2470021</v>
      </c>
      <c r="E18" s="309">
        <v>969635</v>
      </c>
      <c r="F18" s="309">
        <v>2336713</v>
      </c>
    </row>
    <row r="19" spans="2:6">
      <c r="B19" s="363" t="s">
        <v>1011</v>
      </c>
      <c r="C19" s="309">
        <v>96056</v>
      </c>
      <c r="D19" s="309">
        <v>279288</v>
      </c>
      <c r="E19" s="309">
        <v>67148</v>
      </c>
      <c r="F19" s="309">
        <v>192250</v>
      </c>
    </row>
    <row r="20" spans="2:6">
      <c r="B20" s="363" t="s">
        <v>434</v>
      </c>
      <c r="C20" s="309">
        <v>9351765</v>
      </c>
      <c r="D20" s="309">
        <v>30133040</v>
      </c>
      <c r="E20" s="309">
        <v>8666973</v>
      </c>
      <c r="F20" s="309">
        <v>22051541</v>
      </c>
    </row>
    <row r="21" spans="2:6">
      <c r="B21" s="363" t="s">
        <v>1010</v>
      </c>
      <c r="C21" s="309">
        <v>21760</v>
      </c>
      <c r="D21" s="309">
        <v>63051</v>
      </c>
      <c r="E21" s="309">
        <v>19164</v>
      </c>
      <c r="F21" s="309">
        <v>55294</v>
      </c>
    </row>
    <row r="22" spans="2:6">
      <c r="B22" s="363" t="s">
        <v>1020</v>
      </c>
      <c r="C22" s="309">
        <v>16478554</v>
      </c>
      <c r="D22" s="309">
        <v>56586244</v>
      </c>
      <c r="E22" s="309">
        <v>14312533</v>
      </c>
      <c r="F22" s="309">
        <v>46298476</v>
      </c>
    </row>
    <row r="23" spans="2:6" ht="25.5">
      <c r="B23" s="513" t="s">
        <v>479</v>
      </c>
      <c r="C23" s="280">
        <v>101173134</v>
      </c>
      <c r="D23" s="280">
        <v>2637248620</v>
      </c>
      <c r="E23" s="280">
        <v>91167641</v>
      </c>
      <c r="F23" s="280">
        <v>2528638238</v>
      </c>
    </row>
    <row r="24" spans="2:6">
      <c r="B24" s="363" t="s">
        <v>1019</v>
      </c>
      <c r="C24" s="309">
        <v>0</v>
      </c>
      <c r="D24" s="309">
        <v>179103883</v>
      </c>
      <c r="E24" s="309">
        <v>0</v>
      </c>
      <c r="F24" s="309">
        <v>130467707</v>
      </c>
    </row>
    <row r="25" spans="2:6">
      <c r="B25" s="363" t="s">
        <v>1008</v>
      </c>
      <c r="C25" s="309">
        <v>7180437</v>
      </c>
      <c r="D25" s="309">
        <v>594523764</v>
      </c>
      <c r="E25" s="309">
        <v>6502440</v>
      </c>
      <c r="F25" s="309">
        <v>539397608</v>
      </c>
    </row>
    <row r="26" spans="2:6">
      <c r="B26" s="363" t="s">
        <v>1009</v>
      </c>
      <c r="C26" s="309">
        <v>23797445</v>
      </c>
      <c r="D26" s="309">
        <v>157116849</v>
      </c>
      <c r="E26" s="309">
        <v>22282613</v>
      </c>
      <c r="F26" s="309">
        <v>211794852</v>
      </c>
    </row>
    <row r="27" spans="2:6">
      <c r="B27" s="363" t="s">
        <v>1011</v>
      </c>
      <c r="C27" s="309">
        <v>70195252</v>
      </c>
      <c r="D27" s="309">
        <v>189690527</v>
      </c>
      <c r="E27" s="309">
        <v>62382588</v>
      </c>
      <c r="F27" s="309">
        <v>176172518</v>
      </c>
    </row>
    <row r="28" spans="2:6">
      <c r="B28" s="363" t="s">
        <v>434</v>
      </c>
      <c r="C28" s="309">
        <v>0</v>
      </c>
      <c r="D28" s="309">
        <v>268289067</v>
      </c>
      <c r="E28" s="309">
        <v>0</v>
      </c>
      <c r="F28" s="309">
        <v>223670467</v>
      </c>
    </row>
    <row r="29" spans="2:6">
      <c r="B29" s="363" t="s">
        <v>1381</v>
      </c>
      <c r="C29" s="309">
        <v>0</v>
      </c>
      <c r="D29" s="309">
        <v>43</v>
      </c>
      <c r="E29" s="309">
        <v>0</v>
      </c>
      <c r="F29" s="309">
        <v>0</v>
      </c>
    </row>
    <row r="30" spans="2:6">
      <c r="B30" s="363" t="s">
        <v>1010</v>
      </c>
      <c r="C30" s="309">
        <v>0</v>
      </c>
      <c r="D30" s="309">
        <v>1248524487</v>
      </c>
      <c r="E30" s="309">
        <v>0</v>
      </c>
      <c r="F30" s="309">
        <v>1247135086</v>
      </c>
    </row>
    <row r="31" spans="2:6" ht="25.5">
      <c r="B31" s="513" t="s">
        <v>623</v>
      </c>
      <c r="C31" s="280">
        <v>1229799</v>
      </c>
      <c r="D31" s="280">
        <v>13385972</v>
      </c>
      <c r="E31" s="280">
        <v>916256</v>
      </c>
      <c r="F31" s="280">
        <v>11306160</v>
      </c>
    </row>
    <row r="32" spans="2:6">
      <c r="B32" s="363" t="s">
        <v>1011</v>
      </c>
      <c r="C32" s="309">
        <v>0</v>
      </c>
      <c r="D32" s="309">
        <v>2207699</v>
      </c>
      <c r="E32" s="309">
        <v>0</v>
      </c>
      <c r="F32" s="309">
        <v>1158291</v>
      </c>
    </row>
    <row r="33" spans="2:6">
      <c r="B33" s="363" t="s">
        <v>1010</v>
      </c>
      <c r="C33" s="309">
        <v>1229799</v>
      </c>
      <c r="D33" s="309">
        <v>11178273</v>
      </c>
      <c r="E33" s="309">
        <v>916256</v>
      </c>
      <c r="F33" s="309">
        <v>10147869</v>
      </c>
    </row>
    <row r="34" spans="2:6">
      <c r="B34" s="280" t="s">
        <v>659</v>
      </c>
      <c r="C34" s="280">
        <v>0</v>
      </c>
      <c r="D34" s="280">
        <v>15858501</v>
      </c>
      <c r="E34" s="280">
        <v>0</v>
      </c>
      <c r="F34" s="280">
        <v>18097144</v>
      </c>
    </row>
    <row r="35" spans="2:6">
      <c r="B35" s="363" t="s">
        <v>1009</v>
      </c>
      <c r="C35" s="309">
        <v>0</v>
      </c>
      <c r="D35" s="309">
        <v>487681</v>
      </c>
      <c r="E35" s="309">
        <v>0</v>
      </c>
      <c r="F35" s="309">
        <v>607822</v>
      </c>
    </row>
    <row r="36" spans="2:6">
      <c r="B36" s="363" t="s">
        <v>1011</v>
      </c>
      <c r="C36" s="309">
        <v>0</v>
      </c>
      <c r="D36" s="309">
        <v>2922398</v>
      </c>
      <c r="E36" s="309">
        <v>0</v>
      </c>
      <c r="F36" s="309">
        <v>5180898</v>
      </c>
    </row>
    <row r="37" spans="2:6">
      <c r="B37" s="363" t="s">
        <v>1010</v>
      </c>
      <c r="C37" s="309">
        <v>0</v>
      </c>
      <c r="D37" s="309">
        <v>12448422</v>
      </c>
      <c r="E37" s="309">
        <v>0</v>
      </c>
      <c r="F37" s="309">
        <v>12308424</v>
      </c>
    </row>
    <row r="38" spans="2:6">
      <c r="B38" s="280" t="s">
        <v>18</v>
      </c>
      <c r="C38" s="280">
        <v>0</v>
      </c>
      <c r="D38" s="280">
        <v>37867369</v>
      </c>
      <c r="E38" s="280">
        <v>0</v>
      </c>
      <c r="F38" s="280">
        <v>95797757</v>
      </c>
    </row>
    <row r="39" spans="2:6">
      <c r="B39" s="363" t="s">
        <v>1008</v>
      </c>
      <c r="C39" s="309">
        <v>0</v>
      </c>
      <c r="D39" s="309">
        <v>11232000</v>
      </c>
      <c r="E39" s="309">
        <v>0</v>
      </c>
      <c r="F39" s="309">
        <v>11679145</v>
      </c>
    </row>
    <row r="40" spans="2:6">
      <c r="B40" s="363" t="s">
        <v>1009</v>
      </c>
      <c r="C40" s="309">
        <v>0</v>
      </c>
      <c r="D40" s="309">
        <v>1056045</v>
      </c>
      <c r="E40" s="309">
        <v>0</v>
      </c>
      <c r="F40" s="309">
        <v>1293609</v>
      </c>
    </row>
    <row r="41" spans="2:6">
      <c r="B41" s="363" t="s">
        <v>1011</v>
      </c>
      <c r="C41" s="309">
        <v>0</v>
      </c>
      <c r="D41" s="309">
        <v>5075671</v>
      </c>
      <c r="E41" s="309">
        <v>0</v>
      </c>
      <c r="F41" s="309">
        <v>1293739</v>
      </c>
    </row>
    <row r="42" spans="2:6">
      <c r="B42" s="363" t="s">
        <v>434</v>
      </c>
      <c r="C42" s="309">
        <v>0</v>
      </c>
      <c r="D42" s="309">
        <v>4012866</v>
      </c>
      <c r="E42" s="309">
        <v>0</v>
      </c>
      <c r="F42" s="309">
        <v>1696176</v>
      </c>
    </row>
    <row r="43" spans="2:6">
      <c r="B43" s="363" t="s">
        <v>1010</v>
      </c>
      <c r="C43" s="309">
        <v>0</v>
      </c>
      <c r="D43" s="309">
        <v>16490787</v>
      </c>
      <c r="E43" s="309">
        <v>0</v>
      </c>
      <c r="F43" s="309">
        <v>79835088</v>
      </c>
    </row>
    <row r="44" spans="2:6" ht="25.5">
      <c r="B44" s="513" t="s">
        <v>480</v>
      </c>
      <c r="C44" s="280">
        <v>140670225</v>
      </c>
      <c r="D44" s="280">
        <v>0</v>
      </c>
      <c r="E44" s="280">
        <v>110825409</v>
      </c>
      <c r="F44" s="280">
        <v>0</v>
      </c>
    </row>
    <row r="45" spans="2:6">
      <c r="B45" s="363" t="s">
        <v>1019</v>
      </c>
      <c r="C45" s="309">
        <v>18533560</v>
      </c>
      <c r="D45" s="309">
        <v>0</v>
      </c>
      <c r="E45" s="309">
        <v>0</v>
      </c>
      <c r="F45" s="309">
        <v>0</v>
      </c>
    </row>
    <row r="46" spans="2:6">
      <c r="B46" s="363" t="s">
        <v>1008</v>
      </c>
      <c r="C46" s="309">
        <v>34097563</v>
      </c>
      <c r="D46" s="309">
        <v>0</v>
      </c>
      <c r="E46" s="309">
        <v>32600293</v>
      </c>
      <c r="F46" s="309">
        <v>0</v>
      </c>
    </row>
    <row r="47" spans="2:6">
      <c r="B47" s="363" t="s">
        <v>1009</v>
      </c>
      <c r="C47" s="309">
        <v>3902278</v>
      </c>
      <c r="D47" s="309">
        <v>0</v>
      </c>
      <c r="E47" s="309">
        <v>4630528</v>
      </c>
      <c r="F47" s="309">
        <v>0</v>
      </c>
    </row>
    <row r="48" spans="2:6">
      <c r="B48" s="363" t="s">
        <v>1011</v>
      </c>
      <c r="C48" s="309">
        <v>10629797</v>
      </c>
      <c r="D48" s="309">
        <v>0</v>
      </c>
      <c r="E48" s="309">
        <v>8387389</v>
      </c>
      <c r="F48" s="309">
        <v>0</v>
      </c>
    </row>
    <row r="49" spans="2:6">
      <c r="B49" s="363" t="s">
        <v>434</v>
      </c>
      <c r="C49" s="309">
        <v>18943668</v>
      </c>
      <c r="D49" s="309">
        <v>0</v>
      </c>
      <c r="E49" s="309">
        <v>16439285</v>
      </c>
      <c r="F49" s="309">
        <v>0</v>
      </c>
    </row>
    <row r="50" spans="2:6">
      <c r="B50" s="363" t="s">
        <v>1010</v>
      </c>
      <c r="C50" s="309">
        <v>54563359</v>
      </c>
      <c r="D50" s="309">
        <v>0</v>
      </c>
      <c r="E50" s="309">
        <v>48767914</v>
      </c>
      <c r="F50" s="309">
        <v>0</v>
      </c>
    </row>
    <row r="51" spans="2:6">
      <c r="B51" s="280" t="s">
        <v>194</v>
      </c>
      <c r="C51" s="280">
        <v>0</v>
      </c>
      <c r="D51" s="280">
        <v>225488852</v>
      </c>
      <c r="E51" s="280">
        <v>0</v>
      </c>
      <c r="F51" s="280">
        <v>27122126</v>
      </c>
    </row>
    <row r="52" spans="2:6">
      <c r="B52" s="363" t="s">
        <v>1019</v>
      </c>
      <c r="C52" s="309">
        <v>0</v>
      </c>
      <c r="D52" s="309">
        <v>30510271</v>
      </c>
      <c r="E52" s="309">
        <v>0</v>
      </c>
      <c r="F52" s="309">
        <v>0</v>
      </c>
    </row>
    <row r="53" spans="2:6">
      <c r="B53" s="363" t="s">
        <v>1008</v>
      </c>
      <c r="C53" s="309">
        <v>0</v>
      </c>
      <c r="D53" s="309">
        <v>5928697</v>
      </c>
      <c r="E53" s="309">
        <v>0</v>
      </c>
      <c r="F53" s="309">
        <v>1841627</v>
      </c>
    </row>
    <row r="54" spans="2:6">
      <c r="B54" s="363" t="s">
        <v>1009</v>
      </c>
      <c r="C54" s="309">
        <v>0</v>
      </c>
      <c r="D54" s="309">
        <v>3712366</v>
      </c>
      <c r="E54" s="309">
        <v>0</v>
      </c>
      <c r="F54" s="309">
        <v>3582436</v>
      </c>
    </row>
    <row r="55" spans="2:6">
      <c r="B55" s="363" t="s">
        <v>1011</v>
      </c>
      <c r="C55" s="309">
        <v>0</v>
      </c>
      <c r="D55" s="309">
        <v>1698960</v>
      </c>
      <c r="E55" s="309">
        <v>0</v>
      </c>
      <c r="F55" s="309">
        <v>1596311</v>
      </c>
    </row>
    <row r="56" spans="2:6">
      <c r="B56" s="363" t="s">
        <v>434</v>
      </c>
      <c r="C56" s="309">
        <v>0</v>
      </c>
      <c r="D56" s="309">
        <v>1270737</v>
      </c>
      <c r="E56" s="309">
        <v>0</v>
      </c>
      <c r="F56" s="309">
        <v>1351900</v>
      </c>
    </row>
    <row r="57" spans="2:6">
      <c r="B57" s="363" t="s">
        <v>1010</v>
      </c>
      <c r="C57" s="309">
        <v>0</v>
      </c>
      <c r="D57" s="309">
        <v>182367821</v>
      </c>
      <c r="E57" s="309">
        <v>0</v>
      </c>
      <c r="F57" s="309">
        <v>18749852</v>
      </c>
    </row>
    <row r="58" spans="2:6">
      <c r="B58" s="280" t="s">
        <v>624</v>
      </c>
      <c r="C58" s="280">
        <v>351918036</v>
      </c>
      <c r="D58" s="280">
        <v>3401463523</v>
      </c>
      <c r="E58" s="280">
        <v>249781976</v>
      </c>
      <c r="F58" s="280">
        <v>2911992709</v>
      </c>
    </row>
    <row r="59" spans="2:6">
      <c r="B59" s="288" t="s">
        <v>1013</v>
      </c>
      <c r="C59" s="280">
        <v>82860916</v>
      </c>
      <c r="D59" s="280">
        <v>486096999</v>
      </c>
      <c r="E59" s="280">
        <v>15730084</v>
      </c>
      <c r="F59" s="280">
        <v>171064286</v>
      </c>
    </row>
    <row r="60" spans="2:6">
      <c r="B60" s="288" t="s">
        <v>1014</v>
      </c>
      <c r="C60" s="280">
        <v>43942643</v>
      </c>
      <c r="D60" s="280">
        <v>615210653</v>
      </c>
      <c r="E60" s="280">
        <v>40469310</v>
      </c>
      <c r="F60" s="280">
        <v>558227842</v>
      </c>
    </row>
    <row r="61" spans="2:6">
      <c r="B61" s="288" t="s">
        <v>1015</v>
      </c>
      <c r="C61" s="280">
        <v>28906461</v>
      </c>
      <c r="D61" s="280">
        <v>164843747</v>
      </c>
      <c r="E61" s="280">
        <v>28582466</v>
      </c>
      <c r="F61" s="280">
        <v>219619824</v>
      </c>
    </row>
    <row r="62" spans="2:6">
      <c r="B62" s="288" t="s">
        <v>1016</v>
      </c>
      <c r="C62" s="280">
        <v>80921105</v>
      </c>
      <c r="D62" s="280">
        <v>204104429</v>
      </c>
      <c r="E62" s="280">
        <v>70837125</v>
      </c>
      <c r="F62" s="280">
        <v>187832638</v>
      </c>
    </row>
    <row r="63" spans="2:6">
      <c r="B63" s="288" t="s">
        <v>1017</v>
      </c>
      <c r="C63" s="280">
        <v>42993439</v>
      </c>
      <c r="D63" s="280">
        <v>379733747</v>
      </c>
      <c r="E63" s="280">
        <v>30147124</v>
      </c>
      <c r="F63" s="280">
        <v>313351314</v>
      </c>
    </row>
    <row r="64" spans="2:6">
      <c r="B64" s="288" t="s">
        <v>1241</v>
      </c>
      <c r="C64" s="280">
        <v>0</v>
      </c>
      <c r="D64" s="280">
        <v>43</v>
      </c>
      <c r="E64" s="280">
        <v>0</v>
      </c>
      <c r="F64" s="280">
        <v>0</v>
      </c>
    </row>
    <row r="65" spans="2:6">
      <c r="B65" s="288" t="s">
        <v>1018</v>
      </c>
      <c r="C65" s="280">
        <v>55814918</v>
      </c>
      <c r="D65" s="280">
        <v>1471072841</v>
      </c>
      <c r="E65" s="280">
        <v>49703334</v>
      </c>
      <c r="F65" s="280">
        <v>1394438822</v>
      </c>
    </row>
    <row r="66" spans="2:6">
      <c r="B66" s="288" t="s">
        <v>1023</v>
      </c>
      <c r="C66" s="280">
        <v>16478554</v>
      </c>
      <c r="D66" s="280">
        <v>80401064</v>
      </c>
      <c r="E66" s="280">
        <v>14312533</v>
      </c>
      <c r="F66" s="280">
        <v>67457983</v>
      </c>
    </row>
  </sheetData>
  <mergeCells count="3">
    <mergeCell ref="B4:B6"/>
    <mergeCell ref="C4:D4"/>
    <mergeCell ref="E4:F4"/>
  </mergeCells>
  <conditionalFormatting sqref="B9:B14">
    <cfRule type="expression" dxfId="518" priority="56" stopIfTrue="1">
      <formula>#REF!="totalizador"</formula>
    </cfRule>
  </conditionalFormatting>
  <conditionalFormatting sqref="B8">
    <cfRule type="expression" dxfId="517" priority="55" stopIfTrue="1">
      <formula>#REF!="totalizador"</formula>
    </cfRule>
  </conditionalFormatting>
  <conditionalFormatting sqref="E52:F57 E45:F50 E39:F43 E35:F37 E32:F33 E24:F30 E16:F22 C8:F14">
    <cfRule type="expression" dxfId="516" priority="54" stopIfTrue="1">
      <formula>#REF!="totalizador"</formula>
    </cfRule>
  </conditionalFormatting>
  <conditionalFormatting sqref="C9:C14">
    <cfRule type="expression" dxfId="515" priority="53" stopIfTrue="1">
      <formula>#REF!="totalizador"</formula>
    </cfRule>
  </conditionalFormatting>
  <conditionalFormatting sqref="D8:D14">
    <cfRule type="expression" dxfId="514" priority="52" stopIfTrue="1">
      <formula>#REF!="totalizador"</formula>
    </cfRule>
  </conditionalFormatting>
  <conditionalFormatting sqref="E52:F57 E45:F50 E39:F43 E35:F37 E32:F33 E24:F30 E16:F22 E8:F14">
    <cfRule type="expression" dxfId="513" priority="51" stopIfTrue="1">
      <formula>#REF!="totalizador"</formula>
    </cfRule>
  </conditionalFormatting>
  <conditionalFormatting sqref="E52:F57 E45:F50 E39:F43 E35:F37 E32:F33 E24:F30 E16:F22 E8:F14">
    <cfRule type="expression" dxfId="512" priority="50" stopIfTrue="1">
      <formula>#REF!="totalizador"</formula>
    </cfRule>
  </conditionalFormatting>
  <conditionalFormatting sqref="B17:B22">
    <cfRule type="expression" dxfId="511" priority="49" stopIfTrue="1">
      <formula>#REF!="totalizador"</formula>
    </cfRule>
  </conditionalFormatting>
  <conditionalFormatting sqref="B16">
    <cfRule type="expression" dxfId="510" priority="48" stopIfTrue="1">
      <formula>#REF!="totalizador"</formula>
    </cfRule>
  </conditionalFormatting>
  <conditionalFormatting sqref="C16:D22">
    <cfRule type="expression" dxfId="509" priority="47" stopIfTrue="1">
      <formula>#REF!="totalizador"</formula>
    </cfRule>
  </conditionalFormatting>
  <conditionalFormatting sqref="C16:D22">
    <cfRule type="expression" dxfId="508" priority="46" stopIfTrue="1">
      <formula>#REF!="totalizador"</formula>
    </cfRule>
  </conditionalFormatting>
  <conditionalFormatting sqref="B25:B30">
    <cfRule type="expression" dxfId="507" priority="45" stopIfTrue="1">
      <formula>#REF!="totalizador"</formula>
    </cfRule>
  </conditionalFormatting>
  <conditionalFormatting sqref="B24">
    <cfRule type="expression" dxfId="506" priority="44" stopIfTrue="1">
      <formula>#REF!="totalizador"</formula>
    </cfRule>
  </conditionalFormatting>
  <conditionalFormatting sqref="C24:D30">
    <cfRule type="expression" dxfId="505" priority="43" stopIfTrue="1">
      <formula>#REF!="totalizador"</formula>
    </cfRule>
  </conditionalFormatting>
  <conditionalFormatting sqref="C24:D30">
    <cfRule type="expression" dxfId="504" priority="42" stopIfTrue="1">
      <formula>#REF!="totalizador"</formula>
    </cfRule>
  </conditionalFormatting>
  <conditionalFormatting sqref="B32:B33">
    <cfRule type="expression" dxfId="503" priority="41" stopIfTrue="1">
      <formula>#REF!="totalizador"</formula>
    </cfRule>
  </conditionalFormatting>
  <conditionalFormatting sqref="C32:D33">
    <cfRule type="expression" dxfId="502" priority="40" stopIfTrue="1">
      <formula>#REF!="totalizador"</formula>
    </cfRule>
  </conditionalFormatting>
  <conditionalFormatting sqref="C32:D33">
    <cfRule type="expression" dxfId="501" priority="39" stopIfTrue="1">
      <formula>#REF!="totalizador"</formula>
    </cfRule>
  </conditionalFormatting>
  <conditionalFormatting sqref="B35:B37">
    <cfRule type="expression" dxfId="500" priority="38" stopIfTrue="1">
      <formula>#REF!="totalizador"</formula>
    </cfRule>
  </conditionalFormatting>
  <conditionalFormatting sqref="C35:D37">
    <cfRule type="expression" dxfId="499" priority="37" stopIfTrue="1">
      <formula>#REF!="totalizador"</formula>
    </cfRule>
  </conditionalFormatting>
  <conditionalFormatting sqref="C35:D37">
    <cfRule type="expression" dxfId="498" priority="36" stopIfTrue="1">
      <formula>#REF!="totalizador"</formula>
    </cfRule>
  </conditionalFormatting>
  <conditionalFormatting sqref="B39:B43">
    <cfRule type="expression" dxfId="497" priority="35" stopIfTrue="1">
      <formula>#REF!="totalizador"</formula>
    </cfRule>
  </conditionalFormatting>
  <conditionalFormatting sqref="C39:D43">
    <cfRule type="expression" dxfId="496" priority="34" stopIfTrue="1">
      <formula>#REF!="totalizador"</formula>
    </cfRule>
  </conditionalFormatting>
  <conditionalFormatting sqref="C39:D43">
    <cfRule type="expression" dxfId="495" priority="33" stopIfTrue="1">
      <formula>#REF!="totalizador"</formula>
    </cfRule>
  </conditionalFormatting>
  <conditionalFormatting sqref="C39:D43">
    <cfRule type="expression" dxfId="494" priority="32" stopIfTrue="1">
      <formula>#REF!="totalizador"</formula>
    </cfRule>
  </conditionalFormatting>
  <conditionalFormatting sqref="C39:D43">
    <cfRule type="expression" dxfId="493" priority="31" stopIfTrue="1">
      <formula>#REF!="totalizador"</formula>
    </cfRule>
  </conditionalFormatting>
  <conditionalFormatting sqref="C39:D43">
    <cfRule type="expression" dxfId="492" priority="30" stopIfTrue="1">
      <formula>#REF!="totalizador"</formula>
    </cfRule>
  </conditionalFormatting>
  <conditionalFormatting sqref="C39:D43">
    <cfRule type="expression" dxfId="491" priority="29" stopIfTrue="1">
      <formula>#REF!="totalizador"</formula>
    </cfRule>
  </conditionalFormatting>
  <conditionalFormatting sqref="C39:D43">
    <cfRule type="expression" dxfId="490" priority="28" stopIfTrue="1">
      <formula>#REF!="totalizador"</formula>
    </cfRule>
  </conditionalFormatting>
  <conditionalFormatting sqref="C39:D43">
    <cfRule type="expression" dxfId="489" priority="27" stopIfTrue="1">
      <formula>#REF!="totalizador"</formula>
    </cfRule>
  </conditionalFormatting>
  <conditionalFormatting sqref="C39:D43">
    <cfRule type="expression" dxfId="488" priority="26" stopIfTrue="1">
      <formula>#REF!="totalizador"</formula>
    </cfRule>
  </conditionalFormatting>
  <conditionalFormatting sqref="C39:D43">
    <cfRule type="expression" dxfId="487" priority="25" stopIfTrue="1">
      <formula>#REF!="totalizador"</formula>
    </cfRule>
  </conditionalFormatting>
  <conditionalFormatting sqref="B46:B50">
    <cfRule type="expression" dxfId="486" priority="24" stopIfTrue="1">
      <formula>#REF!="totalizador"</formula>
    </cfRule>
  </conditionalFormatting>
  <conditionalFormatting sqref="B45">
    <cfRule type="expression" dxfId="485" priority="23" stopIfTrue="1">
      <formula>#REF!="totalizador"</formula>
    </cfRule>
  </conditionalFormatting>
  <conditionalFormatting sqref="C45:D50">
    <cfRule type="expression" dxfId="484" priority="22" stopIfTrue="1">
      <formula>#REF!="totalizador"</formula>
    </cfRule>
  </conditionalFormatting>
  <conditionalFormatting sqref="C45:D50">
    <cfRule type="expression" dxfId="483" priority="21" stopIfTrue="1">
      <formula>#REF!="totalizador"</formula>
    </cfRule>
  </conditionalFormatting>
  <conditionalFormatting sqref="C45:D50">
    <cfRule type="expression" dxfId="482" priority="20" stopIfTrue="1">
      <formula>#REF!="totalizador"</formula>
    </cfRule>
  </conditionalFormatting>
  <conditionalFormatting sqref="C45:D50">
    <cfRule type="expression" dxfId="481" priority="19" stopIfTrue="1">
      <formula>#REF!="totalizador"</formula>
    </cfRule>
  </conditionalFormatting>
  <conditionalFormatting sqref="C45:D50">
    <cfRule type="expression" dxfId="480" priority="18" stopIfTrue="1">
      <formula>#REF!="totalizador"</formula>
    </cfRule>
  </conditionalFormatting>
  <conditionalFormatting sqref="C45:D50">
    <cfRule type="expression" dxfId="479" priority="17" stopIfTrue="1">
      <formula>#REF!="totalizador"</formula>
    </cfRule>
  </conditionalFormatting>
  <conditionalFormatting sqref="C45:D50">
    <cfRule type="expression" dxfId="478" priority="16" stopIfTrue="1">
      <formula>#REF!="totalizador"</formula>
    </cfRule>
  </conditionalFormatting>
  <conditionalFormatting sqref="C45:D50">
    <cfRule type="expression" dxfId="477" priority="15" stopIfTrue="1">
      <formula>#REF!="totalizador"</formula>
    </cfRule>
  </conditionalFormatting>
  <conditionalFormatting sqref="C45:D50">
    <cfRule type="expression" dxfId="476" priority="14" stopIfTrue="1">
      <formula>#REF!="totalizador"</formula>
    </cfRule>
  </conditionalFormatting>
  <conditionalFormatting sqref="C45:D50">
    <cfRule type="expression" dxfId="475" priority="13" stopIfTrue="1">
      <formula>#REF!="totalizador"</formula>
    </cfRule>
  </conditionalFormatting>
  <conditionalFormatting sqref="B53:B57">
    <cfRule type="expression" dxfId="474" priority="12" stopIfTrue="1">
      <formula>#REF!="totalizador"</formula>
    </cfRule>
  </conditionalFormatting>
  <conditionalFormatting sqref="B52">
    <cfRule type="expression" dxfId="473" priority="11" stopIfTrue="1">
      <formula>#REF!="totalizador"</formula>
    </cfRule>
  </conditionalFormatting>
  <conditionalFormatting sqref="C52:D57">
    <cfRule type="expression" dxfId="472" priority="10" stopIfTrue="1">
      <formula>#REF!="totalizador"</formula>
    </cfRule>
  </conditionalFormatting>
  <conditionalFormatting sqref="C52:D57">
    <cfRule type="expression" dxfId="471" priority="9" stopIfTrue="1">
      <formula>#REF!="totalizador"</formula>
    </cfRule>
  </conditionalFormatting>
  <conditionalFormatting sqref="C52:D57">
    <cfRule type="expression" dxfId="470" priority="8" stopIfTrue="1">
      <formula>#REF!="totalizador"</formula>
    </cfRule>
  </conditionalFormatting>
  <conditionalFormatting sqref="C52:D57">
    <cfRule type="expression" dxfId="469" priority="7" stopIfTrue="1">
      <formula>#REF!="totalizador"</formula>
    </cfRule>
  </conditionalFormatting>
  <conditionalFormatting sqref="C52:D57">
    <cfRule type="expression" dxfId="468" priority="6" stopIfTrue="1">
      <formula>#REF!="totalizador"</formula>
    </cfRule>
  </conditionalFormatting>
  <conditionalFormatting sqref="C52:D57">
    <cfRule type="expression" dxfId="467" priority="5" stopIfTrue="1">
      <formula>#REF!="totalizador"</formula>
    </cfRule>
  </conditionalFormatting>
  <conditionalFormatting sqref="C52:D57">
    <cfRule type="expression" dxfId="466" priority="4" stopIfTrue="1">
      <formula>#REF!="totalizador"</formula>
    </cfRule>
  </conditionalFormatting>
  <conditionalFormatting sqref="C52:D57">
    <cfRule type="expression" dxfId="465" priority="3" stopIfTrue="1">
      <formula>#REF!="totalizador"</formula>
    </cfRule>
  </conditionalFormatting>
  <conditionalFormatting sqref="C52:D57">
    <cfRule type="expression" dxfId="464" priority="2" stopIfTrue="1">
      <formula>#REF!="totalizador"</formula>
    </cfRule>
  </conditionalFormatting>
  <conditionalFormatting sqref="C52:D57">
    <cfRule type="expression" dxfId="463" priority="1" stopIfTrue="1">
      <formula>#REF!="totalizador"</formula>
    </cfRule>
  </conditionalFormatting>
  <dataValidations count="1">
    <dataValidation type="whole" operator="greaterThanOrEqual" allowBlank="1" showInputMessage="1" showErrorMessage="1" errorTitle="Mensaje error" error="Debe ingresar valor mayor o igual a cero" sqref="C7:F66" xr:uid="{748F0BA6-965C-4A50-87FC-F2C64E95BA0A}">
      <formula1>0</formula1>
    </dataValidation>
  </dataValidations>
  <pageMargins left="0.75" right="0.75" top="1" bottom="1" header="0" footer="0"/>
  <pageSetup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6330-805B-4AB6-82B6-CA5F83774252}">
  <sheetPr>
    <pageSetUpPr autoPageBreaks="0" fitToPage="1"/>
  </sheetPr>
  <dimension ref="B1:H49"/>
  <sheetViews>
    <sheetView showGridLines="0" zoomScale="90" zoomScaleNormal="90" workbookViewId="0"/>
  </sheetViews>
  <sheetFormatPr baseColWidth="10" defaultColWidth="11.42578125" defaultRowHeight="12.75"/>
  <cols>
    <col min="1" max="1" width="1.7109375" style="1" customWidth="1"/>
    <col min="2" max="2" width="37.5703125" style="1" customWidth="1"/>
    <col min="3" max="8" width="14" style="1" customWidth="1"/>
    <col min="9" max="16384" width="11.42578125" style="1"/>
  </cols>
  <sheetData>
    <row r="1" spans="2:8" ht="5.0999999999999996" customHeight="1"/>
    <row r="2" spans="2:8" ht="18.75">
      <c r="B2" s="557" t="s">
        <v>1353</v>
      </c>
      <c r="C2" s="10"/>
    </row>
    <row r="3" spans="2:8" ht="9" customHeight="1"/>
    <row r="4" spans="2:8">
      <c r="B4" s="859" t="s">
        <v>1039</v>
      </c>
      <c r="C4" s="846">
        <v>44926</v>
      </c>
      <c r="D4" s="1095"/>
      <c r="E4" s="848"/>
      <c r="F4" s="846">
        <v>44561</v>
      </c>
      <c r="G4" s="1095"/>
      <c r="H4" s="848"/>
    </row>
    <row r="5" spans="2:8" ht="25.5">
      <c r="B5" s="860"/>
      <c r="C5" s="527" t="s">
        <v>1024</v>
      </c>
      <c r="D5" s="527" t="s">
        <v>1025</v>
      </c>
      <c r="E5" s="527" t="s">
        <v>1026</v>
      </c>
      <c r="F5" s="527" t="s">
        <v>1024</v>
      </c>
      <c r="G5" s="527" t="s">
        <v>1025</v>
      </c>
      <c r="H5" s="527" t="s">
        <v>1026</v>
      </c>
    </row>
    <row r="6" spans="2:8">
      <c r="B6" s="860"/>
      <c r="C6" s="527" t="s">
        <v>157</v>
      </c>
      <c r="D6" s="527" t="s">
        <v>157</v>
      </c>
      <c r="E6" s="527" t="s">
        <v>157</v>
      </c>
      <c r="F6" s="527" t="s">
        <v>157</v>
      </c>
      <c r="G6" s="527" t="s">
        <v>157</v>
      </c>
      <c r="H6" s="527" t="s">
        <v>157</v>
      </c>
    </row>
    <row r="7" spans="2:8">
      <c r="B7" s="515" t="s">
        <v>481</v>
      </c>
      <c r="C7" s="280">
        <v>505620925</v>
      </c>
      <c r="D7" s="280">
        <v>2064055277</v>
      </c>
      <c r="E7" s="280">
        <v>1047344668</v>
      </c>
      <c r="F7" s="280">
        <v>2293534</v>
      </c>
      <c r="G7" s="280">
        <v>439107372</v>
      </c>
      <c r="H7" s="280">
        <v>2190772857</v>
      </c>
    </row>
    <row r="8" spans="2:8">
      <c r="B8" s="363" t="s">
        <v>1019</v>
      </c>
      <c r="C8" s="309">
        <v>445942222</v>
      </c>
      <c r="D8" s="309">
        <v>1316519863</v>
      </c>
      <c r="E8" s="309">
        <v>570223454</v>
      </c>
      <c r="F8" s="309">
        <v>0</v>
      </c>
      <c r="G8" s="309">
        <v>439107372</v>
      </c>
      <c r="H8" s="309">
        <v>1095972637</v>
      </c>
    </row>
    <row r="9" spans="2:8">
      <c r="B9" s="363" t="s">
        <v>1008</v>
      </c>
      <c r="C9" s="309">
        <v>0</v>
      </c>
      <c r="D9" s="309">
        <v>0</v>
      </c>
      <c r="E9" s="309">
        <v>5009</v>
      </c>
      <c r="F9" s="309">
        <v>0</v>
      </c>
      <c r="G9" s="309">
        <v>0</v>
      </c>
      <c r="H9" s="309">
        <v>17049</v>
      </c>
    </row>
    <row r="10" spans="2:8">
      <c r="B10" s="363" t="s">
        <v>434</v>
      </c>
      <c r="C10" s="309">
        <v>59678703</v>
      </c>
      <c r="D10" s="309">
        <v>0</v>
      </c>
      <c r="E10" s="309">
        <v>0</v>
      </c>
      <c r="F10" s="309">
        <v>2293534</v>
      </c>
      <c r="G10" s="309">
        <v>0</v>
      </c>
      <c r="H10" s="309">
        <v>0</v>
      </c>
    </row>
    <row r="11" spans="2:8">
      <c r="B11" s="363" t="s">
        <v>1020</v>
      </c>
      <c r="C11" s="309">
        <v>0</v>
      </c>
      <c r="D11" s="309">
        <v>747535414</v>
      </c>
      <c r="E11" s="309">
        <v>477116205</v>
      </c>
      <c r="F11" s="309">
        <v>0</v>
      </c>
      <c r="G11" s="309">
        <v>0</v>
      </c>
      <c r="H11" s="309">
        <v>1094783171</v>
      </c>
    </row>
    <row r="12" spans="2:8">
      <c r="B12" s="515" t="s">
        <v>801</v>
      </c>
      <c r="C12" s="280">
        <v>316009979</v>
      </c>
      <c r="D12" s="280">
        <v>386461472</v>
      </c>
      <c r="E12" s="280">
        <v>280039276</v>
      </c>
      <c r="F12" s="280">
        <v>227646026</v>
      </c>
      <c r="G12" s="280">
        <v>302237162</v>
      </c>
      <c r="H12" s="280">
        <v>239003205</v>
      </c>
    </row>
    <row r="13" spans="2:8">
      <c r="B13" s="363" t="s">
        <v>1019</v>
      </c>
      <c r="C13" s="309">
        <v>92250601</v>
      </c>
      <c r="D13" s="309">
        <v>60903804</v>
      </c>
      <c r="E13" s="309">
        <v>50194527</v>
      </c>
      <c r="F13" s="309">
        <v>21150974</v>
      </c>
      <c r="G13" s="309">
        <v>22234362</v>
      </c>
      <c r="H13" s="309">
        <v>13117313</v>
      </c>
    </row>
    <row r="14" spans="2:8">
      <c r="B14" s="363" t="s">
        <v>1008</v>
      </c>
      <c r="C14" s="309">
        <v>5934575</v>
      </c>
      <c r="D14" s="309">
        <v>5648093</v>
      </c>
      <c r="E14" s="309">
        <v>1771340</v>
      </c>
      <c r="F14" s="309">
        <v>9827702</v>
      </c>
      <c r="G14" s="309">
        <v>8501097</v>
      </c>
      <c r="H14" s="309">
        <v>0</v>
      </c>
    </row>
    <row r="15" spans="2:8">
      <c r="B15" s="363" t="s">
        <v>1009</v>
      </c>
      <c r="C15" s="309">
        <v>6566205</v>
      </c>
      <c r="D15" s="309">
        <v>1521295</v>
      </c>
      <c r="E15" s="309">
        <v>0</v>
      </c>
      <c r="F15" s="309">
        <v>7402981</v>
      </c>
      <c r="G15" s="309">
        <v>1737331</v>
      </c>
      <c r="H15" s="309">
        <v>0</v>
      </c>
    </row>
    <row r="16" spans="2:8">
      <c r="B16" s="363" t="s">
        <v>1011</v>
      </c>
      <c r="C16" s="309">
        <v>757015</v>
      </c>
      <c r="D16" s="309">
        <v>481767</v>
      </c>
      <c r="E16" s="309">
        <v>1091771</v>
      </c>
      <c r="F16" s="309">
        <v>512667</v>
      </c>
      <c r="G16" s="309">
        <v>236594</v>
      </c>
      <c r="H16" s="309">
        <v>0</v>
      </c>
    </row>
    <row r="17" spans="2:8">
      <c r="B17" s="363" t="s">
        <v>434</v>
      </c>
      <c r="C17" s="309">
        <v>56947514</v>
      </c>
      <c r="D17" s="309">
        <v>63774895</v>
      </c>
      <c r="E17" s="309">
        <v>38314431</v>
      </c>
      <c r="F17" s="309">
        <v>51386740</v>
      </c>
      <c r="G17" s="309">
        <v>49998494</v>
      </c>
      <c r="H17" s="309">
        <v>33177684</v>
      </c>
    </row>
    <row r="18" spans="2:8">
      <c r="B18" s="363" t="s">
        <v>1010</v>
      </c>
      <c r="C18" s="309">
        <v>168137</v>
      </c>
      <c r="D18" s="309">
        <v>66093</v>
      </c>
      <c r="E18" s="309">
        <v>0</v>
      </c>
      <c r="F18" s="309">
        <v>147451</v>
      </c>
      <c r="G18" s="309">
        <v>55749</v>
      </c>
      <c r="H18" s="309">
        <v>0</v>
      </c>
    </row>
    <row r="19" spans="2:8">
      <c r="B19" s="363" t="s">
        <v>1020</v>
      </c>
      <c r="C19" s="309">
        <v>153385932</v>
      </c>
      <c r="D19" s="309">
        <v>254065525</v>
      </c>
      <c r="E19" s="309">
        <v>188667207</v>
      </c>
      <c r="F19" s="309">
        <v>137217511</v>
      </c>
      <c r="G19" s="309">
        <v>219473535</v>
      </c>
      <c r="H19" s="309">
        <v>192708208</v>
      </c>
    </row>
    <row r="20" spans="2:8" ht="25.5">
      <c r="B20" s="516" t="s">
        <v>668</v>
      </c>
      <c r="C20" s="280">
        <v>1361451</v>
      </c>
      <c r="D20" s="280">
        <v>0</v>
      </c>
      <c r="E20" s="280">
        <v>0</v>
      </c>
      <c r="F20" s="280">
        <v>1884056</v>
      </c>
      <c r="G20" s="280">
        <v>0</v>
      </c>
      <c r="H20" s="280">
        <v>0</v>
      </c>
    </row>
    <row r="21" spans="2:8">
      <c r="B21" s="363" t="s">
        <v>434</v>
      </c>
      <c r="C21" s="309">
        <v>1361451</v>
      </c>
      <c r="D21" s="309">
        <v>0</v>
      </c>
      <c r="E21" s="309">
        <v>0</v>
      </c>
      <c r="F21" s="309">
        <v>974355</v>
      </c>
      <c r="G21" s="309">
        <v>0</v>
      </c>
      <c r="H21" s="309">
        <v>0</v>
      </c>
    </row>
    <row r="22" spans="2:8">
      <c r="B22" s="363" t="s">
        <v>1010</v>
      </c>
      <c r="C22" s="309">
        <v>0</v>
      </c>
      <c r="D22" s="309">
        <v>0</v>
      </c>
      <c r="E22" s="309">
        <v>0</v>
      </c>
      <c r="F22" s="309">
        <v>909701</v>
      </c>
      <c r="G22" s="309">
        <v>0</v>
      </c>
      <c r="H22" s="309">
        <v>0</v>
      </c>
    </row>
    <row r="23" spans="2:8">
      <c r="B23" s="515" t="s">
        <v>667</v>
      </c>
      <c r="C23" s="280">
        <v>51104122</v>
      </c>
      <c r="D23" s="280">
        <v>0</v>
      </c>
      <c r="E23" s="280">
        <v>0</v>
      </c>
      <c r="F23" s="280">
        <v>33523342</v>
      </c>
      <c r="G23" s="280">
        <v>0</v>
      </c>
      <c r="H23" s="280">
        <v>0</v>
      </c>
    </row>
    <row r="24" spans="2:8">
      <c r="B24" s="363" t="s">
        <v>1008</v>
      </c>
      <c r="C24" s="309">
        <v>10231462</v>
      </c>
      <c r="D24" s="309">
        <v>0</v>
      </c>
      <c r="E24" s="309">
        <v>0</v>
      </c>
      <c r="F24" s="309">
        <v>14475329</v>
      </c>
      <c r="G24" s="309">
        <v>0</v>
      </c>
      <c r="H24" s="309">
        <v>0</v>
      </c>
    </row>
    <row r="25" spans="2:8">
      <c r="B25" s="363" t="s">
        <v>434</v>
      </c>
      <c r="C25" s="309">
        <v>40872660</v>
      </c>
      <c r="D25" s="309">
        <v>0</v>
      </c>
      <c r="E25" s="309">
        <v>0</v>
      </c>
      <c r="F25" s="309">
        <v>18056736</v>
      </c>
      <c r="G25" s="309">
        <v>0</v>
      </c>
      <c r="H25" s="309">
        <v>0</v>
      </c>
    </row>
    <row r="26" spans="2:8">
      <c r="B26" s="363" t="s">
        <v>1010</v>
      </c>
      <c r="C26" s="309">
        <v>0</v>
      </c>
      <c r="D26" s="309">
        <v>0</v>
      </c>
      <c r="E26" s="309">
        <v>0</v>
      </c>
      <c r="F26" s="309">
        <v>991277</v>
      </c>
      <c r="G26" s="309">
        <v>0</v>
      </c>
      <c r="H26" s="309">
        <v>0</v>
      </c>
    </row>
    <row r="27" spans="2:8">
      <c r="B27" s="515" t="s">
        <v>483</v>
      </c>
      <c r="C27" s="280">
        <v>617679206</v>
      </c>
      <c r="D27" s="280">
        <v>0</v>
      </c>
      <c r="E27" s="280">
        <v>0</v>
      </c>
      <c r="F27" s="280">
        <v>561800226</v>
      </c>
      <c r="G27" s="280">
        <v>0</v>
      </c>
      <c r="H27" s="280">
        <v>0</v>
      </c>
    </row>
    <row r="28" spans="2:8">
      <c r="B28" s="363" t="s">
        <v>1019</v>
      </c>
      <c r="C28" s="309">
        <v>54322256</v>
      </c>
      <c r="D28" s="309">
        <v>0</v>
      </c>
      <c r="E28" s="309">
        <v>0</v>
      </c>
      <c r="F28" s="309">
        <v>0</v>
      </c>
      <c r="G28" s="309">
        <v>0</v>
      </c>
      <c r="H28" s="309">
        <v>0</v>
      </c>
    </row>
    <row r="29" spans="2:8">
      <c r="B29" s="363" t="s">
        <v>1008</v>
      </c>
      <c r="C29" s="309">
        <v>123230393</v>
      </c>
      <c r="D29" s="309">
        <v>0</v>
      </c>
      <c r="E29" s="309">
        <v>0</v>
      </c>
      <c r="F29" s="309">
        <v>99409923</v>
      </c>
      <c r="G29" s="309">
        <v>0</v>
      </c>
      <c r="H29" s="309">
        <v>0</v>
      </c>
    </row>
    <row r="30" spans="2:8">
      <c r="B30" s="363" t="s">
        <v>1011</v>
      </c>
      <c r="C30" s="309">
        <v>83386252</v>
      </c>
      <c r="D30" s="309">
        <v>0</v>
      </c>
      <c r="E30" s="309">
        <v>0</v>
      </c>
      <c r="F30" s="309">
        <v>79954174</v>
      </c>
      <c r="G30" s="309">
        <v>0</v>
      </c>
      <c r="H30" s="309">
        <v>0</v>
      </c>
    </row>
    <row r="31" spans="2:8">
      <c r="B31" s="363" t="s">
        <v>1010</v>
      </c>
      <c r="C31" s="309">
        <v>356740305</v>
      </c>
      <c r="D31" s="309">
        <v>0</v>
      </c>
      <c r="E31" s="309">
        <v>0</v>
      </c>
      <c r="F31" s="309">
        <v>382436129</v>
      </c>
      <c r="G31" s="309">
        <v>0</v>
      </c>
      <c r="H31" s="309">
        <v>0</v>
      </c>
    </row>
    <row r="32" spans="2:8">
      <c r="B32" s="515" t="s">
        <v>5</v>
      </c>
      <c r="C32" s="280">
        <v>6272874</v>
      </c>
      <c r="D32" s="280">
        <v>0</v>
      </c>
      <c r="E32" s="280">
        <v>0</v>
      </c>
      <c r="F32" s="280">
        <v>2019152</v>
      </c>
      <c r="G32" s="280">
        <v>0</v>
      </c>
      <c r="H32" s="280">
        <v>0</v>
      </c>
    </row>
    <row r="33" spans="2:8">
      <c r="B33" s="363" t="s">
        <v>1008</v>
      </c>
      <c r="C33" s="309">
        <v>754</v>
      </c>
      <c r="D33" s="309">
        <v>0</v>
      </c>
      <c r="E33" s="309">
        <v>0</v>
      </c>
      <c r="F33" s="309">
        <v>0</v>
      </c>
      <c r="G33" s="309">
        <v>0</v>
      </c>
      <c r="H33" s="309">
        <v>0</v>
      </c>
    </row>
    <row r="34" spans="2:8">
      <c r="B34" s="363" t="s">
        <v>434</v>
      </c>
      <c r="C34" s="309">
        <v>6272120</v>
      </c>
      <c r="D34" s="309">
        <v>0</v>
      </c>
      <c r="E34" s="309">
        <v>0</v>
      </c>
      <c r="F34" s="309">
        <v>2019152</v>
      </c>
      <c r="G34" s="309">
        <v>0</v>
      </c>
      <c r="H34" s="309">
        <v>0</v>
      </c>
    </row>
    <row r="35" spans="2:8">
      <c r="B35" s="515" t="s">
        <v>484</v>
      </c>
      <c r="C35" s="280">
        <v>64651580</v>
      </c>
      <c r="D35" s="280">
        <v>0</v>
      </c>
      <c r="E35" s="280">
        <v>0</v>
      </c>
      <c r="F35" s="280">
        <v>55188286</v>
      </c>
      <c r="G35" s="280">
        <v>0</v>
      </c>
      <c r="H35" s="280">
        <v>0</v>
      </c>
    </row>
    <row r="36" spans="2:8">
      <c r="B36" s="363" t="s">
        <v>1019</v>
      </c>
      <c r="C36" s="309">
        <v>6461993</v>
      </c>
      <c r="D36" s="309">
        <v>0</v>
      </c>
      <c r="E36" s="309">
        <v>0</v>
      </c>
      <c r="F36" s="309">
        <v>0</v>
      </c>
      <c r="G36" s="309">
        <v>0</v>
      </c>
      <c r="H36" s="309">
        <v>0</v>
      </c>
    </row>
    <row r="37" spans="2:8">
      <c r="B37" s="363" t="s">
        <v>1008</v>
      </c>
      <c r="C37" s="309">
        <v>5598424</v>
      </c>
      <c r="D37" s="309">
        <v>0</v>
      </c>
      <c r="E37" s="309">
        <v>0</v>
      </c>
      <c r="F37" s="309">
        <v>4806351</v>
      </c>
      <c r="G37" s="309">
        <v>0</v>
      </c>
      <c r="H37" s="309">
        <v>0</v>
      </c>
    </row>
    <row r="38" spans="2:8">
      <c r="B38" s="363" t="s">
        <v>1009</v>
      </c>
      <c r="C38" s="309">
        <v>8160000</v>
      </c>
      <c r="D38" s="309">
        <v>0</v>
      </c>
      <c r="E38" s="309">
        <v>0</v>
      </c>
      <c r="F38" s="309">
        <v>10710000</v>
      </c>
      <c r="G38" s="309">
        <v>0</v>
      </c>
      <c r="H38" s="309">
        <v>0</v>
      </c>
    </row>
    <row r="39" spans="2:8">
      <c r="B39" s="363" t="s">
        <v>1011</v>
      </c>
      <c r="C39" s="309">
        <v>88473</v>
      </c>
      <c r="D39" s="309">
        <v>0</v>
      </c>
      <c r="E39" s="309">
        <v>0</v>
      </c>
      <c r="F39" s="309">
        <v>44114</v>
      </c>
      <c r="G39" s="309">
        <v>0</v>
      </c>
      <c r="H39" s="309">
        <v>0</v>
      </c>
    </row>
    <row r="40" spans="2:8">
      <c r="B40" s="363" t="s">
        <v>434</v>
      </c>
      <c r="C40" s="309">
        <v>19265671</v>
      </c>
      <c r="D40" s="309">
        <v>0</v>
      </c>
      <c r="E40" s="309">
        <v>0</v>
      </c>
      <c r="F40" s="309">
        <v>19163073</v>
      </c>
      <c r="G40" s="309">
        <v>0</v>
      </c>
      <c r="H40" s="309">
        <v>0</v>
      </c>
    </row>
    <row r="41" spans="2:8">
      <c r="B41" s="363" t="s">
        <v>1010</v>
      </c>
      <c r="C41" s="309">
        <v>25077019</v>
      </c>
      <c r="D41" s="309">
        <v>0</v>
      </c>
      <c r="E41" s="309">
        <v>0</v>
      </c>
      <c r="F41" s="309">
        <v>20464748</v>
      </c>
      <c r="G41" s="309">
        <v>0</v>
      </c>
      <c r="H41" s="309">
        <v>0</v>
      </c>
    </row>
    <row r="42" spans="2:8">
      <c r="B42" s="280" t="s">
        <v>625</v>
      </c>
      <c r="C42" s="280">
        <v>1562700137</v>
      </c>
      <c r="D42" s="280">
        <v>2450516749</v>
      </c>
      <c r="E42" s="280">
        <v>1327383944</v>
      </c>
      <c r="F42" s="280">
        <v>884354622</v>
      </c>
      <c r="G42" s="280">
        <v>741344534</v>
      </c>
      <c r="H42" s="280">
        <v>2429776062</v>
      </c>
    </row>
    <row r="43" spans="2:8">
      <c r="B43" s="288" t="s">
        <v>1013</v>
      </c>
      <c r="C43" s="280">
        <v>598977072</v>
      </c>
      <c r="D43" s="280">
        <v>1377423667</v>
      </c>
      <c r="E43" s="280">
        <v>620417981</v>
      </c>
      <c r="F43" s="280">
        <v>21150974</v>
      </c>
      <c r="G43" s="280">
        <v>461341734</v>
      </c>
      <c r="H43" s="280">
        <v>1109089950</v>
      </c>
    </row>
    <row r="44" spans="2:8">
      <c r="B44" s="288" t="s">
        <v>1014</v>
      </c>
      <c r="C44" s="280">
        <v>144995608</v>
      </c>
      <c r="D44" s="280">
        <v>5648093</v>
      </c>
      <c r="E44" s="280">
        <v>1776349</v>
      </c>
      <c r="F44" s="280">
        <v>128519305</v>
      </c>
      <c r="G44" s="280">
        <v>8501097</v>
      </c>
      <c r="H44" s="280">
        <v>17049</v>
      </c>
    </row>
    <row r="45" spans="2:8">
      <c r="B45" s="288" t="s">
        <v>1015</v>
      </c>
      <c r="C45" s="280">
        <v>14726205</v>
      </c>
      <c r="D45" s="280">
        <v>1521295</v>
      </c>
      <c r="E45" s="280">
        <v>0</v>
      </c>
      <c r="F45" s="280">
        <v>18112981</v>
      </c>
      <c r="G45" s="280">
        <v>1737331</v>
      </c>
      <c r="H45" s="280">
        <v>0</v>
      </c>
    </row>
    <row r="46" spans="2:8">
      <c r="B46" s="288" t="s">
        <v>1016</v>
      </c>
      <c r="C46" s="280">
        <v>84231740</v>
      </c>
      <c r="D46" s="280">
        <v>481767</v>
      </c>
      <c r="E46" s="280">
        <v>1091771</v>
      </c>
      <c r="F46" s="280">
        <v>80510955</v>
      </c>
      <c r="G46" s="280">
        <v>236594</v>
      </c>
      <c r="H46" s="280">
        <v>0</v>
      </c>
    </row>
    <row r="47" spans="2:8">
      <c r="B47" s="288" t="s">
        <v>1017</v>
      </c>
      <c r="C47" s="280">
        <v>184398119</v>
      </c>
      <c r="D47" s="280">
        <v>63774895</v>
      </c>
      <c r="E47" s="280">
        <v>38314431</v>
      </c>
      <c r="F47" s="280">
        <v>93893590</v>
      </c>
      <c r="G47" s="280">
        <v>49998494</v>
      </c>
      <c r="H47" s="280">
        <v>33177684</v>
      </c>
    </row>
    <row r="48" spans="2:8">
      <c r="B48" s="288" t="s">
        <v>1018</v>
      </c>
      <c r="C48" s="280">
        <v>381985461</v>
      </c>
      <c r="D48" s="280">
        <v>66093</v>
      </c>
      <c r="E48" s="280">
        <v>0</v>
      </c>
      <c r="F48" s="280">
        <v>404949306</v>
      </c>
      <c r="G48" s="280">
        <v>55749</v>
      </c>
      <c r="H48" s="280">
        <v>0</v>
      </c>
    </row>
    <row r="49" spans="2:8">
      <c r="B49" s="288" t="s">
        <v>1023</v>
      </c>
      <c r="C49" s="280">
        <v>153385932</v>
      </c>
      <c r="D49" s="280">
        <v>1001600939</v>
      </c>
      <c r="E49" s="280">
        <v>665783412</v>
      </c>
      <c r="F49" s="280">
        <v>137217511</v>
      </c>
      <c r="G49" s="280">
        <v>219473535</v>
      </c>
      <c r="H49" s="280">
        <v>1287491379</v>
      </c>
    </row>
  </sheetData>
  <mergeCells count="3">
    <mergeCell ref="B4:B6"/>
    <mergeCell ref="C4:E4"/>
    <mergeCell ref="F4:H4"/>
  </mergeCells>
  <conditionalFormatting sqref="B9:B11">
    <cfRule type="expression" dxfId="379" priority="380" stopIfTrue="1">
      <formula>#REF!="totalizador"</formula>
    </cfRule>
  </conditionalFormatting>
  <conditionalFormatting sqref="B8">
    <cfRule type="expression" dxfId="378" priority="379" stopIfTrue="1">
      <formula>#REF!="totalizador"</formula>
    </cfRule>
  </conditionalFormatting>
  <conditionalFormatting sqref="C8:H11">
    <cfRule type="expression" dxfId="377" priority="378" stopIfTrue="1">
      <formula>#REF!="totalizador"</formula>
    </cfRule>
  </conditionalFormatting>
  <conditionalFormatting sqref="C8:H11">
    <cfRule type="expression" dxfId="376" priority="377" stopIfTrue="1">
      <formula>#REF!="totalizador"</formula>
    </cfRule>
  </conditionalFormatting>
  <conditionalFormatting sqref="C8:H11">
    <cfRule type="expression" dxfId="375" priority="376" stopIfTrue="1">
      <formula>#REF!="totalizador"</formula>
    </cfRule>
  </conditionalFormatting>
  <conditionalFormatting sqref="C8:H11">
    <cfRule type="expression" dxfId="374" priority="375" stopIfTrue="1">
      <formula>#REF!="totalizador"</formula>
    </cfRule>
  </conditionalFormatting>
  <conditionalFormatting sqref="C8:H11">
    <cfRule type="expression" dxfId="373" priority="374" stopIfTrue="1">
      <formula>#REF!="totalizador"</formula>
    </cfRule>
  </conditionalFormatting>
  <conditionalFormatting sqref="C8:H11">
    <cfRule type="expression" dxfId="372" priority="373" stopIfTrue="1">
      <formula>#REF!="totalizador"</formula>
    </cfRule>
  </conditionalFormatting>
  <conditionalFormatting sqref="C8:H11">
    <cfRule type="expression" dxfId="371" priority="372" stopIfTrue="1">
      <formula>#REF!="totalizador"</formula>
    </cfRule>
  </conditionalFormatting>
  <conditionalFormatting sqref="C8:H11">
    <cfRule type="expression" dxfId="370" priority="371" stopIfTrue="1">
      <formula>#REF!="totalizador"</formula>
    </cfRule>
  </conditionalFormatting>
  <conditionalFormatting sqref="C8:H11">
    <cfRule type="expression" dxfId="369" priority="370" stopIfTrue="1">
      <formula>#REF!="totalizador"</formula>
    </cfRule>
  </conditionalFormatting>
  <conditionalFormatting sqref="B14:B19">
    <cfRule type="expression" dxfId="368" priority="369" stopIfTrue="1">
      <formula>#REF!="totalizador"</formula>
    </cfRule>
  </conditionalFormatting>
  <conditionalFormatting sqref="B13">
    <cfRule type="expression" dxfId="367" priority="368" stopIfTrue="1">
      <formula>#REF!="totalizador"</formula>
    </cfRule>
  </conditionalFormatting>
  <conditionalFormatting sqref="C13:H19">
    <cfRule type="expression" dxfId="366" priority="367" stopIfTrue="1">
      <formula>#REF!="totalizador"</formula>
    </cfRule>
  </conditionalFormatting>
  <conditionalFormatting sqref="C13:H19">
    <cfRule type="expression" dxfId="365" priority="366" stopIfTrue="1">
      <formula>#REF!="totalizador"</formula>
    </cfRule>
  </conditionalFormatting>
  <conditionalFormatting sqref="C13:H19">
    <cfRule type="expression" dxfId="364" priority="365" stopIfTrue="1">
      <formula>#REF!="totalizador"</formula>
    </cfRule>
  </conditionalFormatting>
  <conditionalFormatting sqref="C13:H19">
    <cfRule type="expression" dxfId="363" priority="364" stopIfTrue="1">
      <formula>#REF!="totalizador"</formula>
    </cfRule>
  </conditionalFormatting>
  <conditionalFormatting sqref="C13:H19">
    <cfRule type="expression" dxfId="362" priority="363" stopIfTrue="1">
      <formula>#REF!="totalizador"</formula>
    </cfRule>
  </conditionalFormatting>
  <conditionalFormatting sqref="C13:H19">
    <cfRule type="expression" dxfId="361" priority="362" stopIfTrue="1">
      <formula>#REF!="totalizador"</formula>
    </cfRule>
  </conditionalFormatting>
  <conditionalFormatting sqref="C13:H19">
    <cfRule type="expression" dxfId="360" priority="361" stopIfTrue="1">
      <formula>#REF!="totalizador"</formula>
    </cfRule>
  </conditionalFormatting>
  <conditionalFormatting sqref="C13:H19">
    <cfRule type="expression" dxfId="359" priority="360" stopIfTrue="1">
      <formula>#REF!="totalizador"</formula>
    </cfRule>
  </conditionalFormatting>
  <conditionalFormatting sqref="C13:H19">
    <cfRule type="expression" dxfId="358" priority="359" stopIfTrue="1">
      <formula>#REF!="totalizador"</formula>
    </cfRule>
  </conditionalFormatting>
  <conditionalFormatting sqref="F13:H19">
    <cfRule type="expression" dxfId="357" priority="358" stopIfTrue="1">
      <formula>#REF!="totalizador"</formula>
    </cfRule>
  </conditionalFormatting>
  <conditionalFormatting sqref="F13:H19">
    <cfRule type="expression" dxfId="356" priority="357" stopIfTrue="1">
      <formula>#REF!="totalizador"</formula>
    </cfRule>
  </conditionalFormatting>
  <conditionalFormatting sqref="F13:H19">
    <cfRule type="expression" dxfId="355" priority="356" stopIfTrue="1">
      <formula>#REF!="totalizador"</formula>
    </cfRule>
  </conditionalFormatting>
  <conditionalFormatting sqref="F13:H19">
    <cfRule type="expression" dxfId="354" priority="355" stopIfTrue="1">
      <formula>#REF!="totalizador"</formula>
    </cfRule>
  </conditionalFormatting>
  <conditionalFormatting sqref="F13:H19">
    <cfRule type="expression" dxfId="353" priority="354" stopIfTrue="1">
      <formula>#REF!="totalizador"</formula>
    </cfRule>
  </conditionalFormatting>
  <conditionalFormatting sqref="F13:H19">
    <cfRule type="expression" dxfId="352" priority="353" stopIfTrue="1">
      <formula>#REF!="totalizador"</formula>
    </cfRule>
  </conditionalFormatting>
  <conditionalFormatting sqref="F13:H19">
    <cfRule type="expression" dxfId="351" priority="352" stopIfTrue="1">
      <formula>#REF!="totalizador"</formula>
    </cfRule>
  </conditionalFormatting>
  <conditionalFormatting sqref="F13:H19">
    <cfRule type="expression" dxfId="350" priority="351" stopIfTrue="1">
      <formula>#REF!="totalizador"</formula>
    </cfRule>
  </conditionalFormatting>
  <conditionalFormatting sqref="F13:H19">
    <cfRule type="expression" dxfId="349" priority="350" stopIfTrue="1">
      <formula>#REF!="totalizador"</formula>
    </cfRule>
  </conditionalFormatting>
  <conditionalFormatting sqref="B21:B22">
    <cfRule type="expression" dxfId="348" priority="349" stopIfTrue="1">
      <formula>#REF!="totalizador"</formula>
    </cfRule>
  </conditionalFormatting>
  <conditionalFormatting sqref="C21:E22">
    <cfRule type="expression" dxfId="347" priority="348" stopIfTrue="1">
      <formula>#REF!="totalizador"</formula>
    </cfRule>
  </conditionalFormatting>
  <conditionalFormatting sqref="C21:E22">
    <cfRule type="expression" dxfId="346" priority="347" stopIfTrue="1">
      <formula>#REF!="totalizador"</formula>
    </cfRule>
  </conditionalFormatting>
  <conditionalFormatting sqref="C21:E22">
    <cfRule type="expression" dxfId="345" priority="346" stopIfTrue="1">
      <formula>#REF!="totalizador"</formula>
    </cfRule>
  </conditionalFormatting>
  <conditionalFormatting sqref="C21:E22">
    <cfRule type="expression" dxfId="344" priority="345" stopIfTrue="1">
      <formula>#REF!="totalizador"</formula>
    </cfRule>
  </conditionalFormatting>
  <conditionalFormatting sqref="C21:E22">
    <cfRule type="expression" dxfId="343" priority="344" stopIfTrue="1">
      <formula>#REF!="totalizador"</formula>
    </cfRule>
  </conditionalFormatting>
  <conditionalFormatting sqref="C21:E22">
    <cfRule type="expression" dxfId="342" priority="343" stopIfTrue="1">
      <formula>#REF!="totalizador"</formula>
    </cfRule>
  </conditionalFormatting>
  <conditionalFormatting sqref="C21:E22">
    <cfRule type="expression" dxfId="341" priority="342" stopIfTrue="1">
      <formula>#REF!="totalizador"</formula>
    </cfRule>
  </conditionalFormatting>
  <conditionalFormatting sqref="C21:E22">
    <cfRule type="expression" dxfId="340" priority="341" stopIfTrue="1">
      <formula>#REF!="totalizador"</formula>
    </cfRule>
  </conditionalFormatting>
  <conditionalFormatting sqref="C21:E22">
    <cfRule type="expression" dxfId="339" priority="340" stopIfTrue="1">
      <formula>#REF!="totalizador"</formula>
    </cfRule>
  </conditionalFormatting>
  <conditionalFormatting sqref="F21:H22">
    <cfRule type="expression" dxfId="338" priority="339" stopIfTrue="1">
      <formula>#REF!="totalizador"</formula>
    </cfRule>
  </conditionalFormatting>
  <conditionalFormatting sqref="F21:H22">
    <cfRule type="expression" dxfId="337" priority="338" stopIfTrue="1">
      <formula>#REF!="totalizador"</formula>
    </cfRule>
  </conditionalFormatting>
  <conditionalFormatting sqref="F21:H22">
    <cfRule type="expression" dxfId="336" priority="337" stopIfTrue="1">
      <formula>#REF!="totalizador"</formula>
    </cfRule>
  </conditionalFormatting>
  <conditionalFormatting sqref="F21:H22">
    <cfRule type="expression" dxfId="335" priority="336" stopIfTrue="1">
      <formula>#REF!="totalizador"</formula>
    </cfRule>
  </conditionalFormatting>
  <conditionalFormatting sqref="F21:H22">
    <cfRule type="expression" dxfId="334" priority="335" stopIfTrue="1">
      <formula>#REF!="totalizador"</formula>
    </cfRule>
  </conditionalFormatting>
  <conditionalFormatting sqref="F21:H22">
    <cfRule type="expression" dxfId="333" priority="334" stopIfTrue="1">
      <formula>#REF!="totalizador"</formula>
    </cfRule>
  </conditionalFormatting>
  <conditionalFormatting sqref="F21:H22">
    <cfRule type="expression" dxfId="332" priority="333" stopIfTrue="1">
      <formula>#REF!="totalizador"</formula>
    </cfRule>
  </conditionalFormatting>
  <conditionalFormatting sqref="F21:H22">
    <cfRule type="expression" dxfId="331" priority="332" stopIfTrue="1">
      <formula>#REF!="totalizador"</formula>
    </cfRule>
  </conditionalFormatting>
  <conditionalFormatting sqref="F21:H22">
    <cfRule type="expression" dxfId="330" priority="331" stopIfTrue="1">
      <formula>#REF!="totalizador"</formula>
    </cfRule>
  </conditionalFormatting>
  <conditionalFormatting sqref="C21:H22">
    <cfRule type="expression" dxfId="329" priority="330" stopIfTrue="1">
      <formula>#REF!="totalizador"</formula>
    </cfRule>
  </conditionalFormatting>
  <conditionalFormatting sqref="C21:H22">
    <cfRule type="expression" dxfId="328" priority="329" stopIfTrue="1">
      <formula>#REF!="totalizador"</formula>
    </cfRule>
  </conditionalFormatting>
  <conditionalFormatting sqref="C21:H22">
    <cfRule type="expression" dxfId="327" priority="328" stopIfTrue="1">
      <formula>#REF!="totalizador"</formula>
    </cfRule>
  </conditionalFormatting>
  <conditionalFormatting sqref="C21:H22">
    <cfRule type="expression" dxfId="326" priority="327" stopIfTrue="1">
      <formula>#REF!="totalizador"</formula>
    </cfRule>
  </conditionalFormatting>
  <conditionalFormatting sqref="C21:H22">
    <cfRule type="expression" dxfId="325" priority="326" stopIfTrue="1">
      <formula>#REF!="totalizador"</formula>
    </cfRule>
  </conditionalFormatting>
  <conditionalFormatting sqref="C21:H22">
    <cfRule type="expression" dxfId="324" priority="325" stopIfTrue="1">
      <formula>#REF!="totalizador"</formula>
    </cfRule>
  </conditionalFormatting>
  <conditionalFormatting sqref="C21:H22">
    <cfRule type="expression" dxfId="323" priority="324" stopIfTrue="1">
      <formula>#REF!="totalizador"</formula>
    </cfRule>
  </conditionalFormatting>
  <conditionalFormatting sqref="C21:H22">
    <cfRule type="expression" dxfId="322" priority="323" stopIfTrue="1">
      <formula>#REF!="totalizador"</formula>
    </cfRule>
  </conditionalFormatting>
  <conditionalFormatting sqref="C21:H22">
    <cfRule type="expression" dxfId="321" priority="322" stopIfTrue="1">
      <formula>#REF!="totalizador"</formula>
    </cfRule>
  </conditionalFormatting>
  <conditionalFormatting sqref="B24:B26">
    <cfRule type="expression" dxfId="320" priority="321" stopIfTrue="1">
      <formula>#REF!="totalizador"</formula>
    </cfRule>
  </conditionalFormatting>
  <conditionalFormatting sqref="C25:H26 D24:H24">
    <cfRule type="expression" dxfId="319" priority="320" stopIfTrue="1">
      <formula>#REF!="totalizador"</formula>
    </cfRule>
  </conditionalFormatting>
  <conditionalFormatting sqref="C25:H26 D24:H24">
    <cfRule type="expression" dxfId="318" priority="319" stopIfTrue="1">
      <formula>#REF!="totalizador"</formula>
    </cfRule>
  </conditionalFormatting>
  <conditionalFormatting sqref="C25:H26 D24:H24">
    <cfRule type="expression" dxfId="317" priority="318" stopIfTrue="1">
      <formula>#REF!="totalizador"</formula>
    </cfRule>
  </conditionalFormatting>
  <conditionalFormatting sqref="C25:H26 D24:H24">
    <cfRule type="expression" dxfId="316" priority="317" stopIfTrue="1">
      <formula>#REF!="totalizador"</formula>
    </cfRule>
  </conditionalFormatting>
  <conditionalFormatting sqref="C25:H26 D24:H24">
    <cfRule type="expression" dxfId="315" priority="316" stopIfTrue="1">
      <formula>#REF!="totalizador"</formula>
    </cfRule>
  </conditionalFormatting>
  <conditionalFormatting sqref="C25:H26 D24:H24">
    <cfRule type="expression" dxfId="314" priority="315" stopIfTrue="1">
      <formula>#REF!="totalizador"</formula>
    </cfRule>
  </conditionalFormatting>
  <conditionalFormatting sqref="C25:H26 D24:H24">
    <cfRule type="expression" dxfId="313" priority="314" stopIfTrue="1">
      <formula>#REF!="totalizador"</formula>
    </cfRule>
  </conditionalFormatting>
  <conditionalFormatting sqref="C25:H26 D24:H24">
    <cfRule type="expression" dxfId="312" priority="313" stopIfTrue="1">
      <formula>#REF!="totalizador"</formula>
    </cfRule>
  </conditionalFormatting>
  <conditionalFormatting sqref="C25:H26 D24:H24">
    <cfRule type="expression" dxfId="311" priority="312" stopIfTrue="1">
      <formula>#REF!="totalizador"</formula>
    </cfRule>
  </conditionalFormatting>
  <conditionalFormatting sqref="C25:H26 D24:H24">
    <cfRule type="expression" dxfId="310" priority="311" stopIfTrue="1">
      <formula>#REF!="totalizador"</formula>
    </cfRule>
  </conditionalFormatting>
  <conditionalFormatting sqref="C25:H26 D24:H24">
    <cfRule type="expression" dxfId="309" priority="310" stopIfTrue="1">
      <formula>#REF!="totalizador"</formula>
    </cfRule>
  </conditionalFormatting>
  <conditionalFormatting sqref="C25:H26 D24:H24">
    <cfRule type="expression" dxfId="308" priority="309" stopIfTrue="1">
      <formula>#REF!="totalizador"</formula>
    </cfRule>
  </conditionalFormatting>
  <conditionalFormatting sqref="C25:H26 D24:H24">
    <cfRule type="expression" dxfId="307" priority="308" stopIfTrue="1">
      <formula>#REF!="totalizador"</formula>
    </cfRule>
  </conditionalFormatting>
  <conditionalFormatting sqref="C25:H26 D24:H24">
    <cfRule type="expression" dxfId="306" priority="307" stopIfTrue="1">
      <formula>#REF!="totalizador"</formula>
    </cfRule>
  </conditionalFormatting>
  <conditionalFormatting sqref="C25:H26 D24:H24">
    <cfRule type="expression" dxfId="305" priority="306" stopIfTrue="1">
      <formula>#REF!="totalizador"</formula>
    </cfRule>
  </conditionalFormatting>
  <conditionalFormatting sqref="C25:H26 D24:H24">
    <cfRule type="expression" dxfId="304" priority="305" stopIfTrue="1">
      <formula>#REF!="totalizador"</formula>
    </cfRule>
  </conditionalFormatting>
  <conditionalFormatting sqref="C25:H26 D24:H24">
    <cfRule type="expression" dxfId="303" priority="304" stopIfTrue="1">
      <formula>#REF!="totalizador"</formula>
    </cfRule>
  </conditionalFormatting>
  <conditionalFormatting sqref="C25:H26 D24:H24">
    <cfRule type="expression" dxfId="302" priority="303" stopIfTrue="1">
      <formula>#REF!="totalizador"</formula>
    </cfRule>
  </conditionalFormatting>
  <conditionalFormatting sqref="C25:H26 D24:H24">
    <cfRule type="expression" dxfId="301" priority="302" stopIfTrue="1">
      <formula>#REF!="totalizador"</formula>
    </cfRule>
  </conditionalFormatting>
  <conditionalFormatting sqref="C25:H26 D24:H24">
    <cfRule type="expression" dxfId="300" priority="301" stopIfTrue="1">
      <formula>#REF!="totalizador"</formula>
    </cfRule>
  </conditionalFormatting>
  <conditionalFormatting sqref="C25:H26 D24:H24">
    <cfRule type="expression" dxfId="299" priority="300" stopIfTrue="1">
      <formula>#REF!="totalizador"</formula>
    </cfRule>
  </conditionalFormatting>
  <conditionalFormatting sqref="C25:H26 D24:H24">
    <cfRule type="expression" dxfId="298" priority="299" stopIfTrue="1">
      <formula>#REF!="totalizador"</formula>
    </cfRule>
  </conditionalFormatting>
  <conditionalFormatting sqref="C25:H26 D24:H24">
    <cfRule type="expression" dxfId="297" priority="298" stopIfTrue="1">
      <formula>#REF!="totalizador"</formula>
    </cfRule>
  </conditionalFormatting>
  <conditionalFormatting sqref="C25:H26 D24:H24">
    <cfRule type="expression" dxfId="296" priority="297" stopIfTrue="1">
      <formula>#REF!="totalizador"</formula>
    </cfRule>
  </conditionalFormatting>
  <conditionalFormatting sqref="C24:E26">
    <cfRule type="expression" dxfId="295" priority="296" stopIfTrue="1">
      <formula>#REF!="totalizador"</formula>
    </cfRule>
  </conditionalFormatting>
  <conditionalFormatting sqref="C24:E26">
    <cfRule type="expression" dxfId="294" priority="295" stopIfTrue="1">
      <formula>#REF!="totalizador"</formula>
    </cfRule>
  </conditionalFormatting>
  <conditionalFormatting sqref="C24:E26">
    <cfRule type="expression" dxfId="293" priority="294" stopIfTrue="1">
      <formula>#REF!="totalizador"</formula>
    </cfRule>
  </conditionalFormatting>
  <conditionalFormatting sqref="C24:E26">
    <cfRule type="expression" dxfId="292" priority="293" stopIfTrue="1">
      <formula>#REF!="totalizador"</formula>
    </cfRule>
  </conditionalFormatting>
  <conditionalFormatting sqref="C24:E26">
    <cfRule type="expression" dxfId="291" priority="292" stopIfTrue="1">
      <formula>#REF!="totalizador"</formula>
    </cfRule>
  </conditionalFormatting>
  <conditionalFormatting sqref="C24:E26">
    <cfRule type="expression" dxfId="290" priority="291" stopIfTrue="1">
      <formula>#REF!="totalizador"</formula>
    </cfRule>
  </conditionalFormatting>
  <conditionalFormatting sqref="C24:E26">
    <cfRule type="expression" dxfId="289" priority="290" stopIfTrue="1">
      <formula>#REF!="totalizador"</formula>
    </cfRule>
  </conditionalFormatting>
  <conditionalFormatting sqref="C24:E26">
    <cfRule type="expression" dxfId="288" priority="289" stopIfTrue="1">
      <formula>#REF!="totalizador"</formula>
    </cfRule>
  </conditionalFormatting>
  <conditionalFormatting sqref="C24:E26">
    <cfRule type="expression" dxfId="287" priority="288" stopIfTrue="1">
      <formula>#REF!="totalizador"</formula>
    </cfRule>
  </conditionalFormatting>
  <conditionalFormatting sqref="C24:H26">
    <cfRule type="expression" dxfId="286" priority="287" stopIfTrue="1">
      <formula>#REF!="totalizador"</formula>
    </cfRule>
  </conditionalFormatting>
  <conditionalFormatting sqref="C24:H26">
    <cfRule type="expression" dxfId="285" priority="286" stopIfTrue="1">
      <formula>#REF!="totalizador"</formula>
    </cfRule>
  </conditionalFormatting>
  <conditionalFormatting sqref="C24:H26">
    <cfRule type="expression" dxfId="284" priority="285" stopIfTrue="1">
      <formula>#REF!="totalizador"</formula>
    </cfRule>
  </conditionalFormatting>
  <conditionalFormatting sqref="C24:H26">
    <cfRule type="expression" dxfId="283" priority="284" stopIfTrue="1">
      <formula>#REF!="totalizador"</formula>
    </cfRule>
  </conditionalFormatting>
  <conditionalFormatting sqref="C24:H26">
    <cfRule type="expression" dxfId="282" priority="283" stopIfTrue="1">
      <formula>#REF!="totalizador"</formula>
    </cfRule>
  </conditionalFormatting>
  <conditionalFormatting sqref="C24:H26">
    <cfRule type="expression" dxfId="281" priority="282" stopIfTrue="1">
      <formula>#REF!="totalizador"</formula>
    </cfRule>
  </conditionalFormatting>
  <conditionalFormatting sqref="C24:H26">
    <cfRule type="expression" dxfId="280" priority="281" stopIfTrue="1">
      <formula>#REF!="totalizador"</formula>
    </cfRule>
  </conditionalFormatting>
  <conditionalFormatting sqref="C24:H26">
    <cfRule type="expression" dxfId="279" priority="280" stopIfTrue="1">
      <formula>#REF!="totalizador"</formula>
    </cfRule>
  </conditionalFormatting>
  <conditionalFormatting sqref="C24:H26">
    <cfRule type="expression" dxfId="278" priority="279" stopIfTrue="1">
      <formula>#REF!="totalizador"</formula>
    </cfRule>
  </conditionalFormatting>
  <conditionalFormatting sqref="B29:B31">
    <cfRule type="expression" dxfId="277" priority="278" stopIfTrue="1">
      <formula>#REF!="totalizador"</formula>
    </cfRule>
  </conditionalFormatting>
  <conditionalFormatting sqref="B28">
    <cfRule type="expression" dxfId="276" priority="277" stopIfTrue="1">
      <formula>#REF!="totalizador"</formula>
    </cfRule>
  </conditionalFormatting>
  <conditionalFormatting sqref="C30:H31 D28:H29">
    <cfRule type="expression" dxfId="275" priority="276" stopIfTrue="1">
      <formula>#REF!="totalizador"</formula>
    </cfRule>
  </conditionalFormatting>
  <conditionalFormatting sqref="C30:H31 D28:H29">
    <cfRule type="expression" dxfId="274" priority="275" stopIfTrue="1">
      <formula>#REF!="totalizador"</formula>
    </cfRule>
  </conditionalFormatting>
  <conditionalFormatting sqref="C30:H31 D28:H29">
    <cfRule type="expression" dxfId="273" priority="274" stopIfTrue="1">
      <formula>#REF!="totalizador"</formula>
    </cfRule>
  </conditionalFormatting>
  <conditionalFormatting sqref="C30:H31 D28:H29">
    <cfRule type="expression" dxfId="272" priority="273" stopIfTrue="1">
      <formula>#REF!="totalizador"</formula>
    </cfRule>
  </conditionalFormatting>
  <conditionalFormatting sqref="C30:H31 D28:H29">
    <cfRule type="expression" dxfId="271" priority="272" stopIfTrue="1">
      <formula>#REF!="totalizador"</formula>
    </cfRule>
  </conditionalFormatting>
  <conditionalFormatting sqref="C30:H31 D28:H29">
    <cfRule type="expression" dxfId="270" priority="271" stopIfTrue="1">
      <formula>#REF!="totalizador"</formula>
    </cfRule>
  </conditionalFormatting>
  <conditionalFormatting sqref="C30:H31 D28:H29">
    <cfRule type="expression" dxfId="269" priority="270" stopIfTrue="1">
      <formula>#REF!="totalizador"</formula>
    </cfRule>
  </conditionalFormatting>
  <conditionalFormatting sqref="C30:H31 D28:H29">
    <cfRule type="expression" dxfId="268" priority="269" stopIfTrue="1">
      <formula>#REF!="totalizador"</formula>
    </cfRule>
  </conditionalFormatting>
  <conditionalFormatting sqref="C30:H31 D28:H29">
    <cfRule type="expression" dxfId="267" priority="268" stopIfTrue="1">
      <formula>#REF!="totalizador"</formula>
    </cfRule>
  </conditionalFormatting>
  <conditionalFormatting sqref="C30:H31 D28:H29">
    <cfRule type="expression" dxfId="266" priority="267" stopIfTrue="1">
      <formula>#REF!="totalizador"</formula>
    </cfRule>
  </conditionalFormatting>
  <conditionalFormatting sqref="C30:H31 D28:H29">
    <cfRule type="expression" dxfId="265" priority="266" stopIfTrue="1">
      <formula>#REF!="totalizador"</formula>
    </cfRule>
  </conditionalFormatting>
  <conditionalFormatting sqref="C30:H31 D28:H29">
    <cfRule type="expression" dxfId="264" priority="265" stopIfTrue="1">
      <formula>#REF!="totalizador"</formula>
    </cfRule>
  </conditionalFormatting>
  <conditionalFormatting sqref="C30:H31 D28:H29">
    <cfRule type="expression" dxfId="263" priority="264" stopIfTrue="1">
      <formula>#REF!="totalizador"</formula>
    </cfRule>
  </conditionalFormatting>
  <conditionalFormatting sqref="C30:H31 D28:H29">
    <cfRule type="expression" dxfId="262" priority="263" stopIfTrue="1">
      <formula>#REF!="totalizador"</formula>
    </cfRule>
  </conditionalFormatting>
  <conditionalFormatting sqref="C30:H31 D28:H29">
    <cfRule type="expression" dxfId="261" priority="262" stopIfTrue="1">
      <formula>#REF!="totalizador"</formula>
    </cfRule>
  </conditionalFormatting>
  <conditionalFormatting sqref="C30:H31 D28:H29">
    <cfRule type="expression" dxfId="260" priority="261" stopIfTrue="1">
      <formula>#REF!="totalizador"</formula>
    </cfRule>
  </conditionalFormatting>
  <conditionalFormatting sqref="C30:H31 D28:H29">
    <cfRule type="expression" dxfId="259" priority="260" stopIfTrue="1">
      <formula>#REF!="totalizador"</formula>
    </cfRule>
  </conditionalFormatting>
  <conditionalFormatting sqref="C30:H31 D28:H29">
    <cfRule type="expression" dxfId="258" priority="259" stopIfTrue="1">
      <formula>#REF!="totalizador"</formula>
    </cfRule>
  </conditionalFormatting>
  <conditionalFormatting sqref="C30:H31 D28:H29">
    <cfRule type="expression" dxfId="257" priority="258" stopIfTrue="1">
      <formula>#REF!="totalizador"</formula>
    </cfRule>
  </conditionalFormatting>
  <conditionalFormatting sqref="C30:H31 D28:H29">
    <cfRule type="expression" dxfId="256" priority="257" stopIfTrue="1">
      <formula>#REF!="totalizador"</formula>
    </cfRule>
  </conditionalFormatting>
  <conditionalFormatting sqref="C30:H31 D28:H29">
    <cfRule type="expression" dxfId="255" priority="256" stopIfTrue="1">
      <formula>#REF!="totalizador"</formula>
    </cfRule>
  </conditionalFormatting>
  <conditionalFormatting sqref="C30:H31 D28:H29">
    <cfRule type="expression" dxfId="254" priority="255" stopIfTrue="1">
      <formula>#REF!="totalizador"</formula>
    </cfRule>
  </conditionalFormatting>
  <conditionalFormatting sqref="C30:H31 D28:H29">
    <cfRule type="expression" dxfId="253" priority="254" stopIfTrue="1">
      <formula>#REF!="totalizador"</formula>
    </cfRule>
  </conditionalFormatting>
  <conditionalFormatting sqref="C30:H31 D28:H29">
    <cfRule type="expression" dxfId="252" priority="253" stopIfTrue="1">
      <formula>#REF!="totalizador"</formula>
    </cfRule>
  </conditionalFormatting>
  <conditionalFormatting sqref="C29:E31">
    <cfRule type="expression" dxfId="251" priority="252" stopIfTrue="1">
      <formula>#REF!="totalizador"</formula>
    </cfRule>
  </conditionalFormatting>
  <conditionalFormatting sqref="C29:E31">
    <cfRule type="expression" dxfId="250" priority="251" stopIfTrue="1">
      <formula>#REF!="totalizador"</formula>
    </cfRule>
  </conditionalFormatting>
  <conditionalFormatting sqref="C29:E31">
    <cfRule type="expression" dxfId="249" priority="250" stopIfTrue="1">
      <formula>#REF!="totalizador"</formula>
    </cfRule>
  </conditionalFormatting>
  <conditionalFormatting sqref="C29:E31">
    <cfRule type="expression" dxfId="248" priority="249" stopIfTrue="1">
      <formula>#REF!="totalizador"</formula>
    </cfRule>
  </conditionalFormatting>
  <conditionalFormatting sqref="C29:E31">
    <cfRule type="expression" dxfId="247" priority="248" stopIfTrue="1">
      <formula>#REF!="totalizador"</formula>
    </cfRule>
  </conditionalFormatting>
  <conditionalFormatting sqref="C29:E31">
    <cfRule type="expression" dxfId="246" priority="247" stopIfTrue="1">
      <formula>#REF!="totalizador"</formula>
    </cfRule>
  </conditionalFormatting>
  <conditionalFormatting sqref="C29:E31">
    <cfRule type="expression" dxfId="245" priority="246" stopIfTrue="1">
      <formula>#REF!="totalizador"</formula>
    </cfRule>
  </conditionalFormatting>
  <conditionalFormatting sqref="C29:E31">
    <cfRule type="expression" dxfId="244" priority="245" stopIfTrue="1">
      <formula>#REF!="totalizador"</formula>
    </cfRule>
  </conditionalFormatting>
  <conditionalFormatting sqref="C29:E31">
    <cfRule type="expression" dxfId="243" priority="244" stopIfTrue="1">
      <formula>#REF!="totalizador"</formula>
    </cfRule>
  </conditionalFormatting>
  <conditionalFormatting sqref="C29:E31">
    <cfRule type="expression" dxfId="242" priority="243" stopIfTrue="1">
      <formula>#REF!="totalizador"</formula>
    </cfRule>
  </conditionalFormatting>
  <conditionalFormatting sqref="C29:E31">
    <cfRule type="expression" dxfId="241" priority="242" stopIfTrue="1">
      <formula>#REF!="totalizador"</formula>
    </cfRule>
  </conditionalFormatting>
  <conditionalFormatting sqref="C29:E31">
    <cfRule type="expression" dxfId="240" priority="241" stopIfTrue="1">
      <formula>#REF!="totalizador"</formula>
    </cfRule>
  </conditionalFormatting>
  <conditionalFormatting sqref="C29:E31">
    <cfRule type="expression" dxfId="239" priority="240" stopIfTrue="1">
      <formula>#REF!="totalizador"</formula>
    </cfRule>
  </conditionalFormatting>
  <conditionalFormatting sqref="C29:E31">
    <cfRule type="expression" dxfId="238" priority="239" stopIfTrue="1">
      <formula>#REF!="totalizador"</formula>
    </cfRule>
  </conditionalFormatting>
  <conditionalFormatting sqref="C29:E31">
    <cfRule type="expression" dxfId="237" priority="238" stopIfTrue="1">
      <formula>#REF!="totalizador"</formula>
    </cfRule>
  </conditionalFormatting>
  <conditionalFormatting sqref="C29:E31">
    <cfRule type="expression" dxfId="236" priority="237" stopIfTrue="1">
      <formula>#REF!="totalizador"</formula>
    </cfRule>
  </conditionalFormatting>
  <conditionalFormatting sqref="C29:E31">
    <cfRule type="expression" dxfId="235" priority="236" stopIfTrue="1">
      <formula>#REF!="totalizador"</formula>
    </cfRule>
  </conditionalFormatting>
  <conditionalFormatting sqref="C29:E31">
    <cfRule type="expression" dxfId="234" priority="235" stopIfTrue="1">
      <formula>#REF!="totalizador"</formula>
    </cfRule>
  </conditionalFormatting>
  <conditionalFormatting sqref="C29:E31">
    <cfRule type="expression" dxfId="233" priority="234" stopIfTrue="1">
      <formula>#REF!="totalizador"</formula>
    </cfRule>
  </conditionalFormatting>
  <conditionalFormatting sqref="C29:E31">
    <cfRule type="expression" dxfId="232" priority="233" stopIfTrue="1">
      <formula>#REF!="totalizador"</formula>
    </cfRule>
  </conditionalFormatting>
  <conditionalFormatting sqref="C29:E31">
    <cfRule type="expression" dxfId="231" priority="232" stopIfTrue="1">
      <formula>#REF!="totalizador"</formula>
    </cfRule>
  </conditionalFormatting>
  <conditionalFormatting sqref="C29:E31">
    <cfRule type="expression" dxfId="230" priority="231" stopIfTrue="1">
      <formula>#REF!="totalizador"</formula>
    </cfRule>
  </conditionalFormatting>
  <conditionalFormatting sqref="C29:E31">
    <cfRule type="expression" dxfId="229" priority="230" stopIfTrue="1">
      <formula>#REF!="totalizador"</formula>
    </cfRule>
  </conditionalFormatting>
  <conditionalFormatting sqref="C29:E31">
    <cfRule type="expression" dxfId="228" priority="229" stopIfTrue="1">
      <formula>#REF!="totalizador"</formula>
    </cfRule>
  </conditionalFormatting>
  <conditionalFormatting sqref="C29:E31">
    <cfRule type="expression" dxfId="227" priority="228" stopIfTrue="1">
      <formula>#REF!="totalizador"</formula>
    </cfRule>
  </conditionalFormatting>
  <conditionalFormatting sqref="C29:E31">
    <cfRule type="expression" dxfId="226" priority="227" stopIfTrue="1">
      <formula>#REF!="totalizador"</formula>
    </cfRule>
  </conditionalFormatting>
  <conditionalFormatting sqref="C29:E31">
    <cfRule type="expression" dxfId="225" priority="226" stopIfTrue="1">
      <formula>#REF!="totalizador"</formula>
    </cfRule>
  </conditionalFormatting>
  <conditionalFormatting sqref="C29:E31">
    <cfRule type="expression" dxfId="224" priority="225" stopIfTrue="1">
      <formula>#REF!="totalizador"</formula>
    </cfRule>
  </conditionalFormatting>
  <conditionalFormatting sqref="C29:E31">
    <cfRule type="expression" dxfId="223" priority="224" stopIfTrue="1">
      <formula>#REF!="totalizador"</formula>
    </cfRule>
  </conditionalFormatting>
  <conditionalFormatting sqref="C29:E31">
    <cfRule type="expression" dxfId="222" priority="223" stopIfTrue="1">
      <formula>#REF!="totalizador"</formula>
    </cfRule>
  </conditionalFormatting>
  <conditionalFormatting sqref="C29:E31">
    <cfRule type="expression" dxfId="221" priority="222" stopIfTrue="1">
      <formula>#REF!="totalizador"</formula>
    </cfRule>
  </conditionalFormatting>
  <conditionalFormatting sqref="C29:E31">
    <cfRule type="expression" dxfId="220" priority="221" stopIfTrue="1">
      <formula>#REF!="totalizador"</formula>
    </cfRule>
  </conditionalFormatting>
  <conditionalFormatting sqref="C29:E31">
    <cfRule type="expression" dxfId="219" priority="220" stopIfTrue="1">
      <formula>#REF!="totalizador"</formula>
    </cfRule>
  </conditionalFormatting>
  <conditionalFormatting sqref="C28:H31">
    <cfRule type="expression" dxfId="218" priority="219" stopIfTrue="1">
      <formula>#REF!="totalizador"</formula>
    </cfRule>
  </conditionalFormatting>
  <conditionalFormatting sqref="C28:H31">
    <cfRule type="expression" dxfId="217" priority="218" stopIfTrue="1">
      <formula>#REF!="totalizador"</formula>
    </cfRule>
  </conditionalFormatting>
  <conditionalFormatting sqref="C28:H31">
    <cfRule type="expression" dxfId="216" priority="217" stopIfTrue="1">
      <formula>#REF!="totalizador"</formula>
    </cfRule>
  </conditionalFormatting>
  <conditionalFormatting sqref="C28:H31">
    <cfRule type="expression" dxfId="215" priority="216" stopIfTrue="1">
      <formula>#REF!="totalizador"</formula>
    </cfRule>
  </conditionalFormatting>
  <conditionalFormatting sqref="C28:H31">
    <cfRule type="expression" dxfId="214" priority="215" stopIfTrue="1">
      <formula>#REF!="totalizador"</formula>
    </cfRule>
  </conditionalFormatting>
  <conditionalFormatting sqref="C28:H31">
    <cfRule type="expression" dxfId="213" priority="214" stopIfTrue="1">
      <formula>#REF!="totalizador"</formula>
    </cfRule>
  </conditionalFormatting>
  <conditionalFormatting sqref="C28:H31">
    <cfRule type="expression" dxfId="212" priority="213" stopIfTrue="1">
      <formula>#REF!="totalizador"</formula>
    </cfRule>
  </conditionalFormatting>
  <conditionalFormatting sqref="C28:H31">
    <cfRule type="expression" dxfId="211" priority="212" stopIfTrue="1">
      <formula>#REF!="totalizador"</formula>
    </cfRule>
  </conditionalFormatting>
  <conditionalFormatting sqref="C28:H31">
    <cfRule type="expression" dxfId="210" priority="211" stopIfTrue="1">
      <formula>#REF!="totalizador"</formula>
    </cfRule>
  </conditionalFormatting>
  <conditionalFormatting sqref="C28:H31">
    <cfRule type="expression" dxfId="209" priority="210" stopIfTrue="1">
      <formula>#REF!="totalizador"</formula>
    </cfRule>
  </conditionalFormatting>
  <conditionalFormatting sqref="C28:H31">
    <cfRule type="expression" dxfId="208" priority="209" stopIfTrue="1">
      <formula>#REF!="totalizador"</formula>
    </cfRule>
  </conditionalFormatting>
  <conditionalFormatting sqref="C28:H31">
    <cfRule type="expression" dxfId="207" priority="208" stopIfTrue="1">
      <formula>#REF!="totalizador"</formula>
    </cfRule>
  </conditionalFormatting>
  <conditionalFormatting sqref="C28:H31">
    <cfRule type="expression" dxfId="206" priority="207" stopIfTrue="1">
      <formula>#REF!="totalizador"</formula>
    </cfRule>
  </conditionalFormatting>
  <conditionalFormatting sqref="C28:H31">
    <cfRule type="expression" dxfId="205" priority="206" stopIfTrue="1">
      <formula>#REF!="totalizador"</formula>
    </cfRule>
  </conditionalFormatting>
  <conditionalFormatting sqref="C28:H31">
    <cfRule type="expression" dxfId="204" priority="205" stopIfTrue="1">
      <formula>#REF!="totalizador"</formula>
    </cfRule>
  </conditionalFormatting>
  <conditionalFormatting sqref="C28:H31">
    <cfRule type="expression" dxfId="203" priority="204" stopIfTrue="1">
      <formula>#REF!="totalizador"</formula>
    </cfRule>
  </conditionalFormatting>
  <conditionalFormatting sqref="C28:H31">
    <cfRule type="expression" dxfId="202" priority="203" stopIfTrue="1">
      <formula>#REF!="totalizador"</formula>
    </cfRule>
  </conditionalFormatting>
  <conditionalFormatting sqref="C28:H31">
    <cfRule type="expression" dxfId="201" priority="202" stopIfTrue="1">
      <formula>#REF!="totalizador"</formula>
    </cfRule>
  </conditionalFormatting>
  <conditionalFormatting sqref="C28:H31">
    <cfRule type="expression" dxfId="200" priority="201" stopIfTrue="1">
      <formula>#REF!="totalizador"</formula>
    </cfRule>
  </conditionalFormatting>
  <conditionalFormatting sqref="C28:H31">
    <cfRule type="expression" dxfId="199" priority="200" stopIfTrue="1">
      <formula>#REF!="totalizador"</formula>
    </cfRule>
  </conditionalFormatting>
  <conditionalFormatting sqref="C28:H31">
    <cfRule type="expression" dxfId="198" priority="199" stopIfTrue="1">
      <formula>#REF!="totalizador"</formula>
    </cfRule>
  </conditionalFormatting>
  <conditionalFormatting sqref="C28:H31">
    <cfRule type="expression" dxfId="197" priority="198" stopIfTrue="1">
      <formula>#REF!="totalizador"</formula>
    </cfRule>
  </conditionalFormatting>
  <conditionalFormatting sqref="C28:H31">
    <cfRule type="expression" dxfId="196" priority="197" stopIfTrue="1">
      <formula>#REF!="totalizador"</formula>
    </cfRule>
  </conditionalFormatting>
  <conditionalFormatting sqref="C28:H31">
    <cfRule type="expression" dxfId="195" priority="196" stopIfTrue="1">
      <formula>#REF!="totalizador"</formula>
    </cfRule>
  </conditionalFormatting>
  <conditionalFormatting sqref="C28:H31">
    <cfRule type="expression" dxfId="194" priority="195" stopIfTrue="1">
      <formula>#REF!="totalizador"</formula>
    </cfRule>
  </conditionalFormatting>
  <conditionalFormatting sqref="C28:H31">
    <cfRule type="expression" dxfId="193" priority="194" stopIfTrue="1">
      <formula>#REF!="totalizador"</formula>
    </cfRule>
  </conditionalFormatting>
  <conditionalFormatting sqref="C28:H31">
    <cfRule type="expression" dxfId="192" priority="193" stopIfTrue="1">
      <formula>#REF!="totalizador"</formula>
    </cfRule>
  </conditionalFormatting>
  <conditionalFormatting sqref="C28:H31">
    <cfRule type="expression" dxfId="191" priority="192" stopIfTrue="1">
      <formula>#REF!="totalizador"</formula>
    </cfRule>
  </conditionalFormatting>
  <conditionalFormatting sqref="C28:H31">
    <cfRule type="expression" dxfId="190" priority="191" stopIfTrue="1">
      <formula>#REF!="totalizador"</formula>
    </cfRule>
  </conditionalFormatting>
  <conditionalFormatting sqref="C28:H31">
    <cfRule type="expression" dxfId="189" priority="190" stopIfTrue="1">
      <formula>#REF!="totalizador"</formula>
    </cfRule>
  </conditionalFormatting>
  <conditionalFormatting sqref="C28:H31">
    <cfRule type="expression" dxfId="188" priority="189" stopIfTrue="1">
      <formula>#REF!="totalizador"</formula>
    </cfRule>
  </conditionalFormatting>
  <conditionalFormatting sqref="C28:H31">
    <cfRule type="expression" dxfId="187" priority="188" stopIfTrue="1">
      <formula>#REF!="totalizador"</formula>
    </cfRule>
  </conditionalFormatting>
  <conditionalFormatting sqref="C28:H31">
    <cfRule type="expression" dxfId="186" priority="187" stopIfTrue="1">
      <formula>#REF!="totalizador"</formula>
    </cfRule>
  </conditionalFormatting>
  <conditionalFormatting sqref="B33:B34">
    <cfRule type="expression" dxfId="185" priority="186" stopIfTrue="1">
      <formula>#REF!="totalizador"</formula>
    </cfRule>
  </conditionalFormatting>
  <conditionalFormatting sqref="D33:H34">
    <cfRule type="expression" dxfId="184" priority="185" stopIfTrue="1">
      <formula>#REF!="totalizador"</formula>
    </cfRule>
  </conditionalFormatting>
  <conditionalFormatting sqref="D33:H34">
    <cfRule type="expression" dxfId="183" priority="184" stopIfTrue="1">
      <formula>#REF!="totalizador"</formula>
    </cfRule>
  </conditionalFormatting>
  <conditionalFormatting sqref="D33:H34">
    <cfRule type="expression" dxfId="182" priority="183" stopIfTrue="1">
      <formula>#REF!="totalizador"</formula>
    </cfRule>
  </conditionalFormatting>
  <conditionalFormatting sqref="D33:H34">
    <cfRule type="expression" dxfId="181" priority="182" stopIfTrue="1">
      <formula>#REF!="totalizador"</formula>
    </cfRule>
  </conditionalFormatting>
  <conditionalFormatting sqref="D33:H34">
    <cfRule type="expression" dxfId="180" priority="181" stopIfTrue="1">
      <formula>#REF!="totalizador"</formula>
    </cfRule>
  </conditionalFormatting>
  <conditionalFormatting sqref="D33:H34">
    <cfRule type="expression" dxfId="179" priority="180" stopIfTrue="1">
      <formula>#REF!="totalizador"</formula>
    </cfRule>
  </conditionalFormatting>
  <conditionalFormatting sqref="D33:H34">
    <cfRule type="expression" dxfId="178" priority="179" stopIfTrue="1">
      <formula>#REF!="totalizador"</formula>
    </cfRule>
  </conditionalFormatting>
  <conditionalFormatting sqref="D33:H34">
    <cfRule type="expression" dxfId="177" priority="178" stopIfTrue="1">
      <formula>#REF!="totalizador"</formula>
    </cfRule>
  </conditionalFormatting>
  <conditionalFormatting sqref="D33:H34">
    <cfRule type="expression" dxfId="176" priority="177" stopIfTrue="1">
      <formula>#REF!="totalizador"</formula>
    </cfRule>
  </conditionalFormatting>
  <conditionalFormatting sqref="D33:H34">
    <cfRule type="expression" dxfId="175" priority="176" stopIfTrue="1">
      <formula>#REF!="totalizador"</formula>
    </cfRule>
  </conditionalFormatting>
  <conditionalFormatting sqref="D33:H34">
    <cfRule type="expression" dxfId="174" priority="175" stopIfTrue="1">
      <formula>#REF!="totalizador"</formula>
    </cfRule>
  </conditionalFormatting>
  <conditionalFormatting sqref="D33:H34">
    <cfRule type="expression" dxfId="173" priority="174" stopIfTrue="1">
      <formula>#REF!="totalizador"</formula>
    </cfRule>
  </conditionalFormatting>
  <conditionalFormatting sqref="D33:H34">
    <cfRule type="expression" dxfId="172" priority="173" stopIfTrue="1">
      <formula>#REF!="totalizador"</formula>
    </cfRule>
  </conditionalFormatting>
  <conditionalFormatting sqref="D33:H34">
    <cfRule type="expression" dxfId="171" priority="172" stopIfTrue="1">
      <formula>#REF!="totalizador"</formula>
    </cfRule>
  </conditionalFormatting>
  <conditionalFormatting sqref="D33:H34">
    <cfRule type="expression" dxfId="170" priority="171" stopIfTrue="1">
      <formula>#REF!="totalizador"</formula>
    </cfRule>
  </conditionalFormatting>
  <conditionalFormatting sqref="D33:H34">
    <cfRule type="expression" dxfId="169" priority="170" stopIfTrue="1">
      <formula>#REF!="totalizador"</formula>
    </cfRule>
  </conditionalFormatting>
  <conditionalFormatting sqref="D33:H34">
    <cfRule type="expression" dxfId="168" priority="169" stopIfTrue="1">
      <formula>#REF!="totalizador"</formula>
    </cfRule>
  </conditionalFormatting>
  <conditionalFormatting sqref="D33:H34">
    <cfRule type="expression" dxfId="167" priority="168" stopIfTrue="1">
      <formula>#REF!="totalizador"</formula>
    </cfRule>
  </conditionalFormatting>
  <conditionalFormatting sqref="C33:H34">
    <cfRule type="expression" dxfId="166" priority="167" stopIfTrue="1">
      <formula>#REF!="totalizador"</formula>
    </cfRule>
  </conditionalFormatting>
  <conditionalFormatting sqref="C33:H34">
    <cfRule type="expression" dxfId="165" priority="166" stopIfTrue="1">
      <formula>#REF!="totalizador"</formula>
    </cfRule>
  </conditionalFormatting>
  <conditionalFormatting sqref="C33:H34">
    <cfRule type="expression" dxfId="164" priority="165" stopIfTrue="1">
      <formula>#REF!="totalizador"</formula>
    </cfRule>
  </conditionalFormatting>
  <conditionalFormatting sqref="C33:H34">
    <cfRule type="expression" dxfId="163" priority="164" stopIfTrue="1">
      <formula>#REF!="totalizador"</formula>
    </cfRule>
  </conditionalFormatting>
  <conditionalFormatting sqref="C33:H34">
    <cfRule type="expression" dxfId="162" priority="163" stopIfTrue="1">
      <formula>#REF!="totalizador"</formula>
    </cfRule>
  </conditionalFormatting>
  <conditionalFormatting sqref="C33:H34">
    <cfRule type="expression" dxfId="161" priority="162" stopIfTrue="1">
      <formula>#REF!="totalizador"</formula>
    </cfRule>
  </conditionalFormatting>
  <conditionalFormatting sqref="C33:H34">
    <cfRule type="expression" dxfId="160" priority="161" stopIfTrue="1">
      <formula>#REF!="totalizador"</formula>
    </cfRule>
  </conditionalFormatting>
  <conditionalFormatting sqref="C33:H34">
    <cfRule type="expression" dxfId="159" priority="160" stopIfTrue="1">
      <formula>#REF!="totalizador"</formula>
    </cfRule>
  </conditionalFormatting>
  <conditionalFormatting sqref="C33:H34">
    <cfRule type="expression" dxfId="158" priority="159" stopIfTrue="1">
      <formula>#REF!="totalizador"</formula>
    </cfRule>
  </conditionalFormatting>
  <conditionalFormatting sqref="C33:H34">
    <cfRule type="expression" dxfId="157" priority="158" stopIfTrue="1">
      <formula>#REF!="totalizador"</formula>
    </cfRule>
  </conditionalFormatting>
  <conditionalFormatting sqref="C33:H34">
    <cfRule type="expression" dxfId="156" priority="157" stopIfTrue="1">
      <formula>#REF!="totalizador"</formula>
    </cfRule>
  </conditionalFormatting>
  <conditionalFormatting sqref="C33:H34">
    <cfRule type="expression" dxfId="155" priority="156" stopIfTrue="1">
      <formula>#REF!="totalizador"</formula>
    </cfRule>
  </conditionalFormatting>
  <conditionalFormatting sqref="C33:H34">
    <cfRule type="expression" dxfId="154" priority="155" stopIfTrue="1">
      <formula>#REF!="totalizador"</formula>
    </cfRule>
  </conditionalFormatting>
  <conditionalFormatting sqref="C33:H34">
    <cfRule type="expression" dxfId="153" priority="154" stopIfTrue="1">
      <formula>#REF!="totalizador"</formula>
    </cfRule>
  </conditionalFormatting>
  <conditionalFormatting sqref="C33:H34">
    <cfRule type="expression" dxfId="152" priority="153" stopIfTrue="1">
      <formula>#REF!="totalizador"</formula>
    </cfRule>
  </conditionalFormatting>
  <conditionalFormatting sqref="C33:H34">
    <cfRule type="expression" dxfId="151" priority="152" stopIfTrue="1">
      <formula>#REF!="totalizador"</formula>
    </cfRule>
  </conditionalFormatting>
  <conditionalFormatting sqref="C33:H34">
    <cfRule type="expression" dxfId="150" priority="151" stopIfTrue="1">
      <formula>#REF!="totalizador"</formula>
    </cfRule>
  </conditionalFormatting>
  <conditionalFormatting sqref="C33:H34">
    <cfRule type="expression" dxfId="149" priority="150" stopIfTrue="1">
      <formula>#REF!="totalizador"</formula>
    </cfRule>
  </conditionalFormatting>
  <conditionalFormatting sqref="C33:H34">
    <cfRule type="expression" dxfId="148" priority="149" stopIfTrue="1">
      <formula>#REF!="totalizador"</formula>
    </cfRule>
  </conditionalFormatting>
  <conditionalFormatting sqref="C33:H34">
    <cfRule type="expression" dxfId="147" priority="148" stopIfTrue="1">
      <formula>#REF!="totalizador"</formula>
    </cfRule>
  </conditionalFormatting>
  <conditionalFormatting sqref="C33:H34">
    <cfRule type="expression" dxfId="146" priority="147" stopIfTrue="1">
      <formula>#REF!="totalizador"</formula>
    </cfRule>
  </conditionalFormatting>
  <conditionalFormatting sqref="C33:H34">
    <cfRule type="expression" dxfId="145" priority="146" stopIfTrue="1">
      <formula>#REF!="totalizador"</formula>
    </cfRule>
  </conditionalFormatting>
  <conditionalFormatting sqref="C33:H34">
    <cfRule type="expression" dxfId="144" priority="145" stopIfTrue="1">
      <formula>#REF!="totalizador"</formula>
    </cfRule>
  </conditionalFormatting>
  <conditionalFormatting sqref="C33:H34">
    <cfRule type="expression" dxfId="143" priority="144" stopIfTrue="1">
      <formula>#REF!="totalizador"</formula>
    </cfRule>
  </conditionalFormatting>
  <conditionalFormatting sqref="C33:C34">
    <cfRule type="expression" dxfId="142" priority="143" stopIfTrue="1">
      <formula>#REF!="totalizador"</formula>
    </cfRule>
  </conditionalFormatting>
  <conditionalFormatting sqref="C33:C34">
    <cfRule type="expression" dxfId="141" priority="142" stopIfTrue="1">
      <formula>#REF!="totalizador"</formula>
    </cfRule>
  </conditionalFormatting>
  <conditionalFormatting sqref="C33:C34">
    <cfRule type="expression" dxfId="140" priority="141" stopIfTrue="1">
      <formula>#REF!="totalizador"</formula>
    </cfRule>
  </conditionalFormatting>
  <conditionalFormatting sqref="C33:C34">
    <cfRule type="expression" dxfId="139" priority="140" stopIfTrue="1">
      <formula>#REF!="totalizador"</formula>
    </cfRule>
  </conditionalFormatting>
  <conditionalFormatting sqref="C33:C34">
    <cfRule type="expression" dxfId="138" priority="139" stopIfTrue="1">
      <formula>#REF!="totalizador"</formula>
    </cfRule>
  </conditionalFormatting>
  <conditionalFormatting sqref="C33:C34">
    <cfRule type="expression" dxfId="137" priority="138" stopIfTrue="1">
      <formula>#REF!="totalizador"</formula>
    </cfRule>
  </conditionalFormatting>
  <conditionalFormatting sqref="C33:C34">
    <cfRule type="expression" dxfId="136" priority="137" stopIfTrue="1">
      <formula>#REF!="totalizador"</formula>
    </cfRule>
  </conditionalFormatting>
  <conditionalFormatting sqref="C33:C34">
    <cfRule type="expression" dxfId="135" priority="136" stopIfTrue="1">
      <formula>#REF!="totalizador"</formula>
    </cfRule>
  </conditionalFormatting>
  <conditionalFormatting sqref="C33:C34">
    <cfRule type="expression" dxfId="134" priority="135" stopIfTrue="1">
      <formula>#REF!="totalizador"</formula>
    </cfRule>
  </conditionalFormatting>
  <conditionalFormatting sqref="C33:C34">
    <cfRule type="expression" dxfId="133" priority="134" stopIfTrue="1">
      <formula>#REF!="totalizador"</formula>
    </cfRule>
  </conditionalFormatting>
  <conditionalFormatting sqref="C33:C34">
    <cfRule type="expression" dxfId="132" priority="133" stopIfTrue="1">
      <formula>#REF!="totalizador"</formula>
    </cfRule>
  </conditionalFormatting>
  <conditionalFormatting sqref="C33:C34">
    <cfRule type="expression" dxfId="131" priority="132" stopIfTrue="1">
      <formula>#REF!="totalizador"</formula>
    </cfRule>
  </conditionalFormatting>
  <conditionalFormatting sqref="C33:C34">
    <cfRule type="expression" dxfId="130" priority="131" stopIfTrue="1">
      <formula>#REF!="totalizador"</formula>
    </cfRule>
  </conditionalFormatting>
  <conditionalFormatting sqref="C33:C34">
    <cfRule type="expression" dxfId="129" priority="130" stopIfTrue="1">
      <formula>#REF!="totalizador"</formula>
    </cfRule>
  </conditionalFormatting>
  <conditionalFormatting sqref="C33:C34">
    <cfRule type="expression" dxfId="128" priority="129" stopIfTrue="1">
      <formula>#REF!="totalizador"</formula>
    </cfRule>
  </conditionalFormatting>
  <conditionalFormatting sqref="C33:C34">
    <cfRule type="expression" dxfId="127" priority="128" stopIfTrue="1">
      <formula>#REF!="totalizador"</formula>
    </cfRule>
  </conditionalFormatting>
  <conditionalFormatting sqref="C33:C34">
    <cfRule type="expression" dxfId="126" priority="127" stopIfTrue="1">
      <formula>#REF!="totalizador"</formula>
    </cfRule>
  </conditionalFormatting>
  <conditionalFormatting sqref="C33:C34">
    <cfRule type="expression" dxfId="125" priority="126" stopIfTrue="1">
      <formula>#REF!="totalizador"</formula>
    </cfRule>
  </conditionalFormatting>
  <conditionalFormatting sqref="C33:C34">
    <cfRule type="expression" dxfId="124" priority="125" stopIfTrue="1">
      <formula>#REF!="totalizador"</formula>
    </cfRule>
  </conditionalFormatting>
  <conditionalFormatting sqref="C33:C34">
    <cfRule type="expression" dxfId="123" priority="124" stopIfTrue="1">
      <formula>#REF!="totalizador"</formula>
    </cfRule>
  </conditionalFormatting>
  <conditionalFormatting sqref="C33:C34">
    <cfRule type="expression" dxfId="122" priority="123" stopIfTrue="1">
      <formula>#REF!="totalizador"</formula>
    </cfRule>
  </conditionalFormatting>
  <conditionalFormatting sqref="C33:C34">
    <cfRule type="expression" dxfId="121" priority="122" stopIfTrue="1">
      <formula>#REF!="totalizador"</formula>
    </cfRule>
  </conditionalFormatting>
  <conditionalFormatting sqref="C33:C34">
    <cfRule type="expression" dxfId="120" priority="121" stopIfTrue="1">
      <formula>#REF!="totalizador"</formula>
    </cfRule>
  </conditionalFormatting>
  <conditionalFormatting sqref="C33:C34">
    <cfRule type="expression" dxfId="119" priority="120" stopIfTrue="1">
      <formula>#REF!="totalizador"</formula>
    </cfRule>
  </conditionalFormatting>
  <conditionalFormatting sqref="C33:C34">
    <cfRule type="expression" dxfId="118" priority="119" stopIfTrue="1">
      <formula>#REF!="totalizador"</formula>
    </cfRule>
  </conditionalFormatting>
  <conditionalFormatting sqref="C33:C34">
    <cfRule type="expression" dxfId="117" priority="118" stopIfTrue="1">
      <formula>#REF!="totalizador"</formula>
    </cfRule>
  </conditionalFormatting>
  <conditionalFormatting sqref="C33:C34">
    <cfRule type="expression" dxfId="116" priority="117" stopIfTrue="1">
      <formula>#REF!="totalizador"</formula>
    </cfRule>
  </conditionalFormatting>
  <conditionalFormatting sqref="C33:C34">
    <cfRule type="expression" dxfId="115" priority="116" stopIfTrue="1">
      <formula>#REF!="totalizador"</formula>
    </cfRule>
  </conditionalFormatting>
  <conditionalFormatting sqref="C33:C34">
    <cfRule type="expression" dxfId="114" priority="115" stopIfTrue="1">
      <formula>#REF!="totalizador"</formula>
    </cfRule>
  </conditionalFormatting>
  <conditionalFormatting sqref="C33:C34">
    <cfRule type="expression" dxfId="113" priority="114" stopIfTrue="1">
      <formula>#REF!="totalizador"</formula>
    </cfRule>
  </conditionalFormatting>
  <conditionalFormatting sqref="C33:C34">
    <cfRule type="expression" dxfId="112" priority="113" stopIfTrue="1">
      <formula>#REF!="totalizador"</formula>
    </cfRule>
  </conditionalFormatting>
  <conditionalFormatting sqref="C33:C34">
    <cfRule type="expression" dxfId="111" priority="112" stopIfTrue="1">
      <formula>#REF!="totalizador"</formula>
    </cfRule>
  </conditionalFormatting>
  <conditionalFormatting sqref="C33:C34">
    <cfRule type="expression" dxfId="110" priority="111" stopIfTrue="1">
      <formula>#REF!="totalizador"</formula>
    </cfRule>
  </conditionalFormatting>
  <conditionalFormatting sqref="C33:C34">
    <cfRule type="expression" dxfId="109" priority="110" stopIfTrue="1">
      <formula>#REF!="totalizador"</formula>
    </cfRule>
  </conditionalFormatting>
  <conditionalFormatting sqref="C33:C34">
    <cfRule type="expression" dxfId="108" priority="109" stopIfTrue="1">
      <formula>#REF!="totalizador"</formula>
    </cfRule>
  </conditionalFormatting>
  <conditionalFormatting sqref="C33:C34">
    <cfRule type="expression" dxfId="107" priority="108" stopIfTrue="1">
      <formula>#REF!="totalizador"</formula>
    </cfRule>
  </conditionalFormatting>
  <conditionalFormatting sqref="C33:C34">
    <cfRule type="expression" dxfId="106" priority="107" stopIfTrue="1">
      <formula>#REF!="totalizador"</formula>
    </cfRule>
  </conditionalFormatting>
  <conditionalFormatting sqref="C33:C34">
    <cfRule type="expression" dxfId="105" priority="106" stopIfTrue="1">
      <formula>#REF!="totalizador"</formula>
    </cfRule>
  </conditionalFormatting>
  <conditionalFormatting sqref="C33:C34">
    <cfRule type="expression" dxfId="104" priority="105" stopIfTrue="1">
      <formula>#REF!="totalizador"</formula>
    </cfRule>
  </conditionalFormatting>
  <conditionalFormatting sqref="C33:C34">
    <cfRule type="expression" dxfId="103" priority="104" stopIfTrue="1">
      <formula>#REF!="totalizador"</formula>
    </cfRule>
  </conditionalFormatting>
  <conditionalFormatting sqref="C33:C34">
    <cfRule type="expression" dxfId="102" priority="103" stopIfTrue="1">
      <formula>#REF!="totalizador"</formula>
    </cfRule>
  </conditionalFormatting>
  <conditionalFormatting sqref="C33:C34">
    <cfRule type="expression" dxfId="101" priority="102" stopIfTrue="1">
      <formula>#REF!="totalizador"</formula>
    </cfRule>
  </conditionalFormatting>
  <conditionalFormatting sqref="C33:C34">
    <cfRule type="expression" dxfId="100" priority="101" stopIfTrue="1">
      <formula>#REF!="totalizador"</formula>
    </cfRule>
  </conditionalFormatting>
  <conditionalFormatting sqref="C33:C34">
    <cfRule type="expression" dxfId="99" priority="100" stopIfTrue="1">
      <formula>#REF!="totalizador"</formula>
    </cfRule>
  </conditionalFormatting>
  <conditionalFormatting sqref="C33:C34">
    <cfRule type="expression" dxfId="98" priority="99" stopIfTrue="1">
      <formula>#REF!="totalizador"</formula>
    </cfRule>
  </conditionalFormatting>
  <conditionalFormatting sqref="C33:C34">
    <cfRule type="expression" dxfId="97" priority="98" stopIfTrue="1">
      <formula>#REF!="totalizador"</formula>
    </cfRule>
  </conditionalFormatting>
  <conditionalFormatting sqref="C33:C34">
    <cfRule type="expression" dxfId="96" priority="97" stopIfTrue="1">
      <formula>#REF!="totalizador"</formula>
    </cfRule>
  </conditionalFormatting>
  <conditionalFormatting sqref="C33:C34">
    <cfRule type="expression" dxfId="95" priority="96" stopIfTrue="1">
      <formula>#REF!="totalizador"</formula>
    </cfRule>
  </conditionalFormatting>
  <conditionalFormatting sqref="C33:C34">
    <cfRule type="expression" dxfId="94" priority="95" stopIfTrue="1">
      <formula>#REF!="totalizador"</formula>
    </cfRule>
  </conditionalFormatting>
  <conditionalFormatting sqref="C33:C34">
    <cfRule type="expression" dxfId="93" priority="94" stopIfTrue="1">
      <formula>#REF!="totalizador"</formula>
    </cfRule>
  </conditionalFormatting>
  <conditionalFormatting sqref="C33:C34">
    <cfRule type="expression" dxfId="92" priority="93" stopIfTrue="1">
      <formula>#REF!="totalizador"</formula>
    </cfRule>
  </conditionalFormatting>
  <conditionalFormatting sqref="C33:C34">
    <cfRule type="expression" dxfId="91" priority="92" stopIfTrue="1">
      <formula>#REF!="totalizador"</formula>
    </cfRule>
  </conditionalFormatting>
  <conditionalFormatting sqref="C33:C34">
    <cfRule type="expression" dxfId="90" priority="91" stopIfTrue="1">
      <formula>#REF!="totalizador"</formula>
    </cfRule>
  </conditionalFormatting>
  <conditionalFormatting sqref="C33:C34">
    <cfRule type="expression" dxfId="89" priority="90" stopIfTrue="1">
      <formula>#REF!="totalizador"</formula>
    </cfRule>
  </conditionalFormatting>
  <conditionalFormatting sqref="C33:C34">
    <cfRule type="expression" dxfId="88" priority="89" stopIfTrue="1">
      <formula>#REF!="totalizador"</formula>
    </cfRule>
  </conditionalFormatting>
  <conditionalFormatting sqref="C33:C34">
    <cfRule type="expression" dxfId="87" priority="88" stopIfTrue="1">
      <formula>#REF!="totalizador"</formula>
    </cfRule>
  </conditionalFormatting>
  <conditionalFormatting sqref="C33:C34">
    <cfRule type="expression" dxfId="86" priority="87" stopIfTrue="1">
      <formula>#REF!="totalizador"</formula>
    </cfRule>
  </conditionalFormatting>
  <conditionalFormatting sqref="B37:B41">
    <cfRule type="expression" dxfId="85" priority="86" stopIfTrue="1">
      <formula>#REF!="totalizador"</formula>
    </cfRule>
  </conditionalFormatting>
  <conditionalFormatting sqref="B36">
    <cfRule type="expression" dxfId="84" priority="85" stopIfTrue="1">
      <formula>#REF!="totalizador"</formula>
    </cfRule>
  </conditionalFormatting>
  <conditionalFormatting sqref="C37:H41 D36:H36">
    <cfRule type="expression" dxfId="83" priority="84" stopIfTrue="1">
      <formula>#REF!="totalizador"</formula>
    </cfRule>
  </conditionalFormatting>
  <conditionalFormatting sqref="C37:H41 D36:H36">
    <cfRule type="expression" dxfId="82" priority="83" stopIfTrue="1">
      <formula>#REF!="totalizador"</formula>
    </cfRule>
  </conditionalFormatting>
  <conditionalFormatting sqref="C37:H41 D36:H36">
    <cfRule type="expression" dxfId="81" priority="82" stopIfTrue="1">
      <formula>#REF!="totalizador"</formula>
    </cfRule>
  </conditionalFormatting>
  <conditionalFormatting sqref="C37:H41 D36:H36">
    <cfRule type="expression" dxfId="80" priority="81" stopIfTrue="1">
      <formula>#REF!="totalizador"</formula>
    </cfRule>
  </conditionalFormatting>
  <conditionalFormatting sqref="C37:H41 D36:H36">
    <cfRule type="expression" dxfId="79" priority="80" stopIfTrue="1">
      <formula>#REF!="totalizador"</formula>
    </cfRule>
  </conditionalFormatting>
  <conditionalFormatting sqref="C37:H41 D36:H36">
    <cfRule type="expression" dxfId="78" priority="79" stopIfTrue="1">
      <formula>#REF!="totalizador"</formula>
    </cfRule>
  </conditionalFormatting>
  <conditionalFormatting sqref="C37:H41 D36:H36">
    <cfRule type="expression" dxfId="77" priority="78" stopIfTrue="1">
      <formula>#REF!="totalizador"</formula>
    </cfRule>
  </conditionalFormatting>
  <conditionalFormatting sqref="C37:H41 D36:H36">
    <cfRule type="expression" dxfId="76" priority="77" stopIfTrue="1">
      <formula>#REF!="totalizador"</formula>
    </cfRule>
  </conditionalFormatting>
  <conditionalFormatting sqref="C37:H41 D36:H36">
    <cfRule type="expression" dxfId="75" priority="76" stopIfTrue="1">
      <formula>#REF!="totalizador"</formula>
    </cfRule>
  </conditionalFormatting>
  <conditionalFormatting sqref="C37:H41 D36:H36">
    <cfRule type="expression" dxfId="74" priority="75" stopIfTrue="1">
      <formula>#REF!="totalizador"</formula>
    </cfRule>
  </conditionalFormatting>
  <conditionalFormatting sqref="C37:H41 D36:H36">
    <cfRule type="expression" dxfId="73" priority="74" stopIfTrue="1">
      <formula>#REF!="totalizador"</formula>
    </cfRule>
  </conditionalFormatting>
  <conditionalFormatting sqref="C37:H41 D36:H36">
    <cfRule type="expression" dxfId="72" priority="73" stopIfTrue="1">
      <formula>#REF!="totalizador"</formula>
    </cfRule>
  </conditionalFormatting>
  <conditionalFormatting sqref="C37:H41 D36:H36">
    <cfRule type="expression" dxfId="71" priority="72" stopIfTrue="1">
      <formula>#REF!="totalizador"</formula>
    </cfRule>
  </conditionalFormatting>
  <conditionalFormatting sqref="C37:H41 D36:H36">
    <cfRule type="expression" dxfId="70" priority="71" stopIfTrue="1">
      <formula>#REF!="totalizador"</formula>
    </cfRule>
  </conditionalFormatting>
  <conditionalFormatting sqref="C37:H41 D36:H36">
    <cfRule type="expression" dxfId="69" priority="70" stopIfTrue="1">
      <formula>#REF!="totalizador"</formula>
    </cfRule>
  </conditionalFormatting>
  <conditionalFormatting sqref="C37:H41 D36:H36">
    <cfRule type="expression" dxfId="68" priority="69" stopIfTrue="1">
      <formula>#REF!="totalizador"</formula>
    </cfRule>
  </conditionalFormatting>
  <conditionalFormatting sqref="C37:H41 D36:H36">
    <cfRule type="expression" dxfId="67" priority="68" stopIfTrue="1">
      <formula>#REF!="totalizador"</formula>
    </cfRule>
  </conditionalFormatting>
  <conditionalFormatting sqref="C37:H41 D36:H36">
    <cfRule type="expression" dxfId="66" priority="67" stopIfTrue="1">
      <formula>#REF!="totalizador"</formula>
    </cfRule>
  </conditionalFormatting>
  <conditionalFormatting sqref="C37:H41 D36:H36">
    <cfRule type="expression" dxfId="65" priority="66" stopIfTrue="1">
      <formula>#REF!="totalizador"</formula>
    </cfRule>
  </conditionalFormatting>
  <conditionalFormatting sqref="C37:H41 D36:H36">
    <cfRule type="expression" dxfId="64" priority="65" stopIfTrue="1">
      <formula>#REF!="totalizador"</formula>
    </cfRule>
  </conditionalFormatting>
  <conditionalFormatting sqref="C37:H41 D36:H36">
    <cfRule type="expression" dxfId="63" priority="64" stopIfTrue="1">
      <formula>#REF!="totalizador"</formula>
    </cfRule>
  </conditionalFormatting>
  <conditionalFormatting sqref="C37:H41 D36:H36">
    <cfRule type="expression" dxfId="62" priority="63" stopIfTrue="1">
      <formula>#REF!="totalizador"</formula>
    </cfRule>
  </conditionalFormatting>
  <conditionalFormatting sqref="C37:H41 D36:H36">
    <cfRule type="expression" dxfId="61" priority="62" stopIfTrue="1">
      <formula>#REF!="totalizador"</formula>
    </cfRule>
  </conditionalFormatting>
  <conditionalFormatting sqref="C37:H41 D36:H36">
    <cfRule type="expression" dxfId="60" priority="61" stopIfTrue="1">
      <formula>#REF!="totalizador"</formula>
    </cfRule>
  </conditionalFormatting>
  <conditionalFormatting sqref="C37:H41 D36:H36">
    <cfRule type="expression" dxfId="59" priority="60" stopIfTrue="1">
      <formula>#REF!="totalizador"</formula>
    </cfRule>
  </conditionalFormatting>
  <conditionalFormatting sqref="C37:H41 D36:H36">
    <cfRule type="expression" dxfId="58" priority="59" stopIfTrue="1">
      <formula>#REF!="totalizador"</formula>
    </cfRule>
  </conditionalFormatting>
  <conditionalFormatting sqref="C37:H41 D36:H36">
    <cfRule type="expression" dxfId="57" priority="58" stopIfTrue="1">
      <formula>#REF!="totalizador"</formula>
    </cfRule>
  </conditionalFormatting>
  <conditionalFormatting sqref="C37:H41 D36:H36">
    <cfRule type="expression" dxfId="56" priority="57" stopIfTrue="1">
      <formula>#REF!="totalizador"</formula>
    </cfRule>
  </conditionalFormatting>
  <conditionalFormatting sqref="C37:H41 D36:H36">
    <cfRule type="expression" dxfId="55" priority="56" stopIfTrue="1">
      <formula>#REF!="totalizador"</formula>
    </cfRule>
  </conditionalFormatting>
  <conditionalFormatting sqref="C37:H41 D36:H36">
    <cfRule type="expression" dxfId="54" priority="55" stopIfTrue="1">
      <formula>#REF!="totalizador"</formula>
    </cfRule>
  </conditionalFormatting>
  <conditionalFormatting sqref="C37:H41 D36:H36">
    <cfRule type="expression" dxfId="53" priority="54" stopIfTrue="1">
      <formula>#REF!="totalizador"</formula>
    </cfRule>
  </conditionalFormatting>
  <conditionalFormatting sqref="C37:H41 D36:H36">
    <cfRule type="expression" dxfId="52" priority="53" stopIfTrue="1">
      <formula>#REF!="totalizador"</formula>
    </cfRule>
  </conditionalFormatting>
  <conditionalFormatting sqref="C37:H41 D36:H36">
    <cfRule type="expression" dxfId="51" priority="52" stopIfTrue="1">
      <formula>#REF!="totalizador"</formula>
    </cfRule>
  </conditionalFormatting>
  <conditionalFormatting sqref="C37:H41 D36:H36">
    <cfRule type="expression" dxfId="50" priority="51" stopIfTrue="1">
      <formula>#REF!="totalizador"</formula>
    </cfRule>
  </conditionalFormatting>
  <conditionalFormatting sqref="C37:H41 D36:H36">
    <cfRule type="expression" dxfId="49" priority="50" stopIfTrue="1">
      <formula>#REF!="totalizador"</formula>
    </cfRule>
  </conditionalFormatting>
  <conditionalFormatting sqref="C37:H41 D36:H36">
    <cfRule type="expression" dxfId="48" priority="49" stopIfTrue="1">
      <formula>#REF!="totalizador"</formula>
    </cfRule>
  </conditionalFormatting>
  <conditionalFormatting sqref="C37:H41 D36:H36">
    <cfRule type="expression" dxfId="47" priority="48" stopIfTrue="1">
      <formula>#REF!="totalizador"</formula>
    </cfRule>
  </conditionalFormatting>
  <conditionalFormatting sqref="C37:H41 D36:H36">
    <cfRule type="expression" dxfId="46" priority="47" stopIfTrue="1">
      <formula>#REF!="totalizador"</formula>
    </cfRule>
  </conditionalFormatting>
  <conditionalFormatting sqref="C37:H41 D36:H36">
    <cfRule type="expression" dxfId="45" priority="46" stopIfTrue="1">
      <formula>#REF!="totalizador"</formula>
    </cfRule>
  </conditionalFormatting>
  <conditionalFormatting sqref="C37:H41 D36:H36">
    <cfRule type="expression" dxfId="44" priority="45" stopIfTrue="1">
      <formula>#REF!="totalizador"</formula>
    </cfRule>
  </conditionalFormatting>
  <conditionalFormatting sqref="C37:H41 D36:H36">
    <cfRule type="expression" dxfId="43" priority="44" stopIfTrue="1">
      <formula>#REF!="totalizador"</formula>
    </cfRule>
  </conditionalFormatting>
  <conditionalFormatting sqref="C37:H41 D36:H36">
    <cfRule type="expression" dxfId="42" priority="43" stopIfTrue="1">
      <formula>#REF!="totalizador"</formula>
    </cfRule>
  </conditionalFormatting>
  <conditionalFormatting sqref="C36:H41">
    <cfRule type="expression" dxfId="41" priority="42" stopIfTrue="1">
      <formula>#REF!="totalizador"</formula>
    </cfRule>
  </conditionalFormatting>
  <conditionalFormatting sqref="C36:H41">
    <cfRule type="expression" dxfId="40" priority="41" stopIfTrue="1">
      <formula>#REF!="totalizador"</formula>
    </cfRule>
  </conditionalFormatting>
  <conditionalFormatting sqref="C36:H41">
    <cfRule type="expression" dxfId="39" priority="40" stopIfTrue="1">
      <formula>#REF!="totalizador"</formula>
    </cfRule>
  </conditionalFormatting>
  <conditionalFormatting sqref="C36:H41">
    <cfRule type="expression" dxfId="38" priority="39" stopIfTrue="1">
      <formula>#REF!="totalizador"</formula>
    </cfRule>
  </conditionalFormatting>
  <conditionalFormatting sqref="C36:H41">
    <cfRule type="expression" dxfId="37" priority="38" stopIfTrue="1">
      <formula>#REF!="totalizador"</formula>
    </cfRule>
  </conditionalFormatting>
  <conditionalFormatting sqref="C36:H41">
    <cfRule type="expression" dxfId="36" priority="37" stopIfTrue="1">
      <formula>#REF!="totalizador"</formula>
    </cfRule>
  </conditionalFormatting>
  <conditionalFormatting sqref="C36:H41">
    <cfRule type="expression" dxfId="35" priority="36" stopIfTrue="1">
      <formula>#REF!="totalizador"</formula>
    </cfRule>
  </conditionalFormatting>
  <conditionalFormatting sqref="C36:H41">
    <cfRule type="expression" dxfId="34" priority="35" stopIfTrue="1">
      <formula>#REF!="totalizador"</formula>
    </cfRule>
  </conditionalFormatting>
  <conditionalFormatting sqref="C36:H41">
    <cfRule type="expression" dxfId="33" priority="34" stopIfTrue="1">
      <formula>#REF!="totalizador"</formula>
    </cfRule>
  </conditionalFormatting>
  <conditionalFormatting sqref="C36:H41">
    <cfRule type="expression" dxfId="32" priority="33" stopIfTrue="1">
      <formula>#REF!="totalizador"</formula>
    </cfRule>
  </conditionalFormatting>
  <conditionalFormatting sqref="C36:H41">
    <cfRule type="expression" dxfId="31" priority="32" stopIfTrue="1">
      <formula>#REF!="totalizador"</formula>
    </cfRule>
  </conditionalFormatting>
  <conditionalFormatting sqref="C36:H41">
    <cfRule type="expression" dxfId="30" priority="31" stopIfTrue="1">
      <formula>#REF!="totalizador"</formula>
    </cfRule>
  </conditionalFormatting>
  <conditionalFormatting sqref="C36:H41">
    <cfRule type="expression" dxfId="29" priority="30" stopIfTrue="1">
      <formula>#REF!="totalizador"</formula>
    </cfRule>
  </conditionalFormatting>
  <conditionalFormatting sqref="C36:H41">
    <cfRule type="expression" dxfId="28" priority="29" stopIfTrue="1">
      <formula>#REF!="totalizador"</formula>
    </cfRule>
  </conditionalFormatting>
  <conditionalFormatting sqref="C36:H41">
    <cfRule type="expression" dxfId="27" priority="28" stopIfTrue="1">
      <formula>#REF!="totalizador"</formula>
    </cfRule>
  </conditionalFormatting>
  <conditionalFormatting sqref="C36:H41">
    <cfRule type="expression" dxfId="26" priority="27" stopIfTrue="1">
      <formula>#REF!="totalizador"</formula>
    </cfRule>
  </conditionalFormatting>
  <conditionalFormatting sqref="C36:H41">
    <cfRule type="expression" dxfId="25" priority="26" stopIfTrue="1">
      <formula>#REF!="totalizador"</formula>
    </cfRule>
  </conditionalFormatting>
  <conditionalFormatting sqref="C36:H41">
    <cfRule type="expression" dxfId="24" priority="25" stopIfTrue="1">
      <formula>#REF!="totalizador"</formula>
    </cfRule>
  </conditionalFormatting>
  <conditionalFormatting sqref="C36:H41">
    <cfRule type="expression" dxfId="23" priority="24" stopIfTrue="1">
      <formula>#REF!="totalizador"</formula>
    </cfRule>
  </conditionalFormatting>
  <conditionalFormatting sqref="C36:H41">
    <cfRule type="expression" dxfId="22" priority="23" stopIfTrue="1">
      <formula>#REF!="totalizador"</formula>
    </cfRule>
  </conditionalFormatting>
  <conditionalFormatting sqref="C36:H41">
    <cfRule type="expression" dxfId="21" priority="22" stopIfTrue="1">
      <formula>#REF!="totalizador"</formula>
    </cfRule>
  </conditionalFormatting>
  <conditionalFormatting sqref="C36:H41">
    <cfRule type="expression" dxfId="20" priority="21" stopIfTrue="1">
      <formula>#REF!="totalizador"</formula>
    </cfRule>
  </conditionalFormatting>
  <conditionalFormatting sqref="C36:H41">
    <cfRule type="expression" dxfId="19" priority="20" stopIfTrue="1">
      <formula>#REF!="totalizador"</formula>
    </cfRule>
  </conditionalFormatting>
  <conditionalFormatting sqref="C36:H41">
    <cfRule type="expression" dxfId="18" priority="19" stopIfTrue="1">
      <formula>#REF!="totalizador"</formula>
    </cfRule>
  </conditionalFormatting>
  <conditionalFormatting sqref="C36:H41">
    <cfRule type="expression" dxfId="17" priority="18" stopIfTrue="1">
      <formula>#REF!="totalizador"</formula>
    </cfRule>
  </conditionalFormatting>
  <conditionalFormatting sqref="C36:H41">
    <cfRule type="expression" dxfId="16" priority="17" stopIfTrue="1">
      <formula>#REF!="totalizador"</formula>
    </cfRule>
  </conditionalFormatting>
  <conditionalFormatting sqref="C36:H41">
    <cfRule type="expression" dxfId="15" priority="16" stopIfTrue="1">
      <formula>#REF!="totalizador"</formula>
    </cfRule>
  </conditionalFormatting>
  <conditionalFormatting sqref="C36:H41">
    <cfRule type="expression" dxfId="14" priority="15" stopIfTrue="1">
      <formula>#REF!="totalizador"</formula>
    </cfRule>
  </conditionalFormatting>
  <conditionalFormatting sqref="C36:H41">
    <cfRule type="expression" dxfId="13" priority="14" stopIfTrue="1">
      <formula>#REF!="totalizador"</formula>
    </cfRule>
  </conditionalFormatting>
  <conditionalFormatting sqref="C36:H41">
    <cfRule type="expression" dxfId="12" priority="13" stopIfTrue="1">
      <formula>#REF!="totalizador"</formula>
    </cfRule>
  </conditionalFormatting>
  <conditionalFormatting sqref="C36:H41">
    <cfRule type="expression" dxfId="11" priority="12" stopIfTrue="1">
      <formula>#REF!="totalizador"</formula>
    </cfRule>
  </conditionalFormatting>
  <conditionalFormatting sqref="C36:H41">
    <cfRule type="expression" dxfId="10" priority="11" stopIfTrue="1">
      <formula>#REF!="totalizador"</formula>
    </cfRule>
  </conditionalFormatting>
  <conditionalFormatting sqref="C36:H41">
    <cfRule type="expression" dxfId="9" priority="10" stopIfTrue="1">
      <formula>#REF!="totalizador"</formula>
    </cfRule>
  </conditionalFormatting>
  <conditionalFormatting sqref="C36:H41">
    <cfRule type="expression" dxfId="8" priority="9" stopIfTrue="1">
      <formula>#REF!="totalizador"</formula>
    </cfRule>
  </conditionalFormatting>
  <conditionalFormatting sqref="C36:H41">
    <cfRule type="expression" dxfId="7" priority="8" stopIfTrue="1">
      <formula>#REF!="totalizador"</formula>
    </cfRule>
  </conditionalFormatting>
  <conditionalFormatting sqref="C36:H41">
    <cfRule type="expression" dxfId="6" priority="7" stopIfTrue="1">
      <formula>#REF!="totalizador"</formula>
    </cfRule>
  </conditionalFormatting>
  <conditionalFormatting sqref="C36:H41">
    <cfRule type="expression" dxfId="5" priority="6" stopIfTrue="1">
      <formula>#REF!="totalizador"</formula>
    </cfRule>
  </conditionalFormatting>
  <conditionalFormatting sqref="C36:H41">
    <cfRule type="expression" dxfId="4" priority="5" stopIfTrue="1">
      <formula>#REF!="totalizador"</formula>
    </cfRule>
  </conditionalFormatting>
  <conditionalFormatting sqref="C36:H41">
    <cfRule type="expression" dxfId="3" priority="4" stopIfTrue="1">
      <formula>#REF!="totalizador"</formula>
    </cfRule>
  </conditionalFormatting>
  <conditionalFormatting sqref="C36:H41">
    <cfRule type="expression" dxfId="2" priority="3" stopIfTrue="1">
      <formula>#REF!="totalizador"</formula>
    </cfRule>
  </conditionalFormatting>
  <conditionalFormatting sqref="C36:H41">
    <cfRule type="expression" dxfId="1" priority="2" stopIfTrue="1">
      <formula>#REF!="totalizador"</formula>
    </cfRule>
  </conditionalFormatting>
  <conditionalFormatting sqref="C36:H41">
    <cfRule type="expression" dxfId="0" priority="1" stopIfTrue="1">
      <formula>#REF!="totalizador"</formula>
    </cfRule>
  </conditionalFormatting>
  <dataValidations count="1">
    <dataValidation type="whole" operator="greaterThanOrEqual" allowBlank="1" showInputMessage="1" showErrorMessage="1" errorTitle="Mensaje error" error="Debe ingresar valor mayor o igual a cero" sqref="C7:H49" xr:uid="{339FE630-8CE6-493B-B21C-F8A94B203651}">
      <formula1>0</formula1>
    </dataValidation>
  </dataValidations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R162"/>
  <sheetViews>
    <sheetView showGridLines="0" zoomScale="90" zoomScaleNormal="90" workbookViewId="0"/>
  </sheetViews>
  <sheetFormatPr baseColWidth="10" defaultColWidth="11.42578125" defaultRowHeight="12.75"/>
  <cols>
    <col min="1" max="1" width="1.5703125" style="1" customWidth="1"/>
    <col min="2" max="2" width="66.42578125" style="1" customWidth="1"/>
    <col min="3" max="3" width="6.7109375" style="58" customWidth="1"/>
    <col min="4" max="5" width="18.7109375" style="1" customWidth="1"/>
    <col min="6" max="15" width="11.42578125" style="1"/>
    <col min="16" max="16" width="14" style="1" bestFit="1" customWidth="1"/>
    <col min="17" max="17" width="12.5703125" style="1" bestFit="1" customWidth="1"/>
    <col min="18" max="16384" width="11.42578125" style="1"/>
  </cols>
  <sheetData>
    <row r="1" spans="2:8" ht="6" customHeight="1">
      <c r="B1" s="36"/>
      <c r="C1" s="41"/>
    </row>
    <row r="2" spans="2:8">
      <c r="B2" s="378" t="s">
        <v>1194</v>
      </c>
      <c r="C2" s="41"/>
    </row>
    <row r="3" spans="2:8">
      <c r="B3" s="378" t="s">
        <v>1195</v>
      </c>
      <c r="C3" s="41"/>
    </row>
    <row r="4" spans="2:8">
      <c r="B4" s="378" t="s">
        <v>1242</v>
      </c>
      <c r="C4" s="41"/>
    </row>
    <row r="5" spans="2:8">
      <c r="B5" s="378" t="s">
        <v>304</v>
      </c>
    </row>
    <row r="6" spans="2:8">
      <c r="B6" s="384"/>
    </row>
    <row r="7" spans="2:8" s="2" customFormat="1">
      <c r="B7" s="390" t="s">
        <v>1116</v>
      </c>
      <c r="C7" s="391" t="s">
        <v>158</v>
      </c>
      <c r="D7" s="387">
        <v>44926</v>
      </c>
      <c r="E7" s="387">
        <v>44561</v>
      </c>
    </row>
    <row r="8" spans="2:8" s="2" customFormat="1">
      <c r="B8" s="392"/>
      <c r="C8" s="393"/>
      <c r="D8" s="388" t="s">
        <v>157</v>
      </c>
      <c r="E8" s="388" t="s">
        <v>157</v>
      </c>
    </row>
    <row r="9" spans="2:8" s="78" customFormat="1">
      <c r="B9" s="394"/>
      <c r="C9" s="394"/>
      <c r="D9" s="325"/>
      <c r="E9" s="325"/>
    </row>
    <row r="10" spans="2:8" s="2" customFormat="1">
      <c r="B10" s="842" t="s">
        <v>196</v>
      </c>
      <c r="C10" s="843"/>
      <c r="D10" s="843"/>
      <c r="E10" s="844"/>
    </row>
    <row r="11" spans="2:8" s="2" customFormat="1">
      <c r="B11" s="842" t="s">
        <v>1117</v>
      </c>
      <c r="C11" s="843"/>
      <c r="D11" s="843"/>
      <c r="E11" s="844"/>
    </row>
    <row r="12" spans="2:8">
      <c r="B12" s="395" t="s">
        <v>1118</v>
      </c>
      <c r="C12" s="396"/>
      <c r="D12" s="3">
        <v>16551924418</v>
      </c>
      <c r="E12" s="3">
        <v>13991006366</v>
      </c>
    </row>
    <row r="13" spans="2:8">
      <c r="B13" s="459" t="s">
        <v>1119</v>
      </c>
      <c r="C13" s="397"/>
      <c r="D13" s="3">
        <v>40719801</v>
      </c>
      <c r="E13" s="3">
        <v>35666334</v>
      </c>
      <c r="H13" s="53"/>
    </row>
    <row r="14" spans="2:8" s="2" customFormat="1">
      <c r="B14" s="842" t="s">
        <v>1120</v>
      </c>
      <c r="C14" s="843"/>
      <c r="D14" s="843"/>
      <c r="E14" s="844"/>
    </row>
    <row r="15" spans="2:8">
      <c r="B15" s="398" t="s">
        <v>1121</v>
      </c>
      <c r="C15" s="399"/>
      <c r="D15" s="3">
        <v>-12835001431</v>
      </c>
      <c r="E15" s="3">
        <v>-10350042421</v>
      </c>
    </row>
    <row r="16" spans="2:8" ht="13.5" customHeight="1">
      <c r="B16" s="395" t="s">
        <v>1122</v>
      </c>
      <c r="C16" s="400"/>
      <c r="D16" s="3">
        <v>-1570815631</v>
      </c>
      <c r="E16" s="3">
        <v>-1265752747</v>
      </c>
    </row>
    <row r="17" spans="2:18">
      <c r="B17" s="395" t="s">
        <v>1123</v>
      </c>
      <c r="C17" s="400"/>
      <c r="D17" s="3">
        <v>-715114311</v>
      </c>
      <c r="E17" s="3">
        <v>-823987516</v>
      </c>
    </row>
    <row r="18" spans="2:18">
      <c r="B18" s="460" t="s">
        <v>1124</v>
      </c>
      <c r="C18" s="401"/>
      <c r="D18" s="458">
        <v>1471712846</v>
      </c>
      <c r="E18" s="458">
        <v>1586890016</v>
      </c>
    </row>
    <row r="19" spans="2:18" ht="12.75" customHeight="1">
      <c r="B19" s="395" t="s">
        <v>1125</v>
      </c>
      <c r="C19" s="400"/>
      <c r="D19" s="3">
        <v>-326726369</v>
      </c>
      <c r="E19" s="3">
        <v>-229075958</v>
      </c>
    </row>
    <row r="20" spans="2:18" ht="12.75" customHeight="1" collapsed="1">
      <c r="B20" s="395" t="s">
        <v>1126</v>
      </c>
      <c r="C20" s="402"/>
      <c r="D20" s="3">
        <v>5590651</v>
      </c>
      <c r="E20" s="3">
        <v>4541381</v>
      </c>
    </row>
    <row r="21" spans="2:18" ht="12.75" customHeight="1">
      <c r="B21" s="460" t="s">
        <v>196</v>
      </c>
      <c r="C21" s="401"/>
      <c r="D21" s="458">
        <v>1150577128</v>
      </c>
      <c r="E21" s="458">
        <v>1362355439</v>
      </c>
    </row>
    <row r="22" spans="2:18" s="2" customFormat="1" ht="12.75" customHeight="1">
      <c r="B22" s="461" t="s">
        <v>467</v>
      </c>
      <c r="C22" s="389"/>
      <c r="D22" s="389"/>
      <c r="E22" s="462"/>
    </row>
    <row r="23" spans="2:18" s="2" customFormat="1" ht="12.75" customHeight="1">
      <c r="B23" s="395" t="s">
        <v>1246</v>
      </c>
      <c r="C23" s="400"/>
      <c r="D23" s="3">
        <v>-660585397</v>
      </c>
      <c r="E23" s="3">
        <v>0</v>
      </c>
    </row>
    <row r="24" spans="2:18" s="2" customFormat="1" ht="12.75" customHeight="1">
      <c r="B24" s="14" t="s">
        <v>1364</v>
      </c>
      <c r="C24" s="18"/>
      <c r="D24" s="46">
        <v>14731761</v>
      </c>
      <c r="E24" s="3">
        <v>1256840</v>
      </c>
    </row>
    <row r="25" spans="2:18">
      <c r="B25" s="395" t="s">
        <v>1127</v>
      </c>
      <c r="C25" s="400"/>
      <c r="D25" s="3">
        <v>-292786362</v>
      </c>
      <c r="E25" s="3">
        <v>-179625696</v>
      </c>
    </row>
    <row r="26" spans="2:18" ht="12.75" customHeight="1">
      <c r="B26" s="395" t="s">
        <v>1128</v>
      </c>
      <c r="C26" s="400"/>
      <c r="D26" s="3">
        <v>-67659550</v>
      </c>
      <c r="E26" s="3">
        <v>-27817626</v>
      </c>
    </row>
    <row r="27" spans="2:18">
      <c r="B27" s="395" t="s">
        <v>1129</v>
      </c>
      <c r="C27" s="400"/>
      <c r="D27" s="3">
        <v>16640051</v>
      </c>
      <c r="E27" s="3">
        <v>5370373</v>
      </c>
    </row>
    <row r="28" spans="2:18" ht="12.75" customHeight="1">
      <c r="B28" s="395" t="s">
        <v>1130</v>
      </c>
      <c r="C28" s="400"/>
      <c r="D28" s="3">
        <v>42948271</v>
      </c>
      <c r="E28" s="3">
        <v>15121481</v>
      </c>
      <c r="P28" s="12">
        <v>-584817341</v>
      </c>
      <c r="Q28" s="12">
        <v>522807677.82099998</v>
      </c>
      <c r="R28" s="1" t="s">
        <v>911</v>
      </c>
    </row>
    <row r="29" spans="2:18" ht="12.75" customHeight="1">
      <c r="B29" s="395" t="s">
        <v>1131</v>
      </c>
      <c r="C29" s="402"/>
      <c r="D29" s="3">
        <v>246141276</v>
      </c>
      <c r="E29" s="3">
        <v>57982605</v>
      </c>
      <c r="P29" s="12">
        <v>-10267885</v>
      </c>
      <c r="Q29" s="12">
        <v>744234</v>
      </c>
      <c r="R29" s="1" t="s">
        <v>911</v>
      </c>
    </row>
    <row r="30" spans="2:18" ht="12.75" customHeight="1">
      <c r="B30" s="460" t="s">
        <v>467</v>
      </c>
      <c r="C30" s="401"/>
      <c r="D30" s="377">
        <v>-700569950</v>
      </c>
      <c r="E30" s="377">
        <v>-127712023</v>
      </c>
    </row>
    <row r="31" spans="2:18" ht="12.75" customHeight="1">
      <c r="B31" s="395" t="s">
        <v>1196</v>
      </c>
      <c r="C31" s="313"/>
      <c r="D31" s="3">
        <v>-36972582</v>
      </c>
      <c r="E31" s="3">
        <v>-41765756</v>
      </c>
    </row>
    <row r="32" spans="2:18" ht="12.75" customHeight="1">
      <c r="B32" s="458" t="s">
        <v>359</v>
      </c>
      <c r="C32" s="401"/>
      <c r="D32" s="458">
        <v>1222628181</v>
      </c>
      <c r="E32" s="458">
        <v>9768006</v>
      </c>
    </row>
    <row r="33" spans="2:5" ht="12.75" customHeight="1">
      <c r="B33" s="395" t="s">
        <v>1247</v>
      </c>
      <c r="C33" s="313"/>
      <c r="D33" s="3">
        <v>612870470</v>
      </c>
      <c r="E33" s="3">
        <v>0</v>
      </c>
    </row>
    <row r="34" spans="2:5" ht="12.75" customHeight="1">
      <c r="B34" s="395" t="s">
        <v>1132</v>
      </c>
      <c r="C34" s="313"/>
      <c r="D34" s="3">
        <v>609757711</v>
      </c>
      <c r="E34" s="3">
        <v>9768006</v>
      </c>
    </row>
    <row r="35" spans="2:5" ht="12.75" customHeight="1">
      <c r="B35" s="395" t="s">
        <v>1133</v>
      </c>
      <c r="C35" s="313"/>
      <c r="D35" s="3">
        <v>-1188467222</v>
      </c>
      <c r="E35" s="3">
        <v>-192469264</v>
      </c>
    </row>
    <row r="36" spans="2:5" ht="12" customHeight="1">
      <c r="B36" s="395" t="s">
        <v>1134</v>
      </c>
      <c r="C36" s="313"/>
      <c r="D36" s="3">
        <v>-195365550</v>
      </c>
      <c r="E36" s="3">
        <v>-127430320</v>
      </c>
    </row>
    <row r="37" spans="2:5" s="2" customFormat="1" ht="12.75" customHeight="1">
      <c r="B37" s="395" t="s">
        <v>1197</v>
      </c>
      <c r="C37" s="313"/>
      <c r="D37" s="3">
        <v>-359475713</v>
      </c>
      <c r="E37" s="3">
        <v>-702123209</v>
      </c>
    </row>
    <row r="38" spans="2:5" ht="12.75" customHeight="1">
      <c r="B38" s="395" t="s">
        <v>1135</v>
      </c>
      <c r="C38" s="313"/>
      <c r="D38" s="3">
        <v>-131931578</v>
      </c>
      <c r="E38" s="3">
        <v>-113864593</v>
      </c>
    </row>
    <row r="39" spans="2:5" ht="12.75" customHeight="1">
      <c r="B39" s="395" t="s">
        <v>1136</v>
      </c>
      <c r="C39" s="402"/>
      <c r="D39" s="3">
        <v>-181825254</v>
      </c>
      <c r="E39" s="3">
        <v>-4109798</v>
      </c>
    </row>
    <row r="40" spans="2:5" ht="12.75" customHeight="1">
      <c r="B40" s="463" t="s">
        <v>240</v>
      </c>
      <c r="C40" s="401"/>
      <c r="D40" s="458">
        <v>-871409718</v>
      </c>
      <c r="E40" s="458">
        <v>-1171994934</v>
      </c>
    </row>
    <row r="41" spans="2:5" ht="12.75" customHeight="1">
      <c r="B41" s="463" t="s">
        <v>1137</v>
      </c>
      <c r="C41" s="401"/>
      <c r="D41" s="377">
        <v>-421402540</v>
      </c>
      <c r="E41" s="377">
        <v>62648482</v>
      </c>
    </row>
    <row r="42" spans="2:5" ht="12.75" customHeight="1">
      <c r="B42" s="518" t="s">
        <v>1138</v>
      </c>
      <c r="C42" s="519"/>
      <c r="D42" s="519"/>
      <c r="E42" s="520"/>
    </row>
    <row r="43" spans="2:5" ht="12.75" customHeight="1">
      <c r="B43" s="395" t="s">
        <v>1138</v>
      </c>
      <c r="C43" s="400"/>
      <c r="D43" s="3">
        <v>-11607419</v>
      </c>
      <c r="E43" s="3">
        <v>62129325</v>
      </c>
    </row>
    <row r="44" spans="2:5" ht="12.75" customHeight="1">
      <c r="B44" s="460" t="s">
        <v>1139</v>
      </c>
      <c r="C44" s="401"/>
      <c r="D44" s="377">
        <v>-433009959</v>
      </c>
      <c r="E44" s="377">
        <v>124777807</v>
      </c>
    </row>
    <row r="45" spans="2:5" ht="12.75" customHeight="1">
      <c r="B45" s="395" t="s">
        <v>1140</v>
      </c>
      <c r="C45" s="400">
        <v>5</v>
      </c>
      <c r="D45" s="3">
        <v>806710262</v>
      </c>
      <c r="E45" s="3">
        <v>681932455</v>
      </c>
    </row>
    <row r="46" spans="2:5" ht="12.75" customHeight="1">
      <c r="B46" s="395" t="s">
        <v>1141</v>
      </c>
      <c r="C46" s="400">
        <v>5</v>
      </c>
      <c r="D46" s="3">
        <v>373700303</v>
      </c>
      <c r="E46" s="3">
        <v>806710262</v>
      </c>
    </row>
    <row r="47" spans="2:5" ht="12.75" customHeight="1">
      <c r="C47" s="1"/>
    </row>
    <row r="48" spans="2:5" ht="12.75" customHeight="1">
      <c r="C48" s="1"/>
    </row>
    <row r="49" spans="3:3" ht="12.75" customHeight="1">
      <c r="C49" s="1"/>
    </row>
    <row r="50" spans="3:3" ht="12.75" customHeight="1">
      <c r="C50" s="1"/>
    </row>
    <row r="51" spans="3:3" ht="12.75" customHeight="1">
      <c r="C51" s="1"/>
    </row>
    <row r="52" spans="3:3" ht="12.75" customHeight="1">
      <c r="C52" s="1"/>
    </row>
    <row r="53" spans="3:3" ht="12.75" customHeight="1">
      <c r="C53" s="1"/>
    </row>
    <row r="54" spans="3:3" ht="12.75" customHeight="1">
      <c r="C54" s="1"/>
    </row>
    <row r="55" spans="3:3" ht="12.75" customHeight="1">
      <c r="C55" s="1"/>
    </row>
    <row r="56" spans="3:3" ht="12.75" customHeight="1">
      <c r="C56" s="1"/>
    </row>
    <row r="57" spans="3:3" ht="12.75" customHeight="1">
      <c r="C57" s="1"/>
    </row>
    <row r="58" spans="3:3" ht="12.75" customHeight="1">
      <c r="C58" s="1"/>
    </row>
    <row r="59" spans="3:3" ht="12.75" customHeight="1">
      <c r="C59" s="1"/>
    </row>
    <row r="60" spans="3:3" ht="12.75" customHeight="1">
      <c r="C60" s="1"/>
    </row>
    <row r="61" spans="3:3" ht="12.75" customHeight="1">
      <c r="C61" s="1"/>
    </row>
    <row r="62" spans="3:3" ht="12.75" customHeight="1">
      <c r="C62" s="1"/>
    </row>
    <row r="63" spans="3:3" ht="12.75" customHeight="1">
      <c r="C63" s="1"/>
    </row>
    <row r="64" spans="3:3" ht="12.75" customHeight="1">
      <c r="C64" s="1"/>
    </row>
    <row r="65" spans="3:3" ht="12.75" customHeight="1">
      <c r="C65" s="1"/>
    </row>
    <row r="66" spans="3:3" ht="12.75" customHeight="1">
      <c r="C66" s="1"/>
    </row>
    <row r="67" spans="3:3" ht="12.75" customHeight="1">
      <c r="C67" s="1"/>
    </row>
    <row r="68" spans="3:3" ht="12.75" customHeight="1">
      <c r="C68" s="1"/>
    </row>
    <row r="69" spans="3:3" ht="12.75" customHeight="1">
      <c r="C69" s="1"/>
    </row>
    <row r="70" spans="3:3" ht="12.75" customHeight="1">
      <c r="C70" s="1"/>
    </row>
    <row r="71" spans="3:3" ht="12.75" customHeight="1">
      <c r="C71" s="1"/>
    </row>
    <row r="72" spans="3:3" ht="12.75" customHeight="1">
      <c r="C72" s="1"/>
    </row>
    <row r="73" spans="3:3" ht="12.75" customHeight="1">
      <c r="C73" s="1"/>
    </row>
    <row r="74" spans="3:3" ht="12.75" customHeight="1">
      <c r="C74" s="1"/>
    </row>
    <row r="75" spans="3:3" ht="12.75" customHeight="1">
      <c r="C75" s="1"/>
    </row>
    <row r="76" spans="3:3" ht="12.75" customHeight="1">
      <c r="C76" s="1"/>
    </row>
    <row r="77" spans="3:3" ht="12.75" customHeight="1">
      <c r="C77" s="1"/>
    </row>
    <row r="78" spans="3:3" ht="12.75" customHeight="1">
      <c r="C78" s="1"/>
    </row>
    <row r="79" spans="3:3" ht="12.75" customHeight="1">
      <c r="C79" s="1"/>
    </row>
    <row r="80" spans="3:3" ht="12.75" customHeight="1">
      <c r="C80" s="1"/>
    </row>
    <row r="81" spans="3:3" ht="12.75" customHeight="1">
      <c r="C81" s="1"/>
    </row>
    <row r="82" spans="3:3" ht="12.75" customHeight="1">
      <c r="C82" s="1"/>
    </row>
    <row r="83" spans="3:3" ht="12.75" customHeight="1">
      <c r="C83" s="1"/>
    </row>
    <row r="84" spans="3:3" ht="12.75" customHeight="1">
      <c r="C84" s="1"/>
    </row>
    <row r="85" spans="3:3" ht="12.75" customHeight="1">
      <c r="C85" s="1"/>
    </row>
    <row r="86" spans="3:3" ht="12.75" customHeight="1">
      <c r="C86" s="1"/>
    </row>
    <row r="87" spans="3:3" ht="12.75" customHeight="1">
      <c r="C87" s="1"/>
    </row>
    <row r="88" spans="3:3" ht="12.75" customHeight="1">
      <c r="C88" s="1"/>
    </row>
    <row r="89" spans="3:3" ht="12.75" customHeight="1">
      <c r="C89" s="1"/>
    </row>
    <row r="90" spans="3:3" ht="12.75" customHeight="1">
      <c r="C90" s="1"/>
    </row>
    <row r="91" spans="3:3" ht="12.75" customHeight="1"/>
    <row r="92" spans="3:3" ht="12.75" customHeight="1"/>
    <row r="93" spans="3:3" ht="12.75" customHeight="1"/>
    <row r="94" spans="3:3" ht="12.75" customHeight="1"/>
    <row r="95" spans="3:3" ht="12.75" customHeight="1"/>
    <row r="96" spans="3:3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</sheetData>
  <mergeCells count="3">
    <mergeCell ref="B10:E10"/>
    <mergeCell ref="B11:E11"/>
    <mergeCell ref="B14:E14"/>
  </mergeCells>
  <pageMargins left="0.7" right="0.7" top="0.75" bottom="0.75" header="0.3" footer="0.3"/>
  <pageSetup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E0E6-65D9-4927-80E5-61A6154B1F9D}">
  <sheetPr>
    <pageSetUpPr fitToPage="1"/>
  </sheetPr>
  <dimension ref="B1:M35"/>
  <sheetViews>
    <sheetView showGridLines="0" zoomScaleNormal="100" workbookViewId="0"/>
  </sheetViews>
  <sheetFormatPr baseColWidth="10" defaultColWidth="11.42578125" defaultRowHeight="12.75"/>
  <cols>
    <col min="1" max="1" width="1.7109375" style="1" customWidth="1"/>
    <col min="2" max="2" width="3.5703125" style="1" bestFit="1" customWidth="1"/>
    <col min="3" max="3" width="39.5703125" style="1" customWidth="1"/>
    <col min="4" max="4" width="17.28515625" style="1" bestFit="1" customWidth="1"/>
    <col min="5" max="5" width="15.28515625" style="1" customWidth="1"/>
    <col min="6" max="6" width="9.42578125" style="1" customWidth="1"/>
    <col min="7" max="7" width="1.7109375" style="1" customWidth="1"/>
    <col min="8" max="8" width="39.5703125" style="1" customWidth="1"/>
    <col min="9" max="9" width="15.28515625" style="1" customWidth="1"/>
    <col min="10" max="16384" width="11.42578125" style="1"/>
  </cols>
  <sheetData>
    <row r="1" spans="2:13" ht="5.0999999999999996" customHeight="1"/>
    <row r="2" spans="2:13" s="8" customFormat="1" ht="18.75">
      <c r="B2" s="557" t="s">
        <v>1296</v>
      </c>
      <c r="C2" s="7"/>
      <c r="D2" s="7"/>
    </row>
    <row r="3" spans="2:13" ht="6" customHeight="1"/>
    <row r="4" spans="2:13" s="2" customFormat="1" ht="12.75" customHeight="1">
      <c r="B4" s="565"/>
      <c r="C4" s="566" t="s">
        <v>184</v>
      </c>
      <c r="D4" s="530" t="s">
        <v>186</v>
      </c>
      <c r="E4" s="530" t="s">
        <v>187</v>
      </c>
      <c r="H4" s="567" t="s">
        <v>135</v>
      </c>
      <c r="I4" s="568" t="s">
        <v>187</v>
      </c>
      <c r="K4" s="1"/>
      <c r="L4" s="1"/>
      <c r="M4" s="1"/>
    </row>
    <row r="5" spans="2:13" s="2" customFormat="1" ht="12.75" customHeight="1">
      <c r="B5" s="87"/>
      <c r="C5" s="536">
        <v>44926</v>
      </c>
      <c r="D5" s="531" t="s">
        <v>185</v>
      </c>
      <c r="E5" s="531" t="s">
        <v>134</v>
      </c>
      <c r="H5" s="464">
        <v>44926</v>
      </c>
      <c r="I5" s="554" t="s">
        <v>134</v>
      </c>
      <c r="K5" s="1"/>
      <c r="L5" s="1"/>
      <c r="M5" s="1"/>
    </row>
    <row r="6" spans="2:13">
      <c r="B6" s="14">
        <v>1</v>
      </c>
      <c r="C6" s="19" t="s">
        <v>1198</v>
      </c>
      <c r="D6" s="19">
        <v>1463132371</v>
      </c>
      <c r="E6" s="89">
        <v>0.51102599999999998</v>
      </c>
      <c r="F6" s="90"/>
      <c r="H6" s="404" t="s">
        <v>1198</v>
      </c>
      <c r="I6" s="465">
        <v>0.51102999999999998</v>
      </c>
      <c r="J6" s="2"/>
      <c r="K6" s="2"/>
    </row>
    <row r="7" spans="2:13">
      <c r="B7" s="14">
        <v>2</v>
      </c>
      <c r="C7" s="19" t="s">
        <v>966</v>
      </c>
      <c r="D7" s="19">
        <v>172370756</v>
      </c>
      <c r="E7" s="89">
        <v>6.0204000000000001E-2</v>
      </c>
      <c r="F7" s="90"/>
      <c r="H7" s="404" t="s">
        <v>856</v>
      </c>
      <c r="I7" s="465">
        <v>2.4570000000000002E-2</v>
      </c>
      <c r="J7" s="2"/>
      <c r="K7" s="2"/>
    </row>
    <row r="8" spans="2:13">
      <c r="B8" s="14">
        <v>3</v>
      </c>
      <c r="C8" s="19" t="s">
        <v>857</v>
      </c>
      <c r="D8" s="19">
        <v>137214886</v>
      </c>
      <c r="E8" s="89">
        <v>4.7925000000000002E-2</v>
      </c>
      <c r="F8" s="90"/>
      <c r="H8" s="404" t="s">
        <v>858</v>
      </c>
      <c r="I8" s="465">
        <v>4.2700000000000004E-3</v>
      </c>
      <c r="J8" s="2"/>
      <c r="K8" s="2"/>
    </row>
    <row r="9" spans="2:13">
      <c r="B9" s="14">
        <v>4</v>
      </c>
      <c r="C9" s="19" t="s">
        <v>859</v>
      </c>
      <c r="D9" s="19">
        <v>103849556</v>
      </c>
      <c r="E9" s="89">
        <v>3.6270999999999998E-2</v>
      </c>
      <c r="F9" s="90"/>
      <c r="H9" s="404" t="s">
        <v>63</v>
      </c>
      <c r="I9" s="465">
        <v>5.2900000000000004E-3</v>
      </c>
      <c r="J9" s="2"/>
      <c r="K9" s="2"/>
    </row>
    <row r="10" spans="2:13">
      <c r="B10" s="14">
        <v>5</v>
      </c>
      <c r="C10" s="19" t="s">
        <v>1027</v>
      </c>
      <c r="D10" s="19">
        <v>81130437</v>
      </c>
      <c r="E10" s="89">
        <v>2.8336E-2</v>
      </c>
      <c r="F10" s="90"/>
      <c r="H10" s="404" t="s">
        <v>61</v>
      </c>
      <c r="I10" s="465">
        <v>5.2399999999999999E-3</v>
      </c>
      <c r="J10" s="2"/>
      <c r="K10" s="2"/>
    </row>
    <row r="11" spans="2:13">
      <c r="B11" s="14">
        <v>6</v>
      </c>
      <c r="C11" s="19" t="s">
        <v>856</v>
      </c>
      <c r="D11" s="19">
        <v>70336573</v>
      </c>
      <c r="E11" s="89">
        <v>2.4566000000000001E-2</v>
      </c>
      <c r="F11" s="90"/>
      <c r="H11" s="404" t="s">
        <v>860</v>
      </c>
      <c r="I11" s="465">
        <v>2.0000000000000002E-5</v>
      </c>
      <c r="J11" s="2"/>
      <c r="K11" s="2"/>
    </row>
    <row r="12" spans="2:13">
      <c r="B12" s="14">
        <v>7</v>
      </c>
      <c r="C12" s="19" t="s">
        <v>1028</v>
      </c>
      <c r="D12" s="19">
        <v>53342988</v>
      </c>
      <c r="E12" s="89">
        <v>1.8631000000000002E-2</v>
      </c>
      <c r="F12" s="91"/>
      <c r="H12" s="569" t="s">
        <v>50</v>
      </c>
      <c r="I12" s="466">
        <v>0.55042000000000002</v>
      </c>
      <c r="J12" s="2"/>
      <c r="K12" s="2"/>
    </row>
    <row r="13" spans="2:13">
      <c r="B13" s="14">
        <v>8</v>
      </c>
      <c r="C13" s="19" t="s">
        <v>1365</v>
      </c>
      <c r="D13" s="19">
        <v>47727155</v>
      </c>
      <c r="E13" s="89">
        <v>1.6670000000000001E-2</v>
      </c>
      <c r="F13" s="91"/>
      <c r="J13" s="2"/>
      <c r="K13" s="2"/>
    </row>
    <row r="14" spans="2:13">
      <c r="B14" s="14">
        <v>9</v>
      </c>
      <c r="C14" s="19" t="s">
        <v>960</v>
      </c>
      <c r="D14" s="19">
        <v>38266327</v>
      </c>
      <c r="E14" s="89">
        <v>1.3365E-2</v>
      </c>
      <c r="F14" s="91"/>
      <c r="J14" s="2"/>
      <c r="K14" s="2"/>
    </row>
    <row r="15" spans="2:13">
      <c r="B15" s="14">
        <v>10</v>
      </c>
      <c r="C15" s="19" t="s">
        <v>1200</v>
      </c>
      <c r="D15" s="19">
        <v>30822802</v>
      </c>
      <c r="E15" s="89">
        <v>1.0765E-2</v>
      </c>
      <c r="F15" s="91"/>
      <c r="J15" s="2"/>
      <c r="K15" s="2"/>
    </row>
    <row r="16" spans="2:13">
      <c r="B16" s="14">
        <v>11</v>
      </c>
      <c r="C16" s="19" t="s">
        <v>1248</v>
      </c>
      <c r="D16" s="19">
        <v>30659318</v>
      </c>
      <c r="E16" s="89">
        <v>1.0708000000000001E-2</v>
      </c>
      <c r="F16" s="91"/>
      <c r="G16" s="36"/>
      <c r="I16" s="2"/>
      <c r="J16" s="2"/>
      <c r="K16" s="2"/>
    </row>
    <row r="17" spans="2:11">
      <c r="B17" s="14">
        <v>12</v>
      </c>
      <c r="C17" s="19" t="s">
        <v>1199</v>
      </c>
      <c r="D17" s="19">
        <v>30276252</v>
      </c>
      <c r="E17" s="89">
        <v>1.0574999999999999E-2</v>
      </c>
      <c r="F17" s="91"/>
      <c r="I17" s="2"/>
      <c r="J17" s="2"/>
      <c r="K17" s="2"/>
    </row>
    <row r="18" spans="2:11">
      <c r="B18" s="14">
        <v>13</v>
      </c>
      <c r="C18" s="19" t="s">
        <v>861</v>
      </c>
      <c r="D18" s="19">
        <v>542788258</v>
      </c>
      <c r="E18" s="89">
        <v>0.189579</v>
      </c>
      <c r="F18" s="90"/>
      <c r="I18" s="2"/>
    </row>
    <row r="19" spans="2:11">
      <c r="B19" s="570"/>
      <c r="C19" s="570" t="s">
        <v>855</v>
      </c>
      <c r="D19" s="93">
        <v>2801917679</v>
      </c>
      <c r="E19" s="92">
        <v>0.97862099999999996</v>
      </c>
      <c r="F19" s="90"/>
      <c r="I19" s="94"/>
    </row>
    <row r="20" spans="2:11">
      <c r="B20" s="14">
        <v>14</v>
      </c>
      <c r="C20" s="19" t="s">
        <v>836</v>
      </c>
      <c r="D20" s="19">
        <v>61211768</v>
      </c>
      <c r="E20" s="89">
        <v>2.1378999999999999E-2</v>
      </c>
      <c r="F20" s="90"/>
      <c r="I20" s="94"/>
    </row>
    <row r="21" spans="2:11">
      <c r="B21" s="571"/>
      <c r="C21" s="572" t="s">
        <v>50</v>
      </c>
      <c r="D21" s="93">
        <v>2863129447</v>
      </c>
      <c r="E21" s="92">
        <v>1</v>
      </c>
    </row>
    <row r="22" spans="2:11">
      <c r="D22" s="12"/>
    </row>
    <row r="23" spans="2:11">
      <c r="D23" s="12"/>
      <c r="E23" s="95"/>
    </row>
    <row r="24" spans="2:11" ht="12.75" customHeight="1">
      <c r="D24" s="12"/>
      <c r="E24" s="573"/>
    </row>
    <row r="25" spans="2:11">
      <c r="E25" s="573"/>
    </row>
    <row r="26" spans="2:11" ht="12.75" customHeight="1">
      <c r="D26" s="50"/>
      <c r="E26" s="96"/>
    </row>
    <row r="27" spans="2:11">
      <c r="E27" s="96"/>
    </row>
    <row r="28" spans="2:11">
      <c r="E28" s="96"/>
    </row>
    <row r="29" spans="2:11">
      <c r="E29" s="96"/>
    </row>
    <row r="30" spans="2:11">
      <c r="E30" s="96"/>
    </row>
    <row r="31" spans="2:11">
      <c r="E31" s="96"/>
    </row>
    <row r="32" spans="2:11">
      <c r="E32" s="96"/>
    </row>
    <row r="33" spans="5:5">
      <c r="E33" s="96"/>
    </row>
    <row r="34" spans="5:5">
      <c r="E34" s="96"/>
    </row>
    <row r="35" spans="5:5">
      <c r="E35" s="574"/>
    </row>
  </sheetData>
  <pageMargins left="0.75" right="0.75" top="1" bottom="1" header="0" footer="0"/>
  <pageSetup paperSize="9" scale="2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9AC1-F7A7-4C04-A1BF-081F184BFA32}">
  <dimension ref="A1:Q80"/>
  <sheetViews>
    <sheetView showGridLines="0" zoomScaleNormal="100" workbookViewId="0"/>
  </sheetViews>
  <sheetFormatPr baseColWidth="10" defaultColWidth="11.42578125" defaultRowHeight="12.75"/>
  <cols>
    <col min="1" max="1" width="1.7109375" style="1" customWidth="1"/>
    <col min="2" max="2" width="10.7109375" style="1" customWidth="1"/>
    <col min="3" max="3" width="16.140625" style="1" customWidth="1"/>
    <col min="4" max="4" width="45.5703125" style="1" customWidth="1"/>
    <col min="5" max="8" width="12.7109375" style="1" customWidth="1"/>
    <col min="9" max="9" width="0.7109375" style="1" customWidth="1"/>
    <col min="10" max="10" width="17.5703125" style="1" customWidth="1"/>
    <col min="11" max="11" width="21.140625" style="1" customWidth="1"/>
    <col min="12" max="12" width="14.28515625" style="1" customWidth="1"/>
    <col min="13" max="14" width="11.42578125" style="1"/>
    <col min="15" max="15" width="31.7109375" style="1" bestFit="1" customWidth="1"/>
    <col min="16" max="16" width="16.7109375" style="1" customWidth="1"/>
    <col min="17" max="17" width="12" style="1" bestFit="1" customWidth="1"/>
    <col min="18" max="16384" width="11.42578125" style="1"/>
  </cols>
  <sheetData>
    <row r="1" spans="2:17" ht="5.0999999999999996" customHeight="1"/>
    <row r="2" spans="2:17" s="8" customFormat="1" ht="18.75">
      <c r="B2" s="557" t="s">
        <v>1297</v>
      </c>
      <c r="C2" s="7"/>
    </row>
    <row r="3" spans="2:17" ht="6" customHeight="1"/>
    <row r="4" spans="2:17" s="2" customFormat="1" ht="12.75" customHeight="1">
      <c r="B4" s="851" t="s">
        <v>141</v>
      </c>
      <c r="C4" s="851" t="s">
        <v>142</v>
      </c>
      <c r="D4" s="851" t="s">
        <v>143</v>
      </c>
      <c r="E4" s="845" t="s">
        <v>144</v>
      </c>
      <c r="F4" s="845"/>
      <c r="G4" s="845"/>
      <c r="H4" s="845"/>
    </row>
    <row r="5" spans="2:17" s="2" customFormat="1">
      <c r="B5" s="851"/>
      <c r="C5" s="851"/>
      <c r="D5" s="851"/>
      <c r="E5" s="846">
        <v>44926</v>
      </c>
      <c r="F5" s="847"/>
      <c r="G5" s="848"/>
      <c r="H5" s="387">
        <v>44561</v>
      </c>
    </row>
    <row r="6" spans="2:17" s="2" customFormat="1">
      <c r="B6" s="851"/>
      <c r="C6" s="851"/>
      <c r="D6" s="851"/>
      <c r="E6" s="526" t="s">
        <v>145</v>
      </c>
      <c r="F6" s="526" t="s">
        <v>146</v>
      </c>
      <c r="G6" s="526" t="s">
        <v>50</v>
      </c>
      <c r="H6" s="526" t="s">
        <v>50</v>
      </c>
      <c r="J6" s="97"/>
      <c r="K6" s="97"/>
      <c r="L6" s="97"/>
      <c r="N6" s="99"/>
      <c r="O6" s="99"/>
      <c r="P6" s="99"/>
    </row>
    <row r="7" spans="2:17">
      <c r="B7" s="403" t="s">
        <v>147</v>
      </c>
      <c r="C7" s="403" t="s">
        <v>148</v>
      </c>
      <c r="D7" s="403" t="s">
        <v>149</v>
      </c>
      <c r="E7" s="404">
        <v>0.99966200000000005</v>
      </c>
      <c r="F7" s="404">
        <v>4.4240999999999997E-6</v>
      </c>
      <c r="G7" s="404">
        <v>0.99966642410000006</v>
      </c>
      <c r="H7" s="404">
        <v>0.99963242409999997</v>
      </c>
      <c r="J7" s="97"/>
      <c r="K7" s="97"/>
      <c r="L7" s="97"/>
      <c r="N7" s="99"/>
      <c r="O7" s="99"/>
      <c r="P7" s="99"/>
      <c r="Q7" s="50"/>
    </row>
    <row r="8" spans="2:17">
      <c r="B8" s="403" t="s">
        <v>147</v>
      </c>
      <c r="C8" s="403" t="s">
        <v>156</v>
      </c>
      <c r="D8" s="403" t="s">
        <v>735</v>
      </c>
      <c r="E8" s="404">
        <v>0.995749</v>
      </c>
      <c r="F8" s="404">
        <v>3.516E-3</v>
      </c>
      <c r="G8" s="404">
        <v>0.99926499999999996</v>
      </c>
      <c r="H8" s="404">
        <v>0.99926499999999996</v>
      </c>
      <c r="J8" s="97"/>
      <c r="K8" s="97"/>
      <c r="L8" s="97"/>
      <c r="N8" s="99"/>
      <c r="O8" s="99"/>
      <c r="P8" s="99"/>
      <c r="Q8" s="50"/>
    </row>
    <row r="9" spans="2:17">
      <c r="B9" s="403" t="s">
        <v>147</v>
      </c>
      <c r="C9" s="403" t="s">
        <v>274</v>
      </c>
      <c r="D9" s="403" t="s">
        <v>971</v>
      </c>
      <c r="E9" s="404">
        <v>0.90459999999999996</v>
      </c>
      <c r="F9" s="404">
        <v>9.5399999999999999E-2</v>
      </c>
      <c r="G9" s="404">
        <v>1</v>
      </c>
      <c r="H9" s="404">
        <v>1</v>
      </c>
      <c r="J9" s="97"/>
      <c r="K9" s="97"/>
      <c r="L9" s="97"/>
      <c r="N9" s="99"/>
      <c r="O9" s="99"/>
      <c r="P9" s="99"/>
      <c r="Q9" s="50"/>
    </row>
    <row r="10" spans="2:17">
      <c r="B10" s="403" t="s">
        <v>147</v>
      </c>
      <c r="C10" s="403" t="s">
        <v>779</v>
      </c>
      <c r="D10" s="403" t="s">
        <v>912</v>
      </c>
      <c r="E10" s="405">
        <v>0.99999964360006699</v>
      </c>
      <c r="F10" s="404">
        <v>0</v>
      </c>
      <c r="G10" s="405">
        <v>0.99999964360006699</v>
      </c>
      <c r="H10" s="405">
        <v>0.99999964360006699</v>
      </c>
      <c r="J10" s="97"/>
      <c r="K10" s="97"/>
      <c r="L10" s="97"/>
      <c r="N10" s="99"/>
      <c r="O10" s="99"/>
      <c r="P10" s="99"/>
    </row>
    <row r="11" spans="2:17">
      <c r="B11" s="403" t="s">
        <v>147</v>
      </c>
      <c r="C11" s="403" t="s">
        <v>275</v>
      </c>
      <c r="D11" s="403" t="s">
        <v>276</v>
      </c>
      <c r="E11" s="404">
        <v>0.9</v>
      </c>
      <c r="F11" s="404">
        <v>0</v>
      </c>
      <c r="G11" s="404">
        <v>0.9</v>
      </c>
      <c r="H11" s="404">
        <v>0.9</v>
      </c>
      <c r="J11" s="97"/>
      <c r="K11" s="97"/>
      <c r="L11" s="97"/>
      <c r="N11" s="99"/>
      <c r="O11" s="99"/>
      <c r="P11" s="99"/>
    </row>
    <row r="12" spans="2:17">
      <c r="B12" s="403" t="s">
        <v>147</v>
      </c>
      <c r="C12" s="403" t="s">
        <v>277</v>
      </c>
      <c r="D12" s="403" t="s">
        <v>913</v>
      </c>
      <c r="E12" s="404">
        <v>0.71643900000000005</v>
      </c>
      <c r="F12" s="404">
        <v>6.8630000000000002E-3</v>
      </c>
      <c r="G12" s="404">
        <v>0.723302</v>
      </c>
      <c r="H12" s="404">
        <v>0.723302</v>
      </c>
      <c r="J12" s="97"/>
      <c r="K12" s="97"/>
      <c r="L12" s="97"/>
      <c r="N12" s="99"/>
      <c r="O12" s="99"/>
      <c r="P12" s="99"/>
    </row>
    <row r="13" spans="2:17">
      <c r="B13" s="403" t="s">
        <v>147</v>
      </c>
      <c r="C13" s="403" t="s">
        <v>226</v>
      </c>
      <c r="D13" s="403" t="s">
        <v>679</v>
      </c>
      <c r="E13" s="404">
        <v>0.99</v>
      </c>
      <c r="F13" s="404">
        <v>0.01</v>
      </c>
      <c r="G13" s="404">
        <v>1</v>
      </c>
      <c r="H13" s="404">
        <v>1</v>
      </c>
      <c r="J13" s="97"/>
      <c r="K13" s="97"/>
      <c r="L13" s="97"/>
      <c r="N13" s="99"/>
      <c r="O13" s="99"/>
      <c r="P13" s="99"/>
    </row>
    <row r="14" spans="2:17">
      <c r="B14" s="403" t="s">
        <v>147</v>
      </c>
      <c r="C14" s="403" t="s">
        <v>490</v>
      </c>
      <c r="D14" s="403" t="s">
        <v>783</v>
      </c>
      <c r="E14" s="404">
        <v>0</v>
      </c>
      <c r="F14" s="404">
        <v>0</v>
      </c>
      <c r="G14" s="404">
        <v>0</v>
      </c>
      <c r="H14" s="404">
        <v>1</v>
      </c>
      <c r="J14" s="97"/>
      <c r="K14" s="97"/>
      <c r="L14" s="97"/>
      <c r="N14" s="99"/>
      <c r="O14" s="99"/>
      <c r="P14" s="99"/>
    </row>
    <row r="15" spans="2:17">
      <c r="B15" s="403" t="s">
        <v>147</v>
      </c>
      <c r="C15" s="403" t="s">
        <v>278</v>
      </c>
      <c r="D15" s="403" t="s">
        <v>279</v>
      </c>
      <c r="E15" s="404">
        <v>0.9</v>
      </c>
      <c r="F15" s="404">
        <v>0</v>
      </c>
      <c r="G15" s="404">
        <v>0.9</v>
      </c>
      <c r="H15" s="404">
        <v>0.9</v>
      </c>
      <c r="J15" s="97"/>
      <c r="K15" s="97"/>
      <c r="L15" s="97"/>
      <c r="N15" s="99"/>
      <c r="O15" s="99"/>
      <c r="P15" s="99"/>
    </row>
    <row r="16" spans="2:17">
      <c r="B16" s="403" t="s">
        <v>147</v>
      </c>
      <c r="C16" s="403" t="s">
        <v>1201</v>
      </c>
      <c r="D16" s="403" t="s">
        <v>1366</v>
      </c>
      <c r="E16" s="404">
        <v>0.995749</v>
      </c>
      <c r="F16" s="404">
        <v>3.516E-3</v>
      </c>
      <c r="G16" s="404">
        <v>0.99926499999999996</v>
      </c>
      <c r="H16" s="404">
        <v>0</v>
      </c>
      <c r="J16" s="97"/>
      <c r="K16" s="97"/>
      <c r="L16" s="97"/>
      <c r="N16" s="99"/>
      <c r="O16" s="99"/>
      <c r="P16" s="99"/>
    </row>
    <row r="17" spans="2:16">
      <c r="B17" s="403" t="s">
        <v>390</v>
      </c>
      <c r="C17" s="403" t="s">
        <v>2</v>
      </c>
      <c r="D17" s="403" t="s">
        <v>391</v>
      </c>
      <c r="E17" s="404">
        <v>1</v>
      </c>
      <c r="F17" s="404">
        <v>0</v>
      </c>
      <c r="G17" s="404">
        <v>1</v>
      </c>
      <c r="H17" s="404">
        <v>1</v>
      </c>
      <c r="J17" s="97"/>
      <c r="K17" s="97"/>
      <c r="L17" s="97"/>
      <c r="N17" s="99"/>
      <c r="O17" s="99"/>
      <c r="P17" s="99"/>
    </row>
    <row r="18" spans="2:16" ht="6" customHeight="1">
      <c r="B18" s="384"/>
      <c r="C18" s="384"/>
      <c r="D18" s="384"/>
      <c r="E18" s="384"/>
      <c r="F18" s="384"/>
      <c r="G18" s="384"/>
      <c r="H18" s="384"/>
      <c r="N18" s="99"/>
      <c r="O18" s="99"/>
      <c r="P18" s="99"/>
    </row>
    <row r="19" spans="2:16" ht="6" customHeight="1">
      <c r="B19" s="384"/>
      <c r="C19" s="384"/>
      <c r="D19" s="384"/>
      <c r="E19" s="99"/>
      <c r="F19" s="99"/>
      <c r="G19" s="384"/>
      <c r="H19" s="384"/>
      <c r="N19" s="99"/>
      <c r="O19" s="99"/>
      <c r="P19" s="99"/>
    </row>
    <row r="20" spans="2:16" s="2" customFormat="1">
      <c r="B20" s="849" t="s">
        <v>141</v>
      </c>
      <c r="C20" s="849" t="s">
        <v>142</v>
      </c>
      <c r="D20" s="849" t="s">
        <v>143</v>
      </c>
      <c r="J20" s="1"/>
      <c r="K20" s="1"/>
    </row>
    <row r="21" spans="2:16" s="2" customFormat="1" ht="6" customHeight="1">
      <c r="B21" s="850"/>
      <c r="C21" s="850"/>
      <c r="D21" s="850"/>
      <c r="J21" s="1"/>
      <c r="K21" s="1"/>
    </row>
    <row r="22" spans="2:16">
      <c r="B22" s="727" t="s">
        <v>147</v>
      </c>
      <c r="C22" s="727" t="s">
        <v>148</v>
      </c>
      <c r="D22" s="727" t="s">
        <v>149</v>
      </c>
      <c r="E22" s="384"/>
      <c r="F22" s="384"/>
      <c r="G22" s="384"/>
      <c r="H22" s="384"/>
    </row>
    <row r="23" spans="2:16">
      <c r="B23" s="709" t="s">
        <v>147</v>
      </c>
      <c r="C23" s="709" t="s">
        <v>12</v>
      </c>
      <c r="D23" s="709" t="s">
        <v>505</v>
      </c>
      <c r="E23" s="384"/>
      <c r="F23" s="384"/>
      <c r="G23" s="384"/>
      <c r="H23" s="384"/>
    </row>
    <row r="24" spans="2:16">
      <c r="B24" s="709" t="s">
        <v>147</v>
      </c>
      <c r="C24" s="709" t="s">
        <v>3</v>
      </c>
      <c r="D24" s="709" t="s">
        <v>1029</v>
      </c>
      <c r="E24" s="384"/>
      <c r="F24" s="384"/>
      <c r="G24" s="384"/>
      <c r="H24" s="384"/>
    </row>
    <row r="25" spans="2:16">
      <c r="B25" s="709" t="s">
        <v>147</v>
      </c>
      <c r="C25" s="709" t="s">
        <v>213</v>
      </c>
      <c r="D25" s="709" t="s">
        <v>671</v>
      </c>
      <c r="E25" s="384"/>
      <c r="F25" s="384"/>
      <c r="G25" s="384"/>
      <c r="H25" s="384"/>
    </row>
    <row r="26" spans="2:16">
      <c r="B26" s="709" t="s">
        <v>147</v>
      </c>
      <c r="C26" s="709" t="s">
        <v>214</v>
      </c>
      <c r="D26" s="709" t="s">
        <v>672</v>
      </c>
      <c r="E26" s="384"/>
      <c r="F26" s="384"/>
      <c r="G26" s="384"/>
      <c r="H26" s="384"/>
    </row>
    <row r="27" spans="2:16">
      <c r="B27" s="709" t="s">
        <v>147</v>
      </c>
      <c r="C27" s="709" t="s">
        <v>215</v>
      </c>
      <c r="D27" s="709" t="s">
        <v>367</v>
      </c>
      <c r="E27" s="384"/>
      <c r="F27" s="384"/>
      <c r="G27" s="384"/>
      <c r="H27" s="384"/>
    </row>
    <row r="28" spans="2:16">
      <c r="B28" s="709" t="s">
        <v>147</v>
      </c>
      <c r="C28" s="709" t="s">
        <v>675</v>
      </c>
      <c r="D28" s="709" t="s">
        <v>393</v>
      </c>
      <c r="E28" s="384"/>
      <c r="F28" s="384"/>
      <c r="G28" s="384"/>
      <c r="H28" s="384"/>
    </row>
    <row r="29" spans="2:16">
      <c r="B29" s="709" t="s">
        <v>147</v>
      </c>
      <c r="C29" s="709" t="s">
        <v>191</v>
      </c>
      <c r="D29" s="709" t="s">
        <v>230</v>
      </c>
      <c r="E29" s="384"/>
      <c r="F29" s="384"/>
      <c r="G29" s="384"/>
      <c r="H29" s="384"/>
    </row>
    <row r="30" spans="2:16">
      <c r="B30" s="709" t="s">
        <v>147</v>
      </c>
      <c r="C30" s="709" t="s">
        <v>232</v>
      </c>
      <c r="D30" s="709" t="s">
        <v>548</v>
      </c>
      <c r="E30" s="384"/>
      <c r="F30" s="384"/>
      <c r="G30" s="384"/>
      <c r="H30" s="384"/>
    </row>
    <row r="31" spans="2:16">
      <c r="B31" s="709" t="s">
        <v>147</v>
      </c>
      <c r="C31" s="709" t="s">
        <v>192</v>
      </c>
      <c r="D31" s="709" t="s">
        <v>506</v>
      </c>
      <c r="E31" s="384"/>
      <c r="F31" s="384"/>
      <c r="G31" s="384"/>
      <c r="H31" s="384"/>
    </row>
    <row r="32" spans="2:16">
      <c r="B32" s="709" t="s">
        <v>147</v>
      </c>
      <c r="C32" s="709" t="s">
        <v>233</v>
      </c>
      <c r="D32" s="709" t="s">
        <v>1259</v>
      </c>
      <c r="E32" s="384"/>
      <c r="F32" s="384"/>
      <c r="G32" s="384"/>
      <c r="H32" s="384"/>
    </row>
    <row r="33" spans="1:8">
      <c r="B33" s="709" t="s">
        <v>147</v>
      </c>
      <c r="C33" s="709" t="s">
        <v>234</v>
      </c>
      <c r="D33" s="709" t="s">
        <v>674</v>
      </c>
      <c r="E33" s="384"/>
      <c r="F33" s="384"/>
      <c r="G33" s="384"/>
      <c r="H33" s="384"/>
    </row>
    <row r="34" spans="1:8">
      <c r="B34" s="709" t="s">
        <v>147</v>
      </c>
      <c r="C34" s="709" t="s">
        <v>229</v>
      </c>
      <c r="D34" s="709" t="s">
        <v>921</v>
      </c>
      <c r="E34" s="384"/>
      <c r="F34" s="384"/>
      <c r="G34" s="384"/>
      <c r="H34" s="384"/>
    </row>
    <row r="35" spans="1:8">
      <c r="B35" s="727" t="s">
        <v>147</v>
      </c>
      <c r="C35" s="727" t="s">
        <v>779</v>
      </c>
      <c r="D35" s="727" t="s">
        <v>781</v>
      </c>
      <c r="E35" s="384"/>
      <c r="F35" s="384"/>
      <c r="G35" s="384"/>
      <c r="H35" s="384"/>
    </row>
    <row r="36" spans="1:8" s="36" customFormat="1">
      <c r="B36" s="709" t="s">
        <v>147</v>
      </c>
      <c r="C36" s="709" t="s">
        <v>782</v>
      </c>
      <c r="D36" s="709" t="s">
        <v>914</v>
      </c>
      <c r="E36" s="378"/>
      <c r="F36" s="378"/>
      <c r="G36" s="378"/>
      <c r="H36" s="378"/>
    </row>
    <row r="37" spans="1:8">
      <c r="B37" s="709" t="s">
        <v>147</v>
      </c>
      <c r="C37" s="709" t="s">
        <v>218</v>
      </c>
      <c r="D37" s="709" t="s">
        <v>509</v>
      </c>
      <c r="E37" s="384"/>
      <c r="F37" s="384"/>
      <c r="G37" s="384"/>
      <c r="H37" s="384"/>
    </row>
    <row r="38" spans="1:8">
      <c r="B38" s="709" t="s">
        <v>147</v>
      </c>
      <c r="C38" s="709" t="s">
        <v>216</v>
      </c>
      <c r="D38" s="709" t="s">
        <v>508</v>
      </c>
      <c r="E38" s="384"/>
      <c r="F38" s="384"/>
      <c r="G38" s="384"/>
      <c r="H38" s="384"/>
    </row>
    <row r="39" spans="1:8">
      <c r="B39" s="727" t="s">
        <v>147</v>
      </c>
      <c r="C39" s="727" t="s">
        <v>277</v>
      </c>
      <c r="D39" s="727" t="s">
        <v>780</v>
      </c>
      <c r="E39" s="384"/>
      <c r="F39" s="384"/>
      <c r="G39" s="384"/>
      <c r="H39" s="384"/>
    </row>
    <row r="40" spans="1:8" s="36" customFormat="1">
      <c r="B40" s="709" t="s">
        <v>147</v>
      </c>
      <c r="C40" s="709" t="s">
        <v>82</v>
      </c>
      <c r="D40" s="709" t="s">
        <v>81</v>
      </c>
      <c r="E40" s="378"/>
      <c r="F40" s="378"/>
      <c r="G40" s="378"/>
      <c r="H40" s="378"/>
    </row>
    <row r="41" spans="1:8">
      <c r="B41" s="709" t="s">
        <v>147</v>
      </c>
      <c r="C41" s="709" t="s">
        <v>217</v>
      </c>
      <c r="D41" s="709" t="s">
        <v>507</v>
      </c>
      <c r="E41" s="384"/>
      <c r="F41" s="384"/>
      <c r="G41" s="384"/>
      <c r="H41" s="384"/>
    </row>
    <row r="42" spans="1:8">
      <c r="B42" s="709" t="s">
        <v>147</v>
      </c>
      <c r="C42" s="709" t="s">
        <v>1030</v>
      </c>
      <c r="D42" s="709" t="s">
        <v>972</v>
      </c>
      <c r="E42" s="384"/>
      <c r="F42" s="384"/>
      <c r="G42" s="384"/>
      <c r="H42" s="384"/>
    </row>
    <row r="43" spans="1:8">
      <c r="B43" s="709" t="s">
        <v>147</v>
      </c>
      <c r="C43" s="709" t="s">
        <v>802</v>
      </c>
      <c r="D43" s="709" t="s">
        <v>973</v>
      </c>
      <c r="E43" s="384"/>
      <c r="F43" s="384"/>
      <c r="G43" s="384"/>
      <c r="H43" s="384"/>
    </row>
    <row r="44" spans="1:8">
      <c r="B44" s="709" t="s">
        <v>127</v>
      </c>
      <c r="C44" s="709" t="s">
        <v>2</v>
      </c>
      <c r="D44" s="709" t="s">
        <v>826</v>
      </c>
      <c r="E44" s="384"/>
      <c r="F44" s="384"/>
      <c r="G44" s="384"/>
      <c r="H44" s="384"/>
    </row>
    <row r="45" spans="1:8">
      <c r="B45" s="709" t="s">
        <v>325</v>
      </c>
      <c r="C45" s="709" t="s">
        <v>2</v>
      </c>
      <c r="D45" s="709" t="s">
        <v>827</v>
      </c>
      <c r="E45" s="384"/>
      <c r="F45" s="384"/>
      <c r="G45" s="384"/>
      <c r="H45" s="384"/>
    </row>
    <row r="46" spans="1:8">
      <c r="B46" s="709" t="s">
        <v>325</v>
      </c>
      <c r="C46" s="709" t="s">
        <v>2</v>
      </c>
      <c r="D46" s="709" t="s">
        <v>846</v>
      </c>
      <c r="E46" s="384"/>
      <c r="F46" s="384"/>
      <c r="G46" s="384"/>
      <c r="H46" s="384"/>
    </row>
    <row r="47" spans="1:8">
      <c r="B47" s="727" t="s">
        <v>147</v>
      </c>
      <c r="C47" s="727" t="s">
        <v>274</v>
      </c>
      <c r="D47" s="727" t="s">
        <v>825</v>
      </c>
      <c r="E47" s="384"/>
      <c r="F47" s="384"/>
      <c r="G47" s="384"/>
      <c r="H47" s="384"/>
    </row>
    <row r="48" spans="1:8">
      <c r="A48" s="100"/>
      <c r="B48" s="709" t="s">
        <v>147</v>
      </c>
      <c r="C48" s="709" t="s">
        <v>568</v>
      </c>
      <c r="D48" s="709" t="s">
        <v>567</v>
      </c>
      <c r="E48" s="384"/>
      <c r="F48" s="384"/>
      <c r="G48" s="384"/>
      <c r="H48" s="384"/>
    </row>
    <row r="49" spans="2:8">
      <c r="B49" s="709" t="s">
        <v>39</v>
      </c>
      <c r="C49" s="709" t="s">
        <v>2</v>
      </c>
      <c r="D49" s="709" t="s">
        <v>510</v>
      </c>
      <c r="E49" s="384"/>
      <c r="F49" s="384"/>
      <c r="G49" s="384"/>
      <c r="H49" s="384"/>
    </row>
    <row r="50" spans="2:8">
      <c r="B50" s="709" t="s">
        <v>39</v>
      </c>
      <c r="C50" s="709" t="s">
        <v>2</v>
      </c>
      <c r="D50" s="709" t="s">
        <v>511</v>
      </c>
      <c r="E50" s="384"/>
      <c r="F50" s="384"/>
      <c r="G50" s="384"/>
      <c r="H50" s="384"/>
    </row>
    <row r="51" spans="2:8">
      <c r="B51" s="709" t="s">
        <v>39</v>
      </c>
      <c r="C51" s="709" t="s">
        <v>2</v>
      </c>
      <c r="D51" s="709" t="s">
        <v>492</v>
      </c>
      <c r="E51" s="384"/>
      <c r="F51" s="384"/>
      <c r="G51" s="384"/>
      <c r="H51" s="384"/>
    </row>
    <row r="52" spans="2:8">
      <c r="B52" s="709" t="s">
        <v>39</v>
      </c>
      <c r="C52" s="709" t="s">
        <v>2</v>
      </c>
      <c r="D52" s="709" t="s">
        <v>307</v>
      </c>
      <c r="E52" s="384"/>
      <c r="F52" s="384"/>
      <c r="G52" s="384"/>
      <c r="H52" s="384"/>
    </row>
    <row r="53" spans="2:8">
      <c r="B53" s="709" t="s">
        <v>39</v>
      </c>
      <c r="C53" s="709" t="s">
        <v>2</v>
      </c>
      <c r="D53" s="709" t="s">
        <v>673</v>
      </c>
      <c r="E53" s="384"/>
      <c r="F53" s="384"/>
      <c r="G53" s="384"/>
      <c r="H53" s="384"/>
    </row>
    <row r="54" spans="2:8">
      <c r="B54" s="709" t="s">
        <v>39</v>
      </c>
      <c r="C54" s="709" t="s">
        <v>2</v>
      </c>
      <c r="D54" s="709" t="s">
        <v>1367</v>
      </c>
      <c r="E54" s="384"/>
      <c r="F54" s="384"/>
      <c r="G54" s="384"/>
      <c r="H54" s="384"/>
    </row>
    <row r="55" spans="2:8">
      <c r="B55" s="709" t="s">
        <v>39</v>
      </c>
      <c r="C55" s="709" t="s">
        <v>2</v>
      </c>
      <c r="D55" s="709" t="s">
        <v>617</v>
      </c>
      <c r="E55" s="384"/>
      <c r="F55" s="384"/>
      <c r="G55" s="384"/>
      <c r="H55" s="384"/>
    </row>
    <row r="56" spans="2:8">
      <c r="B56" s="709" t="s">
        <v>39</v>
      </c>
      <c r="C56" s="709" t="s">
        <v>2</v>
      </c>
      <c r="D56" s="709" t="s">
        <v>618</v>
      </c>
      <c r="E56" s="384"/>
      <c r="F56" s="384"/>
      <c r="G56" s="384"/>
      <c r="H56" s="384"/>
    </row>
    <row r="57" spans="2:8">
      <c r="B57" s="709" t="s">
        <v>39</v>
      </c>
      <c r="C57" s="709" t="s">
        <v>2</v>
      </c>
      <c r="D57" s="709" t="s">
        <v>619</v>
      </c>
      <c r="E57" s="384"/>
      <c r="F57" s="384"/>
      <c r="G57" s="384"/>
      <c r="H57" s="384"/>
    </row>
    <row r="58" spans="2:8">
      <c r="B58" s="709" t="s">
        <v>472</v>
      </c>
      <c r="C58" s="709" t="s">
        <v>2</v>
      </c>
      <c r="D58" s="709" t="s">
        <v>197</v>
      </c>
      <c r="E58" s="384"/>
      <c r="F58" s="384"/>
      <c r="G58" s="384"/>
      <c r="H58" s="384"/>
    </row>
    <row r="59" spans="2:8">
      <c r="B59" s="709" t="s">
        <v>472</v>
      </c>
      <c r="C59" s="709" t="s">
        <v>2</v>
      </c>
      <c r="D59" s="709" t="s">
        <v>1368</v>
      </c>
      <c r="E59" s="384"/>
      <c r="F59" s="384"/>
      <c r="G59" s="384"/>
      <c r="H59" s="384"/>
    </row>
    <row r="60" spans="2:8">
      <c r="B60" s="709" t="s">
        <v>472</v>
      </c>
      <c r="C60" s="709" t="s">
        <v>2</v>
      </c>
      <c r="D60" s="709" t="s">
        <v>1369</v>
      </c>
      <c r="E60" s="384"/>
      <c r="F60" s="384"/>
      <c r="G60" s="384"/>
      <c r="H60" s="384"/>
    </row>
    <row r="61" spans="2:8">
      <c r="B61" s="709" t="s">
        <v>127</v>
      </c>
      <c r="C61" s="709" t="s">
        <v>2</v>
      </c>
      <c r="D61" s="709" t="s">
        <v>636</v>
      </c>
      <c r="E61" s="384"/>
      <c r="F61" s="384"/>
      <c r="G61" s="384"/>
      <c r="H61" s="384"/>
    </row>
    <row r="62" spans="2:8">
      <c r="B62" s="709" t="s">
        <v>128</v>
      </c>
      <c r="C62" s="709" t="s">
        <v>2</v>
      </c>
      <c r="D62" s="709" t="s">
        <v>974</v>
      </c>
      <c r="E62" s="384"/>
      <c r="F62" s="384"/>
      <c r="G62" s="384"/>
      <c r="H62" s="384"/>
    </row>
    <row r="63" spans="2:8">
      <c r="B63" s="709" t="s">
        <v>128</v>
      </c>
      <c r="C63" s="709" t="s">
        <v>2</v>
      </c>
      <c r="D63" s="709" t="s">
        <v>248</v>
      </c>
      <c r="E63" s="384"/>
      <c r="F63" s="384"/>
      <c r="G63" s="384"/>
      <c r="H63" s="384"/>
    </row>
    <row r="64" spans="2:8">
      <c r="B64" s="709" t="s">
        <v>128</v>
      </c>
      <c r="C64" s="709" t="s">
        <v>2</v>
      </c>
      <c r="D64" s="709" t="s">
        <v>975</v>
      </c>
      <c r="E64" s="384"/>
      <c r="F64" s="384"/>
      <c r="G64" s="384"/>
      <c r="H64" s="384"/>
    </row>
    <row r="65" spans="2:8">
      <c r="B65" s="709" t="s">
        <v>128</v>
      </c>
      <c r="C65" s="709" t="s">
        <v>2</v>
      </c>
      <c r="D65" s="709" t="s">
        <v>1249</v>
      </c>
      <c r="E65" s="384"/>
      <c r="F65" s="384"/>
      <c r="G65" s="384"/>
      <c r="H65" s="384"/>
    </row>
    <row r="66" spans="2:8">
      <c r="B66" s="709" t="s">
        <v>128</v>
      </c>
      <c r="C66" s="709" t="s">
        <v>2</v>
      </c>
      <c r="D66" s="709" t="s">
        <v>1250</v>
      </c>
      <c r="E66" s="384"/>
      <c r="F66" s="384"/>
      <c r="G66" s="384"/>
      <c r="H66" s="384"/>
    </row>
    <row r="67" spans="2:8">
      <c r="B67" s="709" t="s">
        <v>128</v>
      </c>
      <c r="C67" s="709" t="s">
        <v>2</v>
      </c>
      <c r="D67" s="709" t="s">
        <v>1251</v>
      </c>
      <c r="E67" s="384"/>
      <c r="F67" s="384"/>
      <c r="G67" s="384"/>
      <c r="H67" s="384"/>
    </row>
    <row r="68" spans="2:8">
      <c r="B68" s="709" t="s">
        <v>325</v>
      </c>
      <c r="C68" s="709" t="s">
        <v>2</v>
      </c>
      <c r="D68" s="709" t="s">
        <v>0</v>
      </c>
    </row>
    <row r="69" spans="2:8">
      <c r="B69" s="403" t="s">
        <v>325</v>
      </c>
      <c r="C69" s="403" t="s">
        <v>2</v>
      </c>
      <c r="D69" s="403" t="s">
        <v>770</v>
      </c>
    </row>
    <row r="70" spans="2:8">
      <c r="B70" s="403" t="s">
        <v>325</v>
      </c>
      <c r="C70" s="403" t="s">
        <v>2</v>
      </c>
      <c r="D70" s="403" t="s">
        <v>637</v>
      </c>
    </row>
    <row r="71" spans="2:8">
      <c r="B71" s="403" t="s">
        <v>325</v>
      </c>
      <c r="C71" s="403" t="s">
        <v>2</v>
      </c>
      <c r="D71" s="403" t="s">
        <v>1</v>
      </c>
    </row>
    <row r="72" spans="2:8">
      <c r="B72" s="403" t="s">
        <v>325</v>
      </c>
      <c r="C72" s="403" t="s">
        <v>2</v>
      </c>
      <c r="D72" s="403" t="s">
        <v>976</v>
      </c>
    </row>
    <row r="73" spans="2:8">
      <c r="B73" s="403" t="s">
        <v>325</v>
      </c>
      <c r="C73" s="403" t="s">
        <v>2</v>
      </c>
      <c r="D73" s="403" t="s">
        <v>977</v>
      </c>
    </row>
    <row r="74" spans="2:8">
      <c r="B74" s="403" t="s">
        <v>325</v>
      </c>
      <c r="C74" s="403" t="s">
        <v>2</v>
      </c>
      <c r="D74" s="403" t="s">
        <v>978</v>
      </c>
    </row>
    <row r="75" spans="2:8">
      <c r="B75" s="403" t="s">
        <v>325</v>
      </c>
      <c r="C75" s="403" t="s">
        <v>2</v>
      </c>
      <c r="D75" s="403" t="s">
        <v>1252</v>
      </c>
    </row>
    <row r="76" spans="2:8">
      <c r="B76" s="403" t="s">
        <v>1253</v>
      </c>
      <c r="C76" s="403" t="s">
        <v>2</v>
      </c>
      <c r="D76" s="403" t="s">
        <v>1254</v>
      </c>
    </row>
    <row r="77" spans="2:8">
      <c r="B77" s="403" t="s">
        <v>1253</v>
      </c>
      <c r="C77" s="403" t="s">
        <v>2</v>
      </c>
      <c r="D77" s="403" t="s">
        <v>1255</v>
      </c>
    </row>
    <row r="78" spans="2:8">
      <c r="B78" s="403" t="s">
        <v>1253</v>
      </c>
      <c r="C78" s="403" t="s">
        <v>2</v>
      </c>
      <c r="D78" s="403" t="s">
        <v>1256</v>
      </c>
    </row>
    <row r="79" spans="2:8">
      <c r="B79" s="403" t="s">
        <v>1253</v>
      </c>
      <c r="C79" s="403" t="s">
        <v>2</v>
      </c>
      <c r="D79" s="403" t="s">
        <v>1257</v>
      </c>
    </row>
    <row r="80" spans="2:8">
      <c r="B80" s="403" t="s">
        <v>1253</v>
      </c>
      <c r="C80" s="403" t="s">
        <v>2</v>
      </c>
      <c r="D80" s="403" t="s">
        <v>1258</v>
      </c>
    </row>
  </sheetData>
  <mergeCells count="8">
    <mergeCell ref="E4:H4"/>
    <mergeCell ref="E5:G5"/>
    <mergeCell ref="B20:B21"/>
    <mergeCell ref="C20:C21"/>
    <mergeCell ref="D20:D21"/>
    <mergeCell ref="B4:B6"/>
    <mergeCell ref="C4:C6"/>
    <mergeCell ref="D4:D6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04719-F401-4E0B-9669-012CA2490D6D}">
  <dimension ref="B1:P19"/>
  <sheetViews>
    <sheetView showGridLines="0" zoomScaleNormal="100" workbookViewId="0"/>
  </sheetViews>
  <sheetFormatPr baseColWidth="10" defaultColWidth="11.42578125" defaultRowHeight="12.75"/>
  <cols>
    <col min="1" max="1" width="1.7109375" style="1" customWidth="1"/>
    <col min="2" max="2" width="18.28515625" style="1" customWidth="1"/>
    <col min="3" max="3" width="25.7109375" style="1" customWidth="1"/>
    <col min="4" max="4" width="13.140625" style="1" customWidth="1"/>
    <col min="5" max="5" width="10.5703125" style="1" customWidth="1"/>
    <col min="6" max="6" width="11.42578125" style="1" customWidth="1"/>
    <col min="7" max="7" width="12.7109375" style="1" customWidth="1"/>
    <col min="8" max="8" width="12.85546875" style="1" customWidth="1"/>
    <col min="9" max="9" width="11.85546875" style="1" customWidth="1"/>
    <col min="10" max="10" width="17.5703125" style="1" customWidth="1"/>
    <col min="11" max="11" width="21.140625" style="1" customWidth="1"/>
    <col min="12" max="12" width="14.28515625" style="1" customWidth="1"/>
    <col min="13" max="14" width="11.42578125" style="1"/>
    <col min="15" max="15" width="31.7109375" style="1" bestFit="1" customWidth="1"/>
    <col min="16" max="16" width="16.7109375" style="1" customWidth="1"/>
    <col min="17" max="17" width="12" style="1" bestFit="1" customWidth="1"/>
    <col min="18" max="16384" width="11.42578125" style="1"/>
  </cols>
  <sheetData>
    <row r="1" spans="2:16" ht="5.0999999999999996" customHeight="1"/>
    <row r="2" spans="2:16" s="8" customFormat="1" ht="18.75">
      <c r="B2" s="557" t="s">
        <v>1300</v>
      </c>
      <c r="C2" s="7"/>
    </row>
    <row r="3" spans="2:16" ht="6" customHeight="1"/>
    <row r="4" spans="2:16" s="99" customFormat="1">
      <c r="B4" s="852" t="s">
        <v>141</v>
      </c>
      <c r="C4" s="854" t="s">
        <v>428</v>
      </c>
      <c r="E4" s="384"/>
      <c r="F4" s="384"/>
      <c r="G4" s="384"/>
      <c r="H4" s="384"/>
      <c r="J4" s="1"/>
      <c r="K4" s="1"/>
    </row>
    <row r="5" spans="2:16" s="99" customFormat="1">
      <c r="B5" s="853"/>
      <c r="C5" s="854"/>
      <c r="E5" s="384"/>
      <c r="F5" s="384"/>
      <c r="G5" s="384"/>
      <c r="H5" s="384"/>
      <c r="J5" s="1"/>
      <c r="K5" s="1"/>
    </row>
    <row r="6" spans="2:16">
      <c r="B6" s="709" t="s">
        <v>429</v>
      </c>
      <c r="C6" s="709" t="s">
        <v>430</v>
      </c>
      <c r="E6" s="384"/>
      <c r="F6" s="384"/>
      <c r="G6" s="384"/>
      <c r="H6" s="384"/>
      <c r="N6" s="99"/>
      <c r="O6" s="99"/>
      <c r="P6" s="99"/>
    </row>
    <row r="7" spans="2:16">
      <c r="B7" s="709" t="s">
        <v>431</v>
      </c>
      <c r="C7" s="709" t="s">
        <v>432</v>
      </c>
      <c r="E7" s="384"/>
      <c r="F7" s="384"/>
      <c r="G7" s="384"/>
      <c r="H7" s="384"/>
    </row>
    <row r="8" spans="2:16">
      <c r="B8" s="709" t="s">
        <v>433</v>
      </c>
      <c r="C8" s="709" t="s">
        <v>434</v>
      </c>
      <c r="E8" s="384"/>
      <c r="F8" s="384"/>
      <c r="G8" s="384"/>
      <c r="H8" s="384"/>
    </row>
    <row r="9" spans="2:16">
      <c r="B9" s="709" t="s">
        <v>435</v>
      </c>
      <c r="C9" s="709" t="s">
        <v>36</v>
      </c>
      <c r="E9" s="384"/>
      <c r="F9" s="384"/>
      <c r="G9" s="384"/>
      <c r="H9" s="384"/>
    </row>
    <row r="10" spans="2:16">
      <c r="B10" s="709" t="s">
        <v>436</v>
      </c>
      <c r="C10" s="709" t="s">
        <v>437</v>
      </c>
      <c r="E10" s="384"/>
      <c r="F10" s="384"/>
      <c r="G10" s="384"/>
      <c r="H10" s="384"/>
    </row>
    <row r="11" spans="2:16">
      <c r="B11" s="709" t="s">
        <v>1298</v>
      </c>
      <c r="C11" s="709" t="s">
        <v>35</v>
      </c>
      <c r="E11" s="384"/>
      <c r="F11" s="384"/>
      <c r="G11" s="384"/>
      <c r="H11" s="384"/>
    </row>
    <row r="12" spans="2:16">
      <c r="B12" s="709" t="s">
        <v>472</v>
      </c>
      <c r="C12" s="709" t="s">
        <v>1370</v>
      </c>
      <c r="E12" s="384"/>
      <c r="F12" s="384"/>
      <c r="G12" s="384"/>
      <c r="H12" s="384"/>
    </row>
    <row r="13" spans="2:16">
      <c r="B13" s="709" t="s">
        <v>390</v>
      </c>
      <c r="C13" s="709" t="s">
        <v>1299</v>
      </c>
      <c r="E13" s="384"/>
      <c r="F13" s="384"/>
      <c r="G13" s="384"/>
      <c r="H13" s="384"/>
    </row>
    <row r="15" spans="2:16" s="8" customFormat="1" ht="15">
      <c r="B15" s="558" t="s">
        <v>909</v>
      </c>
    </row>
    <row r="16" spans="2:16" ht="6" customHeight="1"/>
    <row r="17" spans="2:10" s="2" customFormat="1" ht="27" customHeight="1">
      <c r="B17" s="707" t="s">
        <v>64</v>
      </c>
      <c r="C17" s="706" t="s">
        <v>65</v>
      </c>
      <c r="D17" s="706" t="s">
        <v>66</v>
      </c>
      <c r="E17" s="706" t="s">
        <v>67</v>
      </c>
      <c r="F17" s="706" t="s">
        <v>68</v>
      </c>
      <c r="G17" s="706" t="s">
        <v>69</v>
      </c>
      <c r="H17" s="706" t="s">
        <v>70</v>
      </c>
      <c r="I17" s="706" t="s">
        <v>392</v>
      </c>
      <c r="J17" s="706" t="s">
        <v>1371</v>
      </c>
    </row>
    <row r="18" spans="2:10">
      <c r="B18" s="101">
        <v>44926</v>
      </c>
      <c r="C18" s="314">
        <v>855.86</v>
      </c>
      <c r="D18" s="315">
        <v>35110.980000000003</v>
      </c>
      <c r="E18" s="315">
        <v>4.83</v>
      </c>
      <c r="F18" s="315">
        <v>0.18</v>
      </c>
      <c r="G18" s="315">
        <v>224.38</v>
      </c>
      <c r="H18" s="315">
        <v>161.96</v>
      </c>
      <c r="I18" s="315">
        <v>123.69</v>
      </c>
      <c r="J18" s="315">
        <v>21.55</v>
      </c>
    </row>
    <row r="19" spans="2:10">
      <c r="B19" s="101">
        <v>44561</v>
      </c>
      <c r="C19" s="314">
        <v>844.69</v>
      </c>
      <c r="D19" s="315">
        <v>30991.74</v>
      </c>
      <c r="E19" s="315">
        <v>8.2200000000000006</v>
      </c>
      <c r="F19" s="315">
        <v>0.21</v>
      </c>
      <c r="G19" s="315">
        <v>211.88</v>
      </c>
      <c r="H19" s="315">
        <v>151.68</v>
      </c>
      <c r="I19" s="315">
        <v>132.44999999999999</v>
      </c>
      <c r="J19" s="728">
        <v>0</v>
      </c>
    </row>
  </sheetData>
  <mergeCells count="2">
    <mergeCell ref="B4:B5"/>
    <mergeCell ref="C4:C5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57</vt:i4>
      </vt:variant>
      <vt:variant>
        <vt:lpstr>Rangos con nombre</vt:lpstr>
      </vt:variant>
      <vt:variant>
        <vt:i4>22</vt:i4>
      </vt:variant>
    </vt:vector>
  </HeadingPairs>
  <TitlesOfParts>
    <vt:vector size="79" baseType="lpstr">
      <vt:lpstr>.</vt:lpstr>
      <vt:lpstr>ACTIVOS</vt:lpstr>
      <vt:lpstr>PASIVOS</vt:lpstr>
      <vt:lpstr>RESULTADO</vt:lpstr>
      <vt:lpstr>PATRIMONIO</vt:lpstr>
      <vt:lpstr>FLUJO DIRECTO</vt:lpstr>
      <vt:lpstr>NOTA 1</vt:lpstr>
      <vt:lpstr>NOTA 2.4</vt:lpstr>
      <vt:lpstr>NOTA 2.5</vt:lpstr>
      <vt:lpstr>NOTA 4</vt:lpstr>
      <vt:lpstr>NOTA 5</vt:lpstr>
      <vt:lpstr>NOTA 6</vt:lpstr>
      <vt:lpstr>NOTA 7.4</vt:lpstr>
      <vt:lpstr>NOTA 8</vt:lpstr>
      <vt:lpstr>NOTA 8 OF</vt:lpstr>
      <vt:lpstr>NOTA 8 OF ARG</vt:lpstr>
      <vt:lpstr>NOTA 9</vt:lpstr>
      <vt:lpstr>NOTA 9.3</vt:lpstr>
      <vt:lpstr>NOTA 9.4</vt:lpstr>
      <vt:lpstr>NOTA 9.6</vt:lpstr>
      <vt:lpstr>NOTA 10</vt:lpstr>
      <vt:lpstr>NOTA 11</vt:lpstr>
      <vt:lpstr>NOTA 12</vt:lpstr>
      <vt:lpstr>NOTA 13</vt:lpstr>
      <vt:lpstr>NOTA 13.4a</vt:lpstr>
      <vt:lpstr>NOTA 13.4b</vt:lpstr>
      <vt:lpstr>NOTA 14</vt:lpstr>
      <vt:lpstr>NOTA 14.3</vt:lpstr>
      <vt:lpstr>NOTA 15</vt:lpstr>
      <vt:lpstr>NOTA 16</vt:lpstr>
      <vt:lpstr>NOTA 17.1</vt:lpstr>
      <vt:lpstr>NOTA 17.2</vt:lpstr>
      <vt:lpstr>NOTA 17.3</vt:lpstr>
      <vt:lpstr>NOTA 17.4</vt:lpstr>
      <vt:lpstr>NOTA 17.5</vt:lpstr>
      <vt:lpstr>NOTA 17.7</vt:lpstr>
      <vt:lpstr>NOTA 17.7 (2021)</vt:lpstr>
      <vt:lpstr>NOTA 18</vt:lpstr>
      <vt:lpstr>NOTA 19</vt:lpstr>
      <vt:lpstr>NOTA 20</vt:lpstr>
      <vt:lpstr>NOTA 21</vt:lpstr>
      <vt:lpstr>NOTA 22</vt:lpstr>
      <vt:lpstr>NOTA 23.1_2</vt:lpstr>
      <vt:lpstr>NOTA 23.4</vt:lpstr>
      <vt:lpstr>NOTA 23.5</vt:lpstr>
      <vt:lpstr>NOTA 24</vt:lpstr>
      <vt:lpstr>NOTA 25</vt:lpstr>
      <vt:lpstr>NOTA 26</vt:lpstr>
      <vt:lpstr>NOTA 27</vt:lpstr>
      <vt:lpstr>NOTA 28</vt:lpstr>
      <vt:lpstr>NOTA 30</vt:lpstr>
      <vt:lpstr>NOTA 31</vt:lpstr>
      <vt:lpstr>NOTA 32</vt:lpstr>
      <vt:lpstr>NOTA 33</vt:lpstr>
      <vt:lpstr>NOTA 34 A</vt:lpstr>
      <vt:lpstr>NOTA 34 B</vt:lpstr>
      <vt:lpstr>NOTA 34 C</vt:lpstr>
      <vt:lpstr>ACTIVOS!Área_de_impresión</vt:lpstr>
      <vt:lpstr>'FLUJO DIRECTO'!Área_de_impresión</vt:lpstr>
      <vt:lpstr>'NOTA 10'!Área_de_impresión</vt:lpstr>
      <vt:lpstr>'NOTA 11'!Área_de_impresión</vt:lpstr>
      <vt:lpstr>'NOTA 14'!Área_de_impresión</vt:lpstr>
      <vt:lpstr>'NOTA 16'!Área_de_impresión</vt:lpstr>
      <vt:lpstr>'NOTA 19'!Área_de_impresión</vt:lpstr>
      <vt:lpstr>'NOTA 20'!Área_de_impresión</vt:lpstr>
      <vt:lpstr>'NOTA 21'!Área_de_impresión</vt:lpstr>
      <vt:lpstr>'NOTA 22'!Área_de_impresión</vt:lpstr>
      <vt:lpstr>'NOTA 23.5'!Área_de_impresión</vt:lpstr>
      <vt:lpstr>'NOTA 25'!Área_de_impresión</vt:lpstr>
      <vt:lpstr>'NOTA 26'!Área_de_impresión</vt:lpstr>
      <vt:lpstr>'NOTA 27'!Área_de_impresión</vt:lpstr>
      <vt:lpstr>'NOTA 28'!Área_de_impresión</vt:lpstr>
      <vt:lpstr>'NOTA 31'!Área_de_impresión</vt:lpstr>
      <vt:lpstr>'NOTA 32'!Área_de_impresión</vt:lpstr>
      <vt:lpstr>'NOTA 5'!Área_de_impresión</vt:lpstr>
      <vt:lpstr>'NOTA 8'!Área_de_impresión</vt:lpstr>
      <vt:lpstr>PASIVOS!Área_de_impresión</vt:lpstr>
      <vt:lpstr>PATRIMONIO!Área_de_impresión</vt:lpstr>
      <vt:lpstr>RESULTADO!Área_de_impresión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Castillo</dc:creator>
  <cp:lastModifiedBy>Torres Sousa, Mafalda</cp:lastModifiedBy>
  <cp:lastPrinted>2020-08-27T11:30:05Z</cp:lastPrinted>
  <dcterms:created xsi:type="dcterms:W3CDTF">2009-05-05T15:14:31Z</dcterms:created>
  <dcterms:modified xsi:type="dcterms:W3CDTF">2023-03-02T22:26:07Z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