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NG/"/>
    </mc:Choice>
  </mc:AlternateContent>
  <xr:revisionPtr revIDLastSave="2178" documentId="11_0A4909CFCB9185933808EB4EDF6C648737CE3C1B" xr6:coauthVersionLast="47" xr6:coauthVersionMax="47" xr10:uidLastSave="{4A60A09F-8AF7-4032-B946-3FB2630A58CA}"/>
  <bookViews>
    <workbookView xWindow="-110" yWindow="-110" windowWidth="19420" windowHeight="10420" tabRatio="906" firstSheet="27" activeTab="38" xr2:uid="{00000000-000D-0000-FFFF-FFFF00000000}"/>
  </bookViews>
  <sheets>
    <sheet name="." sheetId="225" r:id="rId1"/>
    <sheet name="ASSETS" sheetId="292" r:id="rId2"/>
    <sheet name="LIABILITIES" sheetId="293" r:id="rId3"/>
    <sheet name="INCOME STATEMENT" sheetId="294" r:id="rId4"/>
    <sheet name="EQUITY" sheetId="295" r:id="rId5"/>
    <sheet name="CASH FLOW" sheetId="296" r:id="rId6"/>
    <sheet name="NOTE 1" sheetId="297" r:id="rId7"/>
    <sheet name="NOTE 2.4" sheetId="298" r:id="rId8"/>
    <sheet name="NOTE 2.5" sheetId="299" r:id="rId9"/>
    <sheet name="NOTE 4" sheetId="300" r:id="rId10"/>
    <sheet name="NOTE 5" sheetId="301" r:id="rId11"/>
    <sheet name="NOTE 6" sheetId="302" r:id="rId12"/>
    <sheet name="NOTE 7.4" sheetId="343" r:id="rId13"/>
    <sheet name="NOTE 8" sheetId="344" r:id="rId14"/>
    <sheet name="NOTE 8 OF" sheetId="345" r:id="rId15"/>
    <sheet name="NOTE 8 OF ARG" sheetId="346" r:id="rId16"/>
    <sheet name="NOTE 9" sheetId="347" r:id="rId17"/>
    <sheet name="NOTE 9.3" sheetId="348" r:id="rId18"/>
    <sheet name="NOTE 9.4" sheetId="349" r:id="rId19"/>
    <sheet name="NOTE 9.6" sheetId="350" r:id="rId20"/>
    <sheet name="NOTE 10" sheetId="351" r:id="rId21"/>
    <sheet name="NOTE 11" sheetId="352" r:id="rId22"/>
    <sheet name="NOTE 12" sheetId="353" r:id="rId23"/>
    <sheet name="NOTE 13" sheetId="354" r:id="rId24"/>
    <sheet name="NOTE 13.4a" sheetId="355" r:id="rId25"/>
    <sheet name="NOTE 13.4b" sheetId="356" r:id="rId26"/>
    <sheet name="NOTE 14" sheetId="357" r:id="rId27"/>
    <sheet name="NOTE 14.3" sheetId="358" r:id="rId28"/>
    <sheet name="NOTE 15" sheetId="359" r:id="rId29"/>
    <sheet name="NOTE 16" sheetId="360" r:id="rId30"/>
    <sheet name="NOTE 17.1" sheetId="361" r:id="rId31"/>
    <sheet name="NOTE 17.2" sheetId="362" r:id="rId32"/>
    <sheet name="NOTE 17.3" sheetId="363" r:id="rId33"/>
    <sheet name="NOTE 17.4" sheetId="364" r:id="rId34"/>
    <sheet name="NOTE 17.5" sheetId="365" r:id="rId35"/>
    <sheet name="NOTE 17.7" sheetId="366" r:id="rId36"/>
    <sheet name="NOTE 17.7 (2021)" sheetId="367" r:id="rId37"/>
    <sheet name="NOTE 18" sheetId="368" r:id="rId38"/>
    <sheet name="NOTE 19" sheetId="369" r:id="rId39"/>
    <sheet name="NOTE 20" sheetId="370" r:id="rId40"/>
    <sheet name="NOTE 21" sheetId="371" r:id="rId41"/>
    <sheet name="NOTE 22" sheetId="372" r:id="rId42"/>
    <sheet name="NOTE 23.1_2" sheetId="373" r:id="rId43"/>
    <sheet name="NOTE 23.4" sheetId="374" r:id="rId44"/>
    <sheet name="NOTE 23.5" sheetId="376" r:id="rId45"/>
    <sheet name="NOTE 24" sheetId="377" r:id="rId46"/>
    <sheet name="NOTE 25" sheetId="378" r:id="rId47"/>
    <sheet name="NOTE 26" sheetId="379" r:id="rId48"/>
    <sheet name="NOTE 27" sheetId="380" r:id="rId49"/>
    <sheet name="NOTE 28" sheetId="381" r:id="rId50"/>
    <sheet name="NOTE 30" sheetId="382" r:id="rId51"/>
    <sheet name="NOTE 31" sheetId="383" r:id="rId52"/>
    <sheet name="NOTE 32" sheetId="384" r:id="rId53"/>
    <sheet name="NOTE 33" sheetId="385" r:id="rId54"/>
    <sheet name="NOTE 34 A" sheetId="386" r:id="rId55"/>
    <sheet name="NOTE 34 B" sheetId="387" r:id="rId56"/>
    <sheet name="NOTE 34 C" sheetId="388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54" hidden="1">'NOTE 34 A'!#REF!</definedName>
    <definedName name="_xlnm._FilterDatabase" localSheetId="56" hidden="1">'NOTE 34 C'!#REF!</definedName>
    <definedName name="_xlnm._FilterDatabase" localSheetId="17" hidden="1">'NOTE 9.3'!$A$7:$L$24</definedName>
    <definedName name="AAA" localSheetId="20">'NOTE 10'!AAA</definedName>
    <definedName name="AAA" localSheetId="21">'NOTE 11'!AAA</definedName>
    <definedName name="AAA" localSheetId="22">'NOTE 12'!AAA</definedName>
    <definedName name="AAA" localSheetId="23">'NOTE 13'!AAA</definedName>
    <definedName name="AAA" localSheetId="24">'NOTE 13.4a'!AAA</definedName>
    <definedName name="AAA" localSheetId="25">'NOTE 13.4b'!AAA</definedName>
    <definedName name="AAA" localSheetId="26">'NOTE 14'!AAA</definedName>
    <definedName name="AAA" localSheetId="27">'NOTE 14.3'!AAA</definedName>
    <definedName name="AAA" localSheetId="28">'NOTE 15'!AAA</definedName>
    <definedName name="AAA" localSheetId="29">'NOTE 16'!AAA</definedName>
    <definedName name="AAA" localSheetId="34">'NOTE 17.5'!AAA</definedName>
    <definedName name="AAA" localSheetId="35">'NOTE 17.7'!AAA</definedName>
    <definedName name="AAA" localSheetId="36">'NOTE 17.7 (2021)'!AAA</definedName>
    <definedName name="AAA" localSheetId="37">'NOTE 18'!AAA</definedName>
    <definedName name="AAA" localSheetId="38">'NOTE 19'!AAA</definedName>
    <definedName name="AAA" localSheetId="39">'NOTE 20'!AAA</definedName>
    <definedName name="AAA" localSheetId="40">'NOTE 21'!AAA</definedName>
    <definedName name="AAA" localSheetId="41">'NOTE 22'!AAA</definedName>
    <definedName name="AAA" localSheetId="42">'NOTE 23.1_2'!AAA</definedName>
    <definedName name="AAA" localSheetId="43">'NOTE 23.4'!AAA</definedName>
    <definedName name="AAA" localSheetId="44">'NOTE 23.5'!AAA</definedName>
    <definedName name="AAA" localSheetId="45">'NOTE 24'!AAA</definedName>
    <definedName name="AAA" localSheetId="46">'NOTE 25'!AAA</definedName>
    <definedName name="AAA" localSheetId="47">'NOTE 26'!AAA</definedName>
    <definedName name="AAA" localSheetId="48">'NOTE 27'!AAA</definedName>
    <definedName name="AAA" localSheetId="49">'NOTE 28'!AAA</definedName>
    <definedName name="AAA" localSheetId="50">'NOTE 30'!AAA</definedName>
    <definedName name="AAA" localSheetId="51">'NOTE 31'!AAA</definedName>
    <definedName name="AAA" localSheetId="52">'NOTE 32'!AAA</definedName>
    <definedName name="AAA" localSheetId="53">'NOTE 33'!AAA</definedName>
    <definedName name="AAA" localSheetId="54">'NOTE 34 A'!AAA</definedName>
    <definedName name="AAA" localSheetId="55">'NOTE 34 B'!AAA</definedName>
    <definedName name="AAA" localSheetId="56">'NOTE 34 C'!AAA</definedName>
    <definedName name="AAA" localSheetId="12">'NOTE 7.4'!AAA</definedName>
    <definedName name="AAA">[0]!AAA</definedName>
    <definedName name="acum2" localSheetId="20">'NOTE 10'!acum2</definedName>
    <definedName name="acum2" localSheetId="21">'NOTE 11'!acum2</definedName>
    <definedName name="acum2" localSheetId="22">'NOTE 12'!acum2</definedName>
    <definedName name="acum2" localSheetId="23">'NOTE 13'!acum2</definedName>
    <definedName name="acum2" localSheetId="24">'NOTE 13.4a'!acum2</definedName>
    <definedName name="acum2" localSheetId="25">'NOTE 13.4b'!acum2</definedName>
    <definedName name="acum2" localSheetId="26">'NOTE 14'!acum2</definedName>
    <definedName name="acum2" localSheetId="27">'NOTE 14.3'!acum2</definedName>
    <definedName name="acum2" localSheetId="28">'NOTE 15'!acum2</definedName>
    <definedName name="acum2" localSheetId="29">'NOTE 16'!acum2</definedName>
    <definedName name="acum2" localSheetId="34">'NOTE 17.5'!acum2</definedName>
    <definedName name="acum2" localSheetId="35">'NOTE 17.7'!acum2</definedName>
    <definedName name="acum2" localSheetId="36">'NOTE 17.7 (2021)'!acum2</definedName>
    <definedName name="acum2" localSheetId="37">'NOTE 18'!acum2</definedName>
    <definedName name="acum2" localSheetId="38">'NOTE 19'!acum2</definedName>
    <definedName name="acum2" localSheetId="39">'NOTE 20'!acum2</definedName>
    <definedName name="acum2" localSheetId="40">'NOTE 21'!acum2</definedName>
    <definedName name="acum2" localSheetId="41">'NOTE 22'!acum2</definedName>
    <definedName name="acum2" localSheetId="42">'NOTE 23.1_2'!acum2</definedName>
    <definedName name="acum2" localSheetId="43">'NOTE 23.4'!acum2</definedName>
    <definedName name="acum2" localSheetId="44">'NOTE 23.5'!acum2</definedName>
    <definedName name="acum2" localSheetId="45">'NOTE 24'!acum2</definedName>
    <definedName name="acum2" localSheetId="46">'NOTE 25'!acum2</definedName>
    <definedName name="acum2" localSheetId="47">'NOTE 26'!acum2</definedName>
    <definedName name="acum2" localSheetId="48">'NOTE 27'!acum2</definedName>
    <definedName name="acum2" localSheetId="49">'NOTE 28'!acum2</definedName>
    <definedName name="acum2" localSheetId="50">'NOTE 30'!acum2</definedName>
    <definedName name="acum2" localSheetId="51">'NOTE 31'!acum2</definedName>
    <definedName name="acum2" localSheetId="52">'NOTE 32'!acum2</definedName>
    <definedName name="acum2" localSheetId="53">'NOTE 33'!acum2</definedName>
    <definedName name="acum2" localSheetId="54">'NOTE 34 A'!acum2</definedName>
    <definedName name="acum2" localSheetId="55">'NOTE 34 B'!acum2</definedName>
    <definedName name="acum2" localSheetId="56">'NOTE 34 C'!acum2</definedName>
    <definedName name="acum2" localSheetId="12">'NOTE 7.4'!acum2</definedName>
    <definedName name="acum2">[0]!acum2</definedName>
    <definedName name="acumulada" localSheetId="20">'NOTE 10'!acumulada</definedName>
    <definedName name="acumulada" localSheetId="21">'NOTE 11'!acumulada</definedName>
    <definedName name="acumulada" localSheetId="22">'NOTE 12'!acumulada</definedName>
    <definedName name="acumulada" localSheetId="23">'NOTE 13'!acumulada</definedName>
    <definedName name="acumulada" localSheetId="24">'NOTE 13.4a'!acumulada</definedName>
    <definedName name="acumulada" localSheetId="25">'NOTE 13.4b'!acumulada</definedName>
    <definedName name="acumulada" localSheetId="26">'NOTE 14'!acumulada</definedName>
    <definedName name="acumulada" localSheetId="27">'NOTE 14.3'!acumulada</definedName>
    <definedName name="acumulada" localSheetId="28">'NOTE 15'!acumulada</definedName>
    <definedName name="acumulada" localSheetId="29">'NOTE 16'!acumulada</definedName>
    <definedName name="acumulada" localSheetId="34">'NOTE 17.5'!acumulada</definedName>
    <definedName name="acumulada" localSheetId="35">'NOTE 17.7'!acumulada</definedName>
    <definedName name="acumulada" localSheetId="36">'NOTE 17.7 (2021)'!acumulada</definedName>
    <definedName name="acumulada" localSheetId="37">'NOTE 18'!acumulada</definedName>
    <definedName name="acumulada" localSheetId="38">'NOTE 19'!acumulada</definedName>
    <definedName name="acumulada" localSheetId="39">'NOTE 20'!acumulada</definedName>
    <definedName name="acumulada" localSheetId="40">'NOTE 21'!acumulada</definedName>
    <definedName name="acumulada" localSheetId="41">'NOTE 22'!acumulada</definedName>
    <definedName name="acumulada" localSheetId="42">'NOTE 23.1_2'!acumulada</definedName>
    <definedName name="acumulada" localSheetId="43">'NOTE 23.4'!acumulada</definedName>
    <definedName name="acumulada" localSheetId="44">'NOTE 23.5'!acumulada</definedName>
    <definedName name="acumulada" localSheetId="45">'NOTE 24'!acumulada</definedName>
    <definedName name="acumulada" localSheetId="46">'NOTE 25'!acumulada</definedName>
    <definedName name="acumulada" localSheetId="47">'NOTE 26'!acumulada</definedName>
    <definedName name="acumulada" localSheetId="48">'NOTE 27'!acumulada</definedName>
    <definedName name="acumulada" localSheetId="49">'NOTE 28'!acumulada</definedName>
    <definedName name="acumulada" localSheetId="50">'NOTE 30'!acumulada</definedName>
    <definedName name="acumulada" localSheetId="51">'NOTE 31'!acumulada</definedName>
    <definedName name="acumulada" localSheetId="52">'NOTE 32'!acumulada</definedName>
    <definedName name="acumulada" localSheetId="53">'NOTE 33'!acumulada</definedName>
    <definedName name="acumulada" localSheetId="54">'NOTE 34 A'!acumulada</definedName>
    <definedName name="acumulada" localSheetId="55">'NOTE 34 B'!acumulada</definedName>
    <definedName name="acumulada" localSheetId="56">'NOTE 34 C'!acumulada</definedName>
    <definedName name="acumulada" localSheetId="12">'NOTE 7.4'!acumulada</definedName>
    <definedName name="acumulada">[0]!acumulada</definedName>
    <definedName name="alex" localSheetId="20">'NOTE 10'!alex</definedName>
    <definedName name="alex" localSheetId="21">'NOTE 11'!alex</definedName>
    <definedName name="alex" localSheetId="22">'NOTE 12'!alex</definedName>
    <definedName name="alex" localSheetId="23">'NOTE 13'!alex</definedName>
    <definedName name="alex" localSheetId="24">'NOTE 13.4a'!alex</definedName>
    <definedName name="alex" localSheetId="25">'NOTE 13.4b'!alex</definedName>
    <definedName name="alex" localSheetId="26">'NOTE 14'!alex</definedName>
    <definedName name="alex" localSheetId="27">'NOTE 14.3'!alex</definedName>
    <definedName name="alex" localSheetId="28">'NOTE 15'!alex</definedName>
    <definedName name="alex" localSheetId="29">'NOTE 16'!alex</definedName>
    <definedName name="alex" localSheetId="34">'NOTE 17.5'!alex</definedName>
    <definedName name="alex" localSheetId="35">'NOTE 17.7'!alex</definedName>
    <definedName name="alex" localSheetId="36">'NOTE 17.7 (2021)'!alex</definedName>
    <definedName name="alex" localSheetId="37">'NOTE 18'!alex</definedName>
    <definedName name="alex" localSheetId="38">'NOTE 19'!alex</definedName>
    <definedName name="alex" localSheetId="39">'NOTE 20'!alex</definedName>
    <definedName name="alex" localSheetId="40">'NOTE 21'!alex</definedName>
    <definedName name="alex" localSheetId="41">'NOTE 22'!alex</definedName>
    <definedName name="alex" localSheetId="42">'NOTE 23.1_2'!alex</definedName>
    <definedName name="alex" localSheetId="43">'NOTE 23.4'!alex</definedName>
    <definedName name="alex" localSheetId="44">'NOTE 23.5'!alex</definedName>
    <definedName name="alex" localSheetId="45">'NOTE 24'!alex</definedName>
    <definedName name="alex" localSheetId="46">'NOTE 25'!alex</definedName>
    <definedName name="alex" localSheetId="47">'NOTE 26'!alex</definedName>
    <definedName name="alex" localSheetId="48">'NOTE 27'!alex</definedName>
    <definedName name="alex" localSheetId="49">'NOTE 28'!alex</definedName>
    <definedName name="alex" localSheetId="50">'NOTE 30'!alex</definedName>
    <definedName name="alex" localSheetId="51">'NOTE 31'!alex</definedName>
    <definedName name="alex" localSheetId="52">'NOTE 32'!alex</definedName>
    <definedName name="alex" localSheetId="53">'NOTE 33'!alex</definedName>
    <definedName name="alex" localSheetId="54">'NOTE 34 A'!alex</definedName>
    <definedName name="alex" localSheetId="55">'NOTE 34 B'!alex</definedName>
    <definedName name="alex" localSheetId="56">'NOTE 34 C'!alex</definedName>
    <definedName name="alex" localSheetId="12">'NOTE 7.4'!alex</definedName>
    <definedName name="alex">[0]!alex</definedName>
    <definedName name="_xlnm.Extract" localSheetId="0">#REF!</definedName>
    <definedName name="_xlnm.Extract" localSheetId="35">#REF!</definedName>
    <definedName name="_xlnm.Extract" localSheetId="36">#REF!</definedName>
    <definedName name="_xlnm.Extract" localSheetId="43">#REF!</definedName>
    <definedName name="_xlnm.Extract" localSheetId="44">#REF!</definedName>
    <definedName name="_xlnm.Extract" localSheetId="45">#REF!</definedName>
    <definedName name="_xlnm.Extract" localSheetId="46">#REF!</definedName>
    <definedName name="_xlnm.Extract" localSheetId="47">#REF!</definedName>
    <definedName name="_xlnm.Extract" localSheetId="48">#REF!</definedName>
    <definedName name="_xlnm.Extract" localSheetId="49">#REF!</definedName>
    <definedName name="_xlnm.Extract" localSheetId="50">#REF!</definedName>
    <definedName name="_xlnm.Extract" localSheetId="51">#REF!</definedName>
    <definedName name="_xlnm.Extract" localSheetId="52">#REF!</definedName>
    <definedName name="_xlnm.Extract" localSheetId="53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FLOW'!$B$2:$E$38</definedName>
    <definedName name="_xlnm.Print_Area" localSheetId="4">EQUITY!$A$1:$R$46</definedName>
    <definedName name="_xlnm.Print_Area" localSheetId="3">'INCOME STATEMENT'!$B$2:$E$69</definedName>
    <definedName name="_xlnm.Print_Area" localSheetId="2">LIABILITIES!$B$2:$E$41</definedName>
    <definedName name="_xlnm.Print_Area" localSheetId="20">'NOTE 10'!$B$4:$D$12</definedName>
    <definedName name="_xlnm.Print_Area" localSheetId="21">'NOTE 11'!$B$3:$K$44</definedName>
    <definedName name="_xlnm.Print_Area" localSheetId="22">#REF!</definedName>
    <definedName name="_xlnm.Print_Area" localSheetId="23">'NOTE 13'!#REF!</definedName>
    <definedName name="_xlnm.Print_Area" localSheetId="24">#REF!</definedName>
    <definedName name="_xlnm.Print_Area" localSheetId="25">#REF!</definedName>
    <definedName name="_xlnm.Print_Area" localSheetId="26">'NOTE 14'!$A$3:$D$42</definedName>
    <definedName name="_xlnm.Print_Area" localSheetId="27">'NOTE 14.3'!#REF!</definedName>
    <definedName name="_xlnm.Print_Area" localSheetId="28">#REF!</definedName>
    <definedName name="_xlnm.Print_Area" localSheetId="29">'NOTE 16'!$A$2:$D$83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#REF!</definedName>
    <definedName name="_xlnm.Print_Area" localSheetId="38">'NOTE 19'!$B$4:$F$9</definedName>
    <definedName name="_xlnm.Print_Area" localSheetId="39">'NOTE 20'!$B$4:$D$31</definedName>
    <definedName name="_xlnm.Print_Area" localSheetId="40">'NOTE 21'!$B$4:$D$8</definedName>
    <definedName name="_xlnm.Print_Area" localSheetId="41">'NOTE 22'!$B$4:$D$64</definedName>
    <definedName name="_xlnm.Print_Area" localSheetId="42">#REF!</definedName>
    <definedName name="_xlnm.Print_Area" localSheetId="43">#REF!</definedName>
    <definedName name="_xlnm.Print_Area" localSheetId="44">'NOTE 23.5'!$B$5:$F$32</definedName>
    <definedName name="_xlnm.Print_Area" localSheetId="45">#REF!</definedName>
    <definedName name="_xlnm.Print_Area" localSheetId="46">'NOTE 25'!$A$63:$D$76</definedName>
    <definedName name="_xlnm.Print_Area" localSheetId="47">'NOTE 26'!$B$4:$D$46</definedName>
    <definedName name="_xlnm.Print_Area" localSheetId="48">'NOTE 27'!$A$2:$D$30</definedName>
    <definedName name="_xlnm.Print_Area" localSheetId="49">'NOTE 28'!$A$176:$I$195</definedName>
    <definedName name="_xlnm.Print_Area" localSheetId="50">#REF!</definedName>
    <definedName name="_xlnm.Print_Area" localSheetId="51">'NOTE 31'!$B$4:$D$7</definedName>
    <definedName name="_xlnm.Print_Area" localSheetId="52">'NOTE 32'!$B$3:$G$8</definedName>
    <definedName name="_xlnm.Print_Area" localSheetId="53">#REF!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'NOTE 5'!$B$4:$D$23</definedName>
    <definedName name="_xlnm.Print_Area" localSheetId="12">#REF!</definedName>
    <definedName name="_xlnm.Print_Area" localSheetId="13">'NOTE 8'!$A$3:$D$66</definedName>
    <definedName name="_xlnm.Print_Area">#REF!</definedName>
    <definedName name="asda" localSheetId="20">'NOTE 10'!asda</definedName>
    <definedName name="asda" localSheetId="21">'NOTE 11'!asda</definedName>
    <definedName name="asda" localSheetId="22">'NOTE 12'!asda</definedName>
    <definedName name="asda" localSheetId="23">'NOTE 13'!asda</definedName>
    <definedName name="asda" localSheetId="24">'NOTE 13.4a'!asda</definedName>
    <definedName name="asda" localSheetId="25">'NOTE 13.4b'!asda</definedName>
    <definedName name="asda" localSheetId="26">'NOTE 14'!asda</definedName>
    <definedName name="asda" localSheetId="27">'NOTE 14.3'!asda</definedName>
    <definedName name="asda" localSheetId="28">'NOTE 15'!asda</definedName>
    <definedName name="asda" localSheetId="29">'NOTE 16'!asda</definedName>
    <definedName name="asda" localSheetId="34">'NOTE 17.5'!asda</definedName>
    <definedName name="asda" localSheetId="35">'NOTE 17.7'!asda</definedName>
    <definedName name="asda" localSheetId="36">'NOTE 17.7 (2021)'!asda</definedName>
    <definedName name="asda" localSheetId="37">'NOTE 18'!asda</definedName>
    <definedName name="asda" localSheetId="38">'NOTE 19'!asda</definedName>
    <definedName name="asda" localSheetId="39">'NOTE 20'!asda</definedName>
    <definedName name="asda" localSheetId="40">'NOTE 21'!asda</definedName>
    <definedName name="asda" localSheetId="41">'NOTE 22'!asda</definedName>
    <definedName name="asda" localSheetId="42">'NOTE 23.1_2'!asda</definedName>
    <definedName name="asda" localSheetId="43">'NOTE 23.4'!asda</definedName>
    <definedName name="asda" localSheetId="44">'NOTE 23.5'!asda</definedName>
    <definedName name="asda" localSheetId="45">'NOTE 24'!asda</definedName>
    <definedName name="asda" localSheetId="46">'NOTE 25'!asda</definedName>
    <definedName name="asda" localSheetId="47">'NOTE 26'!asda</definedName>
    <definedName name="asda" localSheetId="48">'NOTE 27'!asda</definedName>
    <definedName name="asda" localSheetId="49">'NOTE 28'!asda</definedName>
    <definedName name="asda" localSheetId="50">'NOTE 30'!asda</definedName>
    <definedName name="asda" localSheetId="51">'NOTE 31'!asda</definedName>
    <definedName name="asda" localSheetId="52">'NOTE 32'!asda</definedName>
    <definedName name="asda" localSheetId="53">'NOTE 33'!asda</definedName>
    <definedName name="asda" localSheetId="54">'NOTE 34 A'!asda</definedName>
    <definedName name="asda" localSheetId="55">'NOTE 34 B'!asda</definedName>
    <definedName name="asda" localSheetId="56">'NOTE 34 C'!asda</definedName>
    <definedName name="asda" localSheetId="12">'NOTE 7.4'!asda</definedName>
    <definedName name="asda">[0]!asda</definedName>
    <definedName name="asdas" localSheetId="20">'NOTE 10'!asdas</definedName>
    <definedName name="asdas" localSheetId="21">'NOTE 11'!asdas</definedName>
    <definedName name="asdas" localSheetId="22">'NOTE 12'!asdas</definedName>
    <definedName name="asdas" localSheetId="23">'NOTE 13'!asdas</definedName>
    <definedName name="asdas" localSheetId="24">'NOTE 13.4a'!asdas</definedName>
    <definedName name="asdas" localSheetId="25">'NOTE 13.4b'!asdas</definedName>
    <definedName name="asdas" localSheetId="26">'NOTE 14'!asdas</definedName>
    <definedName name="asdas" localSheetId="27">'NOTE 14.3'!asdas</definedName>
    <definedName name="asdas" localSheetId="28">'NOTE 15'!asdas</definedName>
    <definedName name="asdas" localSheetId="29">'NOTE 16'!asdas</definedName>
    <definedName name="asdas" localSheetId="34">'NOTE 17.5'!asdas</definedName>
    <definedName name="asdas" localSheetId="35">'NOTE 17.7'!asdas</definedName>
    <definedName name="asdas" localSheetId="36">'NOTE 17.7 (2021)'!asdas</definedName>
    <definedName name="asdas" localSheetId="37">'NOTE 18'!asdas</definedName>
    <definedName name="asdas" localSheetId="38">'NOTE 19'!asdas</definedName>
    <definedName name="asdas" localSheetId="39">'NOTE 20'!asdas</definedName>
    <definedName name="asdas" localSheetId="40">'NOTE 21'!asdas</definedName>
    <definedName name="asdas" localSheetId="41">'NOTE 22'!asdas</definedName>
    <definedName name="asdas" localSheetId="42">'NOTE 23.1_2'!asdas</definedName>
    <definedName name="asdas" localSheetId="43">'NOTE 23.4'!asdas</definedName>
    <definedName name="asdas" localSheetId="44">'NOTE 23.5'!asdas</definedName>
    <definedName name="asdas" localSheetId="45">'NOTE 24'!asdas</definedName>
    <definedName name="asdas" localSheetId="46">'NOTE 25'!asdas</definedName>
    <definedName name="asdas" localSheetId="47">'NOTE 26'!asdas</definedName>
    <definedName name="asdas" localSheetId="48">'NOTE 27'!asdas</definedName>
    <definedName name="asdas" localSheetId="49">'NOTE 28'!asdas</definedName>
    <definedName name="asdas" localSheetId="50">'NOTE 30'!asdas</definedName>
    <definedName name="asdas" localSheetId="51">'NOTE 31'!asdas</definedName>
    <definedName name="asdas" localSheetId="52">'NOTE 32'!asdas</definedName>
    <definedName name="asdas" localSheetId="53">'NOTE 33'!asdas</definedName>
    <definedName name="asdas" localSheetId="54">'NOTE 34 A'!asdas</definedName>
    <definedName name="asdas" localSheetId="55">'NOTE 34 B'!asdas</definedName>
    <definedName name="asdas" localSheetId="56">'NOTE 34 C'!asdas</definedName>
    <definedName name="asdas" localSheetId="12">'NOTE 7.4'!asdas</definedName>
    <definedName name="asdas">[0]!asdas</definedName>
    <definedName name="_xlnm.Auto_Open">[1]QE!$A$1</definedName>
    <definedName name="BAL" localSheetId="20">'NOTE 10'!BAL</definedName>
    <definedName name="BAL" localSheetId="21">'NOTE 11'!BAL</definedName>
    <definedName name="BAL" localSheetId="22">'NOTE 12'!BAL</definedName>
    <definedName name="BAL" localSheetId="23">'NOTE 13'!BAL</definedName>
    <definedName name="BAL" localSheetId="24">'NOTE 13.4a'!BAL</definedName>
    <definedName name="BAL" localSheetId="25">'NOTE 13.4b'!BAL</definedName>
    <definedName name="BAL" localSheetId="26">'NOTE 14'!BAL</definedName>
    <definedName name="BAL" localSheetId="27">'NOTE 14.3'!BAL</definedName>
    <definedName name="BAL" localSheetId="28">'NOTE 15'!BAL</definedName>
    <definedName name="BAL" localSheetId="29">'NOTE 16'!BAL</definedName>
    <definedName name="BAL" localSheetId="34">'NOTE 17.5'!BAL</definedName>
    <definedName name="BAL" localSheetId="35">'NOTE 17.7'!BAL</definedName>
    <definedName name="BAL" localSheetId="36">'NOTE 17.7 (2021)'!BAL</definedName>
    <definedName name="BAL" localSheetId="37">'NOTE 18'!BAL</definedName>
    <definedName name="BAL" localSheetId="38">'NOTE 19'!BAL</definedName>
    <definedName name="BAL" localSheetId="39">'NOTE 20'!BAL</definedName>
    <definedName name="BAL" localSheetId="40">'NOTE 21'!BAL</definedName>
    <definedName name="BAL" localSheetId="41">'NOTE 22'!BAL</definedName>
    <definedName name="BAL" localSheetId="42">'NOTE 23.1_2'!BAL</definedName>
    <definedName name="BAL" localSheetId="43">'NOTE 23.4'!BAL</definedName>
    <definedName name="BAL" localSheetId="44">'NOTE 23.5'!BAL</definedName>
    <definedName name="BAL" localSheetId="45">'NOTE 24'!BAL</definedName>
    <definedName name="BAL" localSheetId="46">'NOTE 25'!BAL</definedName>
    <definedName name="BAL" localSheetId="47">'NOTE 26'!BAL</definedName>
    <definedName name="BAL" localSheetId="48">'NOTE 27'!BAL</definedName>
    <definedName name="BAL" localSheetId="49">'NOTE 28'!BAL</definedName>
    <definedName name="BAL" localSheetId="50">'NOTE 30'!BAL</definedName>
    <definedName name="BAL" localSheetId="51">'NOTE 31'!BAL</definedName>
    <definedName name="BAL" localSheetId="52">'NOTE 32'!BAL</definedName>
    <definedName name="BAL" localSheetId="53">'NOTE 33'!BAL</definedName>
    <definedName name="BAL" localSheetId="54">'NOTE 34 A'!BAL</definedName>
    <definedName name="BAL" localSheetId="55">'NOTE 34 B'!BAL</definedName>
    <definedName name="BAL" localSheetId="56">'NOTE 34 C'!BAL</definedName>
    <definedName name="BAL" localSheetId="12">'NOTE 7.4'!BAL</definedName>
    <definedName name="BAL">[0]!BAL</definedName>
    <definedName name="_xlnm.Database" localSheetId="0">#REF!</definedName>
    <definedName name="_xlnm.Database" localSheetId="35">#REF!</definedName>
    <definedName name="_xlnm.Database" localSheetId="36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 localSheetId="20">'NOTE 10'!DESPFIN</definedName>
    <definedName name="DESPFIN" localSheetId="21">'NOTE 11'!DESPFIN</definedName>
    <definedName name="DESPFIN" localSheetId="22">'NOTE 12'!DESPFIN</definedName>
    <definedName name="DESPFIN" localSheetId="23">'NOTE 13'!DESPFIN</definedName>
    <definedName name="DESPFIN" localSheetId="24">'NOTE 13.4a'!DESPFIN</definedName>
    <definedName name="DESPFIN" localSheetId="25">'NOTE 13.4b'!DESPFIN</definedName>
    <definedName name="DESPFIN" localSheetId="26">'NOTE 14'!DESPFIN</definedName>
    <definedName name="DESPFIN" localSheetId="27">'NOTE 14.3'!DESPFIN</definedName>
    <definedName name="DESPFIN" localSheetId="28">'NOTE 15'!DESPFIN</definedName>
    <definedName name="DESPFIN" localSheetId="29">'NOTE 16'!DESPFIN</definedName>
    <definedName name="DESPFIN" localSheetId="34">'NOTE 17.5'!DESPFIN</definedName>
    <definedName name="DESPFIN" localSheetId="35">'NOTE 17.7'!DESPFIN</definedName>
    <definedName name="DESPFIN" localSheetId="36">'NOTE 17.7 (2021)'!DESPFIN</definedName>
    <definedName name="DESPFIN" localSheetId="37">'NOTE 18'!DESPFIN</definedName>
    <definedName name="DESPFIN" localSheetId="38">'NOTE 19'!DESPFIN</definedName>
    <definedName name="DESPFIN" localSheetId="39">'NOTE 20'!DESPFIN</definedName>
    <definedName name="DESPFIN" localSheetId="40">'NOTE 21'!DESPFIN</definedName>
    <definedName name="DESPFIN" localSheetId="41">'NOTE 22'!DESPFIN</definedName>
    <definedName name="DESPFIN" localSheetId="42">'NOTE 23.1_2'!DESPFIN</definedName>
    <definedName name="DESPFIN" localSheetId="43">'NOTE 23.4'!DESPFIN</definedName>
    <definedName name="DESPFIN" localSheetId="44">'NOTE 23.5'!DESPFIN</definedName>
    <definedName name="DESPFIN" localSheetId="45">'NOTE 24'!DESPFIN</definedName>
    <definedName name="DESPFIN" localSheetId="46">'NOTE 25'!DESPFIN</definedName>
    <definedName name="DESPFIN" localSheetId="47">'NOTE 26'!DESPFIN</definedName>
    <definedName name="DESPFIN" localSheetId="48">'NOTE 27'!DESPFIN</definedName>
    <definedName name="DESPFIN" localSheetId="49">'NOTE 28'!DESPFIN</definedName>
    <definedName name="DESPFIN" localSheetId="50">'NOTE 30'!DESPFIN</definedName>
    <definedName name="DESPFIN" localSheetId="51">'NOTE 31'!DESPFIN</definedName>
    <definedName name="DESPFIN" localSheetId="52">'NOTE 32'!DESPFIN</definedName>
    <definedName name="DESPFIN" localSheetId="53">'NOTE 33'!DESPFIN</definedName>
    <definedName name="DESPFIN" localSheetId="54">'NOTE 34 A'!DESPFIN</definedName>
    <definedName name="DESPFIN" localSheetId="55">'NOTE 34 B'!DESPFIN</definedName>
    <definedName name="DESPFIN" localSheetId="56">'NOTE 34 C'!DESPFIN</definedName>
    <definedName name="DESPFIN" localSheetId="12">'NOTE 7.4'!DESPFIN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43">#REF!</definedName>
    <definedName name="felipe" localSheetId="44">#REF!</definedName>
    <definedName name="felipe" localSheetId="45">#REF!</definedName>
    <definedName name="felipe" localSheetId="46">#REF!</definedName>
    <definedName name="felipe" localSheetId="47">#REF!</definedName>
    <definedName name="felipe" localSheetId="48">#REF!</definedName>
    <definedName name="felipe" localSheetId="49">#REF!</definedName>
    <definedName name="felipe" localSheetId="50">#REF!</definedName>
    <definedName name="felipe" localSheetId="51">#REF!</definedName>
    <definedName name="felipe" localSheetId="52">#REF!</definedName>
    <definedName name="felipe" localSheetId="53">#REF!</definedName>
    <definedName name="felipe" localSheetId="54">#REF!</definedName>
    <definedName name="felipe" localSheetId="55">#REF!</definedName>
    <definedName name="felipe" localSheetId="56">#REF!</definedName>
    <definedName name="felipe">#REF!</definedName>
    <definedName name="FF" localSheetId="20">'NOTE 10'!FF</definedName>
    <definedName name="FF" localSheetId="21">'NOTE 11'!FF</definedName>
    <definedName name="FF" localSheetId="22">'NOTE 12'!FF</definedName>
    <definedName name="FF" localSheetId="23">'NOTE 13'!FF</definedName>
    <definedName name="FF" localSheetId="24">'NOTE 13.4a'!FF</definedName>
    <definedName name="FF" localSheetId="25">'NOTE 13.4b'!FF</definedName>
    <definedName name="FF" localSheetId="26">'NOTE 14'!FF</definedName>
    <definedName name="FF" localSheetId="27">'NOTE 14.3'!FF</definedName>
    <definedName name="FF" localSheetId="28">'NOTE 15'!FF</definedName>
    <definedName name="FF" localSheetId="29">'NOTE 16'!FF</definedName>
    <definedName name="FF" localSheetId="34">'NOTE 17.5'!FF</definedName>
    <definedName name="FF" localSheetId="35">'NOTE 17.7'!FF</definedName>
    <definedName name="FF" localSheetId="36">'NOTE 17.7 (2021)'!FF</definedName>
    <definedName name="FF" localSheetId="37">'NOTE 18'!FF</definedName>
    <definedName name="FF" localSheetId="38">'NOTE 19'!FF</definedName>
    <definedName name="FF" localSheetId="39">'NOTE 20'!FF</definedName>
    <definedName name="FF" localSheetId="40">'NOTE 21'!FF</definedName>
    <definedName name="FF" localSheetId="41">'NOTE 22'!FF</definedName>
    <definedName name="FF" localSheetId="42">'NOTE 23.1_2'!FF</definedName>
    <definedName name="FF" localSheetId="43">'NOTE 23.4'!FF</definedName>
    <definedName name="FF" localSheetId="44">'NOTE 23.5'!FF</definedName>
    <definedName name="FF" localSheetId="45">'NOTE 24'!FF</definedName>
    <definedName name="FF" localSheetId="46">'NOTE 25'!FF</definedName>
    <definedName name="FF" localSheetId="47">'NOTE 26'!FF</definedName>
    <definedName name="FF" localSheetId="48">'NOTE 27'!FF</definedName>
    <definedName name="FF" localSheetId="49">'NOTE 28'!FF</definedName>
    <definedName name="FF" localSheetId="50">'NOTE 30'!FF</definedName>
    <definedName name="FF" localSheetId="51">'NOTE 31'!FF</definedName>
    <definedName name="FF" localSheetId="52">'NOTE 32'!FF</definedName>
    <definedName name="FF" localSheetId="53">'NOTE 33'!FF</definedName>
    <definedName name="FF" localSheetId="54">'NOTE 34 A'!FF</definedName>
    <definedName name="FF" localSheetId="55">'NOTE 34 B'!FF</definedName>
    <definedName name="FF" localSheetId="56">'NOTE 34 C'!FF</definedName>
    <definedName name="FF" localSheetId="12">'NOTE 7.4'!FF</definedName>
    <definedName name="FF">[0]!FF</definedName>
    <definedName name="_xlnm.Recorder">[3]Macro1!$A$1:$A$65536</definedName>
    <definedName name="HIPERMERCADOS">[4]RESUMO!$A$5:$AJ$17</definedName>
    <definedName name="HOJA1">'[5]Evolución ctto. CRD'!$Q$1</definedName>
    <definedName name="HOJA10">'[5]Evolución ctto. CRD-TCR'!$N$1</definedName>
    <definedName name="HOJA11">'[5]Tasas Diarias'!$N$1</definedName>
    <definedName name="HOJA12">[5]Prepago!$O$2</definedName>
    <definedName name="HOJA13">[5]Castigos!$M$1</definedName>
    <definedName name="HOJA14">'[5]Cartera Vencida'!$M$1</definedName>
    <definedName name="HOJA15">[5]Amortizaciones!$M$1</definedName>
    <definedName name="HOJA19">[5]Seguros!$L$1</definedName>
    <definedName name="HOJA2">[5]VentaDiaria!$O$1</definedName>
    <definedName name="HOJA20">'[5]Tasas colocaciones'!$L$3</definedName>
    <definedName name="HOJA21">'[5]Bajas TC'!$N$1</definedName>
    <definedName name="HOJA3">'[5]Evolución ctto. TC'!$O$1</definedName>
    <definedName name="HOJA4">'[5]Venta TC'!$O$1</definedName>
    <definedName name="HOJA5">'[5]Activaciones TC'!$O$1</definedName>
    <definedName name="HOJA6">'[5]Venta Seguros'!$N$1</definedName>
    <definedName name="HOJA7">'[5]Ctto. DP MES'!$O$1</definedName>
    <definedName name="HOJA8">'[5]Ctto. AHO MES'!$N$1</definedName>
    <definedName name="HOJA9">'[5] Stock CRD-TCR'!$Q$1</definedName>
    <definedName name="hola" localSheetId="20">{" ","","","","","";"SALDOS","dBASEFile",0,1,FALSE,#N/A;"saldos1","dBASEFile",1,1,FALSE,#N/A}</definedName>
    <definedName name="hola" localSheetId="21">{" ","","","","","";"SALDOS","dBASEFile",0,1,FALSE,#N/A;"saldos1","dBASEFile",1,1,FALSE,#N/A}</definedName>
    <definedName name="hola" localSheetId="22">{" ","","","","","";"SALDOS","dBASEFile",0,1,FALSE,#N/A;"saldos1","dBASEFile",1,1,FALSE,#N/A}</definedName>
    <definedName name="hola" localSheetId="23">{" ","","","","","";"SALDOS","dBASEFile",0,1,FALSE,#N/A;"saldos1","dBASEFile",1,1,FALSE,#N/A}</definedName>
    <definedName name="hola" localSheetId="24">{" ","","","","","";"SALDOS","dBASEFile",0,1,FALSE,#N/A;"saldos1","dBASEFile",1,1,FALSE,#N/A}</definedName>
    <definedName name="hola" localSheetId="25">{" ","","","","","";"SALDOS","dBASEFile",0,1,FALSE,#N/A;"saldos1","dBASEFile",1,1,FALSE,#N/A}</definedName>
    <definedName name="hola" localSheetId="26">{" ","","","","","";"SALDOS","dBASEFile",0,1,FALSE,#N/A;"saldos1","dBASEFile",1,1,FALSE,#N/A}</definedName>
    <definedName name="hola" localSheetId="27">{" ","","","","","";"SALDOS","dBASEFile",0,1,FALSE,#N/A;"saldos1","dBASEFile",1,1,FALSE,#N/A}</definedName>
    <definedName name="hola" localSheetId="28">{" ","","","","","";"SALDOS","dBASEFile",0,1,FALSE,#N/A;"saldos1","dBASEFile",1,1,FALSE,#N/A}</definedName>
    <definedName name="hola" localSheetId="29">{" ","","","","","";"SALDOS","dBASEFile",0,1,FALSE,#N/A;"saldos1","dBASEFile",1,1,FALSE,#N/A}</definedName>
    <definedName name="hola" localSheetId="34">{" ","","","","","";"SALDOS","dBASEFile",0,1,FALSE,#N/A;"saldos1","dBASEFile",1,1,FALSE,#N/A}</definedName>
    <definedName name="hola" localSheetId="35">{" ","","","","","";"SALDOS","dBASEFile",0,1,FALSE,#N/A;"saldos1","dBASEFile",1,1,FALSE,#N/A}</definedName>
    <definedName name="hola" localSheetId="36">{" ","","","","","";"SALDOS","dBASEFile",0,1,FALSE,#N/A;"saldos1","dBASEFile",1,1,FALSE,#N/A}</definedName>
    <definedName name="hola" localSheetId="37">{" ","","","","","";"SALDOS","dBASEFile",0,1,FALSE,#N/A;"saldos1","dBASEFile",1,1,FALSE,#N/A}</definedName>
    <definedName name="hola" localSheetId="38">{" ","","","","","";"SALDOS","dBASEFile",0,1,FALSE,#N/A;"saldos1","dBASEFile",1,1,FALSE,#N/A}</definedName>
    <definedName name="hola" localSheetId="39">{" ","","","","","";"SALDOS","dBASEFile",0,1,FALSE,#N/A;"saldos1","dBASEFile",1,1,FALSE,#N/A}</definedName>
    <definedName name="hola" localSheetId="40">{" ","","","","","";"SALDOS","dBASEFile",0,1,FALSE,#N/A;"saldos1","dBASEFile",1,1,FALSE,#N/A}</definedName>
    <definedName name="hola" localSheetId="41">{" ","","","","","";"SALDOS","dBASEFile",0,1,FALSE,#N/A;"saldos1","dBASEFile",1,1,FALSE,#N/A}</definedName>
    <definedName name="hola" localSheetId="42">{" ","","","","","";"SALDOS","dBASEFile",0,1,FALSE,#N/A;"saldos1","dBASEFile",1,1,FALSE,#N/A}</definedName>
    <definedName name="hola" localSheetId="43">{" ","","","","","";"SALDOS","dBASEFile",0,1,FALSE,#N/A;"saldos1","dBASEFile",1,1,FALSE,#N/A}</definedName>
    <definedName name="hola" localSheetId="44">{" ","","","","","";"SALDOS","dBASEFile",0,1,FALSE,#N/A;"saldos1","dBASEFile",1,1,FALSE,#N/A}</definedName>
    <definedName name="hola" localSheetId="45">{" ","","","","","";"SALDOS","dBASEFile",0,1,FALSE,#N/A;"saldos1","dBASEFile",1,1,FALSE,#N/A}</definedName>
    <definedName name="hola" localSheetId="46">{" ","","","","","";"SALDOS","dBASEFile",0,1,FALSE,#N/A;"saldos1","dBASEFile",1,1,FALSE,#N/A}</definedName>
    <definedName name="hola" localSheetId="47">{" ","","","","","";"SALDOS","dBASEFile",0,1,FALSE,#N/A;"saldos1","dBASEFile",1,1,FALSE,#N/A}</definedName>
    <definedName name="hola" localSheetId="48">{" ","","","","","";"SALDOS","dBASEFile",0,1,FALSE,#N/A;"saldos1","dBASEFile",1,1,FALSE,#N/A}</definedName>
    <definedName name="hola" localSheetId="49">{" ","","","","","";"SALDOS","dBASEFile",0,1,FALSE,#N/A;"saldos1","dBASEFile",1,1,FALSE,#N/A}</definedName>
    <definedName name="hola" localSheetId="50">{" ","","","","","";"SALDOS","dBASEFile",0,1,FALSE,#N/A;"saldos1","dBASEFile",1,1,FALSE,#N/A}</definedName>
    <definedName name="hola" localSheetId="51">{" ","","","","","";"SALDOS","dBASEFile",0,1,FALSE,#N/A;"saldos1","dBASEFile",1,1,FALSE,#N/A}</definedName>
    <definedName name="hola" localSheetId="52">{" ","","","","","";"SALDOS","dBASEFile",0,1,FALSE,#N/A;"saldos1","dBASEFile",1,1,FALSE,#N/A}</definedName>
    <definedName name="hola" localSheetId="53">{" ","","","","","";"SALDOS","dBASEFile",0,1,FALSE,#N/A;"saldos1","dBASEFile",1,1,FALSE,#N/A}</definedName>
    <definedName name="hola" localSheetId="54">{" ","","","","","";"SALDOS","dBASEFile",0,1,FALSE,#N/A;"saldos1","dBASEFile",1,1,FALSE,#N/A}</definedName>
    <definedName name="hola" localSheetId="55">{" ","","","","","";"SALDOS","dBASEFile",0,1,FALSE,#N/A;"saldos1","dBASEFile",1,1,FALSE,#N/A}</definedName>
    <definedName name="hola" localSheetId="5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20">'NOTE 10'!IRP</definedName>
    <definedName name="IRP" localSheetId="21">'NOTE 11'!IRP</definedName>
    <definedName name="IRP" localSheetId="22">'NOTE 12'!IRP</definedName>
    <definedName name="IRP" localSheetId="23">'NOTE 13'!IRP</definedName>
    <definedName name="IRP" localSheetId="24">'NOTE 13.4a'!IRP</definedName>
    <definedName name="IRP" localSheetId="25">'NOTE 13.4b'!IRP</definedName>
    <definedName name="IRP" localSheetId="26">'NOTE 14'!IRP</definedName>
    <definedName name="IRP" localSheetId="27">'NOTE 14.3'!IRP</definedName>
    <definedName name="IRP" localSheetId="28">'NOTE 15'!IRP</definedName>
    <definedName name="IRP" localSheetId="29">'NOTE 16'!IRP</definedName>
    <definedName name="IRP" localSheetId="34">'NOTE 17.5'!IRP</definedName>
    <definedName name="IRP" localSheetId="35">'NOTE 17.7'!IRP</definedName>
    <definedName name="IRP" localSheetId="36">'NOTE 17.7 (2021)'!IRP</definedName>
    <definedName name="IRP" localSheetId="37">'NOTE 18'!IRP</definedName>
    <definedName name="IRP" localSheetId="38">'NOTE 19'!IRP</definedName>
    <definedName name="IRP" localSheetId="39">'NOTE 20'!IRP</definedName>
    <definedName name="IRP" localSheetId="40">'NOTE 21'!IRP</definedName>
    <definedName name="IRP" localSheetId="41">'NOTE 22'!IRP</definedName>
    <definedName name="IRP" localSheetId="42">'NOTE 23.1_2'!IRP</definedName>
    <definedName name="IRP" localSheetId="43">'NOTE 23.4'!IRP</definedName>
    <definedName name="IRP" localSheetId="44">'NOTE 23.5'!IRP</definedName>
    <definedName name="IRP" localSheetId="45">'NOTE 24'!IRP</definedName>
    <definedName name="IRP" localSheetId="46">'NOTE 25'!IRP</definedName>
    <definedName name="IRP" localSheetId="47">'NOTE 26'!IRP</definedName>
    <definedName name="IRP" localSheetId="48">'NOTE 27'!IRP</definedName>
    <definedName name="IRP" localSheetId="49">'NOTE 28'!IRP</definedName>
    <definedName name="IRP" localSheetId="50">'NOTE 30'!IRP</definedName>
    <definedName name="IRP" localSheetId="51">'NOTE 31'!IRP</definedName>
    <definedName name="IRP" localSheetId="52">'NOTE 32'!IRP</definedName>
    <definedName name="IRP" localSheetId="53">'NOTE 33'!IRP</definedName>
    <definedName name="IRP" localSheetId="54">'NOTE 34 A'!IRP</definedName>
    <definedName name="IRP" localSheetId="55">'NOTE 34 B'!IRP</definedName>
    <definedName name="IRP" localSheetId="56">'NOTE 34 C'!IRP</definedName>
    <definedName name="IRP" localSheetId="12">'NOTE 7.4'!IRP</definedName>
    <definedName name="IRP">[0]!IRP</definedName>
    <definedName name="kok" localSheetId="20">'NOTE 10'!kok</definedName>
    <definedName name="kok" localSheetId="21">'NOTE 11'!kok</definedName>
    <definedName name="kok" localSheetId="22">'NOTE 12'!kok</definedName>
    <definedName name="kok" localSheetId="23">'NOTE 13'!kok</definedName>
    <definedName name="kok" localSheetId="24">'NOTE 13.4a'!kok</definedName>
    <definedName name="kok" localSheetId="25">'NOTE 13.4b'!kok</definedName>
    <definedName name="kok" localSheetId="26">'NOTE 14'!kok</definedName>
    <definedName name="kok" localSheetId="27">'NOTE 14.3'!kok</definedName>
    <definedName name="kok" localSheetId="28">'NOTE 15'!kok</definedName>
    <definedName name="kok" localSheetId="29">'NOTE 16'!kok</definedName>
    <definedName name="kok" localSheetId="34">'NOTE 17.5'!kok</definedName>
    <definedName name="kok" localSheetId="35">'NOTE 17.7'!kok</definedName>
    <definedName name="kok" localSheetId="36">'NOTE 17.7 (2021)'!kok</definedName>
    <definedName name="kok" localSheetId="37">'NOTE 18'!kok</definedName>
    <definedName name="kok" localSheetId="38">'NOTE 19'!kok</definedName>
    <definedName name="kok" localSheetId="39">'NOTE 20'!kok</definedName>
    <definedName name="kok" localSheetId="40">'NOTE 21'!kok</definedName>
    <definedName name="kok" localSheetId="41">'NOTE 22'!kok</definedName>
    <definedName name="kok" localSheetId="42">'NOTE 23.1_2'!kok</definedName>
    <definedName name="kok" localSheetId="43">'NOTE 23.4'!kok</definedName>
    <definedName name="kok" localSheetId="44">'NOTE 23.5'!kok</definedName>
    <definedName name="kok" localSheetId="45">'NOTE 24'!kok</definedName>
    <definedName name="kok" localSheetId="46">'NOTE 25'!kok</definedName>
    <definedName name="kok" localSheetId="47">'NOTE 26'!kok</definedName>
    <definedName name="kok" localSheetId="48">'NOTE 27'!kok</definedName>
    <definedName name="kok" localSheetId="49">'NOTE 28'!kok</definedName>
    <definedName name="kok" localSheetId="50">'NOTE 30'!kok</definedName>
    <definedName name="kok" localSheetId="51">'NOTE 31'!kok</definedName>
    <definedName name="kok" localSheetId="52">'NOTE 32'!kok</definedName>
    <definedName name="kok" localSheetId="53">'NOTE 33'!kok</definedName>
    <definedName name="kok" localSheetId="54">'NOTE 34 A'!kok</definedName>
    <definedName name="kok" localSheetId="55">'NOTE 34 B'!kok</definedName>
    <definedName name="kok" localSheetId="56">'NOTE 34 C'!kok</definedName>
    <definedName name="kok" localSheetId="12">'NOTE 7.4'!kok</definedName>
    <definedName name="kok">[0]!kok</definedName>
    <definedName name="nn" localSheetId="35">#REF!</definedName>
    <definedName name="nn" localSheetId="43">#REF!</definedName>
    <definedName name="nn" localSheetId="44">#REF!</definedName>
    <definedName name="nn" localSheetId="45">#REF!</definedName>
    <definedName name="nn" localSheetId="46">#REF!</definedName>
    <definedName name="nn" localSheetId="47">#REF!</definedName>
    <definedName name="nn" localSheetId="48">#REF!</definedName>
    <definedName name="nn" localSheetId="49">#REF!</definedName>
    <definedName name="nn" localSheetId="50">#REF!</definedName>
    <definedName name="nn" localSheetId="51">#REF!</definedName>
    <definedName name="nn" localSheetId="52">#REF!</definedName>
    <definedName name="nn" localSheetId="53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 localSheetId="20">'NOTE 10'!plotting.DialogEnd</definedName>
    <definedName name="plotting.DialogEnd" localSheetId="21">'NOTE 11'!plotting.DialogEnd</definedName>
    <definedName name="plotting.DialogEnd" localSheetId="22">'NOTE 12'!plotting.DialogEnd</definedName>
    <definedName name="plotting.DialogEnd" localSheetId="23">'NOTE 13'!plotting.DialogEnd</definedName>
    <definedName name="plotting.DialogEnd" localSheetId="24">'NOTE 13.4a'!plotting.DialogEnd</definedName>
    <definedName name="plotting.DialogEnd" localSheetId="25">'NOTE 13.4b'!plotting.DialogEnd</definedName>
    <definedName name="plotting.DialogEnd" localSheetId="26">'NOTE 14'!plotting.DialogEnd</definedName>
    <definedName name="plotting.DialogEnd" localSheetId="27">'NOTE 14.3'!plotting.DialogEnd</definedName>
    <definedName name="plotting.DialogEnd" localSheetId="28">'NOTE 15'!plotting.DialogEnd</definedName>
    <definedName name="plotting.DialogEnd" localSheetId="29">'NOTE 16'!plotting.DialogEnd</definedName>
    <definedName name="plotting.DialogEnd" localSheetId="34">'NOTE 17.5'!plotting.DialogEnd</definedName>
    <definedName name="plotting.DialogEnd" localSheetId="35">'NOTE 17.7'!plotting.DialogEnd</definedName>
    <definedName name="plotting.DialogEnd" localSheetId="36">'NOTE 17.7 (2021)'!plotting.DialogEnd</definedName>
    <definedName name="plotting.DialogEnd" localSheetId="37">'NOTE 18'!plotting.DialogEnd</definedName>
    <definedName name="plotting.DialogEnd" localSheetId="38">'NOTE 19'!plotting.DialogEnd</definedName>
    <definedName name="plotting.DialogEnd" localSheetId="39">'NOTE 20'!plotting.DialogEnd</definedName>
    <definedName name="plotting.DialogEnd" localSheetId="40">'NOTE 21'!plotting.DialogEnd</definedName>
    <definedName name="plotting.DialogEnd" localSheetId="41">'NOTE 22'!plotting.DialogEnd</definedName>
    <definedName name="plotting.DialogEnd" localSheetId="42">'NOTE 23.1_2'!plotting.DialogEnd</definedName>
    <definedName name="plotting.DialogEnd" localSheetId="43">#N/A</definedName>
    <definedName name="plotting.DialogEnd" localSheetId="44">#N/A</definedName>
    <definedName name="plotting.DialogEnd" localSheetId="45">#N/A</definedName>
    <definedName name="plotting.DialogEnd" localSheetId="46">#N/A</definedName>
    <definedName name="plotting.DialogEnd" localSheetId="47">#N/A</definedName>
    <definedName name="plotting.DialogEnd" localSheetId="48">#N/A</definedName>
    <definedName name="plotting.DialogEnd" localSheetId="49">#N/A</definedName>
    <definedName name="plotting.DialogEnd" localSheetId="50">#N/A</definedName>
    <definedName name="plotting.DialogEnd" localSheetId="51">#N/A</definedName>
    <definedName name="plotting.DialogEnd" localSheetId="52">#N/A</definedName>
    <definedName name="plotting.DialogEnd" localSheetId="53">#N/A</definedName>
    <definedName name="plotting.DialogEnd" localSheetId="54">#N/A</definedName>
    <definedName name="plotting.DialogEnd" localSheetId="55">#N/A</definedName>
    <definedName name="plotting.DialogEnd" localSheetId="56">#N/A</definedName>
    <definedName name="plotting.DialogEnd" localSheetId="12">'NOTE 7.4'!plotting.DialogEnd</definedName>
    <definedName name="plotting.DialogEnd">[0]!plotting.DialogEnd</definedName>
    <definedName name="plotting.DialogOK" localSheetId="0">#N/A</definedName>
    <definedName name="plotting.DialogOK" localSheetId="20">'NOTE 10'!plotting.DialogOK</definedName>
    <definedName name="plotting.DialogOK" localSheetId="21">'NOTE 11'!plotting.DialogOK</definedName>
    <definedName name="plotting.DialogOK" localSheetId="22">'NOTE 12'!plotting.DialogOK</definedName>
    <definedName name="plotting.DialogOK" localSheetId="23">'NOTE 13'!plotting.DialogOK</definedName>
    <definedName name="plotting.DialogOK" localSheetId="24">'NOTE 13.4a'!plotting.DialogOK</definedName>
    <definedName name="plotting.DialogOK" localSheetId="25">'NOTE 13.4b'!plotting.DialogOK</definedName>
    <definedName name="plotting.DialogOK" localSheetId="26">'NOTE 14'!plotting.DialogOK</definedName>
    <definedName name="plotting.DialogOK" localSheetId="27">'NOTE 14.3'!plotting.DialogOK</definedName>
    <definedName name="plotting.DialogOK" localSheetId="28">'NOTE 15'!plotting.DialogOK</definedName>
    <definedName name="plotting.DialogOK" localSheetId="29">'NOTE 16'!plotting.DialogOK</definedName>
    <definedName name="plotting.DialogOK" localSheetId="34">'NOTE 17.5'!plotting.DialogOK</definedName>
    <definedName name="plotting.DialogOK" localSheetId="35">'NOTE 17.7'!plotting.DialogOK</definedName>
    <definedName name="plotting.DialogOK" localSheetId="36">'NOTE 17.7 (2021)'!plotting.DialogOK</definedName>
    <definedName name="plotting.DialogOK" localSheetId="37">'NOTE 18'!plotting.DialogOK</definedName>
    <definedName name="plotting.DialogOK" localSheetId="38">'NOTE 19'!plotting.DialogOK</definedName>
    <definedName name="plotting.DialogOK" localSheetId="39">'NOTE 20'!plotting.DialogOK</definedName>
    <definedName name="plotting.DialogOK" localSheetId="40">'NOTE 21'!plotting.DialogOK</definedName>
    <definedName name="plotting.DialogOK" localSheetId="41">'NOTE 22'!plotting.DialogOK</definedName>
    <definedName name="plotting.DialogOK" localSheetId="42">'NOTE 23.1_2'!plotting.DialogOK</definedName>
    <definedName name="plotting.DialogOK" localSheetId="43">#N/A</definedName>
    <definedName name="plotting.DialogOK" localSheetId="44">#N/A</definedName>
    <definedName name="plotting.DialogOK" localSheetId="45">#N/A</definedName>
    <definedName name="plotting.DialogOK" localSheetId="46">#N/A</definedName>
    <definedName name="plotting.DialogOK" localSheetId="47">#N/A</definedName>
    <definedName name="plotting.DialogOK" localSheetId="48">#N/A</definedName>
    <definedName name="plotting.DialogOK" localSheetId="49">#N/A</definedName>
    <definedName name="plotting.DialogOK" localSheetId="50">#N/A</definedName>
    <definedName name="plotting.DialogOK" localSheetId="51">#N/A</definedName>
    <definedName name="plotting.DialogOK" localSheetId="52">#N/A</definedName>
    <definedName name="plotting.DialogOK" localSheetId="53">#N/A</definedName>
    <definedName name="plotting.DialogOK" localSheetId="54">#N/A</definedName>
    <definedName name="plotting.DialogOK" localSheetId="55">#N/A</definedName>
    <definedName name="plotting.DialogOK" localSheetId="56">#N/A</definedName>
    <definedName name="plotting.DialogOK" localSheetId="12">'NOTE 7.4'!plotting.DialogOK</definedName>
    <definedName name="plotting.DialogOK">[0]!plotting.DialogOK</definedName>
    <definedName name="PRINT" localSheetId="20">'NOTE 10'!PRINT</definedName>
    <definedName name="PRINT" localSheetId="21">'NOTE 11'!PRINT</definedName>
    <definedName name="PRINT" localSheetId="22">'NOTE 12'!PRINT</definedName>
    <definedName name="PRINT" localSheetId="23">'NOTE 13'!PRINT</definedName>
    <definedName name="PRINT" localSheetId="24">'NOTE 13.4a'!PRINT</definedName>
    <definedName name="PRINT" localSheetId="25">'NOTE 13.4b'!PRINT</definedName>
    <definedName name="PRINT" localSheetId="26">'NOTE 14'!PRINT</definedName>
    <definedName name="PRINT" localSheetId="27">'NOTE 14.3'!PRINT</definedName>
    <definedName name="PRINT" localSheetId="28">'NOTE 15'!PRINT</definedName>
    <definedName name="PRINT" localSheetId="29">'NOTE 16'!PRINT</definedName>
    <definedName name="PRINT" localSheetId="34">'NOTE 17.5'!PRINT</definedName>
    <definedName name="PRINT" localSheetId="35">'NOTE 17.7'!PRINT</definedName>
    <definedName name="PRINT" localSheetId="36">'NOTE 17.7 (2021)'!PRINT</definedName>
    <definedName name="PRINT" localSheetId="37">'NOTE 18'!PRINT</definedName>
    <definedName name="PRINT" localSheetId="38">'NOTE 19'!PRINT</definedName>
    <definedName name="PRINT" localSheetId="39">'NOTE 20'!PRINT</definedName>
    <definedName name="PRINT" localSheetId="40">'NOTE 21'!PRINT</definedName>
    <definedName name="PRINT" localSheetId="41">'NOTE 22'!PRINT</definedName>
    <definedName name="PRINT" localSheetId="42">'NOTE 23.1_2'!PRINT</definedName>
    <definedName name="PRINT" localSheetId="43">'NOTE 23.4'!PRINT</definedName>
    <definedName name="PRINT" localSheetId="44">'NOTE 23.5'!PRINT</definedName>
    <definedName name="PRINT" localSheetId="45">'NOTE 24'!PRINT</definedName>
    <definedName name="PRINT" localSheetId="46">'NOTE 25'!PRINT</definedName>
    <definedName name="PRINT" localSheetId="47">'NOTE 26'!PRINT</definedName>
    <definedName name="PRINT" localSheetId="48">'NOTE 27'!PRINT</definedName>
    <definedName name="PRINT" localSheetId="49">'NOTE 28'!PRINT</definedName>
    <definedName name="PRINT" localSheetId="50">'NOTE 30'!PRINT</definedName>
    <definedName name="PRINT" localSheetId="51">'NOTE 31'!PRINT</definedName>
    <definedName name="PRINT" localSheetId="52">'NOTE 32'!PRINT</definedName>
    <definedName name="PRINT" localSheetId="53">'NOTE 33'!PRINT</definedName>
    <definedName name="PRINT" localSheetId="54">'NOTE 34 A'!PRINT</definedName>
    <definedName name="PRINT" localSheetId="55">'NOTE 34 B'!PRINT</definedName>
    <definedName name="PRINT" localSheetId="56">'NOTE 34 C'!PRINT</definedName>
    <definedName name="PRINT" localSheetId="12">'NOTE 7.4'!PRINT</definedName>
    <definedName name="PRINT">[0]!PRINT</definedName>
    <definedName name="RES" localSheetId="20">'NOTE 10'!RES</definedName>
    <definedName name="RES" localSheetId="21">'NOTE 11'!RES</definedName>
    <definedName name="RES" localSheetId="22">'NOTE 12'!RES</definedName>
    <definedName name="RES" localSheetId="23">'NOTE 13'!RES</definedName>
    <definedName name="RES" localSheetId="24">'NOTE 13.4a'!RES</definedName>
    <definedName name="RES" localSheetId="25">'NOTE 13.4b'!RES</definedName>
    <definedName name="RES" localSheetId="26">'NOTE 14'!RES</definedName>
    <definedName name="RES" localSheetId="27">'NOTE 14.3'!RES</definedName>
    <definedName name="RES" localSheetId="28">'NOTE 15'!RES</definedName>
    <definedName name="RES" localSheetId="29">'NOTE 16'!RES</definedName>
    <definedName name="RES" localSheetId="34">'NOTE 17.5'!RES</definedName>
    <definedName name="RES" localSheetId="35">'NOTE 17.7'!RES</definedName>
    <definedName name="RES" localSheetId="36">'NOTE 17.7 (2021)'!RES</definedName>
    <definedName name="RES" localSheetId="37">'NOTE 18'!RES</definedName>
    <definedName name="RES" localSheetId="38">'NOTE 19'!RES</definedName>
    <definedName name="RES" localSheetId="39">'NOTE 20'!RES</definedName>
    <definedName name="RES" localSheetId="40">'NOTE 21'!RES</definedName>
    <definedName name="RES" localSheetId="41">'NOTE 22'!RES</definedName>
    <definedName name="RES" localSheetId="42">'NOTE 23.1_2'!RES</definedName>
    <definedName name="RES" localSheetId="43">'NOTE 23.4'!RES</definedName>
    <definedName name="RES" localSheetId="44">'NOTE 23.5'!RES</definedName>
    <definedName name="RES" localSheetId="45">'NOTE 24'!RES</definedName>
    <definedName name="RES" localSheetId="46">'NOTE 25'!RES</definedName>
    <definedName name="RES" localSheetId="47">'NOTE 26'!RES</definedName>
    <definedName name="RES" localSheetId="48">'NOTE 27'!RES</definedName>
    <definedName name="RES" localSheetId="49">'NOTE 28'!RES</definedName>
    <definedName name="RES" localSheetId="50">'NOTE 30'!RES</definedName>
    <definedName name="RES" localSheetId="51">'NOTE 31'!RES</definedName>
    <definedName name="RES" localSheetId="52">'NOTE 32'!RES</definedName>
    <definedName name="RES" localSheetId="53">'NOTE 33'!RES</definedName>
    <definedName name="RES" localSheetId="54">'NOTE 34 A'!RES</definedName>
    <definedName name="RES" localSheetId="55">'NOTE 34 B'!RES</definedName>
    <definedName name="RES" localSheetId="56">'NOTE 34 C'!RES</definedName>
    <definedName name="RES" localSheetId="12">'NOTE 7.4'!RES</definedName>
    <definedName name="RES">[0]!RES</definedName>
    <definedName name="_xlnm.Print_Titles" localSheetId="0">#REF!</definedName>
    <definedName name="_xlnm.Print_Titles" localSheetId="35">#REF!</definedName>
    <definedName name="_xlnm.Print_Titles" localSheetId="36">#REF!</definedName>
    <definedName name="_xlnm.Print_Titles" localSheetId="43">#REF!</definedName>
    <definedName name="_xlnm.Print_Titles" localSheetId="44">#REF!</definedName>
    <definedName name="_xlnm.Print_Titles" localSheetId="45">#REF!</definedName>
    <definedName name="_xlnm.Print_Titles" localSheetId="46">#REF!</definedName>
    <definedName name="_xlnm.Print_Titles" localSheetId="47">#REF!</definedName>
    <definedName name="_xlnm.Print_Titles" localSheetId="48">#REF!</definedName>
    <definedName name="_xlnm.Print_Titles" localSheetId="49">#REF!</definedName>
    <definedName name="_xlnm.Print_Titles" localSheetId="50">#REF!</definedName>
    <definedName name="_xlnm.Print_Titles" localSheetId="51">#REF!</definedName>
    <definedName name="_xlnm.Print_Titles" localSheetId="52">#REF!</definedName>
    <definedName name="_xlnm.Print_Titles" localSheetId="53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 localSheetId="20">'NOTE 10'!uhu</definedName>
    <definedName name="uhu" localSheetId="21">'NOTE 11'!uhu</definedName>
    <definedName name="uhu" localSheetId="22">'NOTE 12'!uhu</definedName>
    <definedName name="uhu" localSheetId="23">'NOTE 13'!uhu</definedName>
    <definedName name="uhu" localSheetId="24">'NOTE 13.4a'!uhu</definedName>
    <definedName name="uhu" localSheetId="25">'NOTE 13.4b'!uhu</definedName>
    <definedName name="uhu" localSheetId="26">'NOTE 14'!uhu</definedName>
    <definedName name="uhu" localSheetId="27">'NOTE 14.3'!uhu</definedName>
    <definedName name="uhu" localSheetId="28">'NOTE 15'!uhu</definedName>
    <definedName name="uhu" localSheetId="29">'NOTE 16'!uhu</definedName>
    <definedName name="uhu" localSheetId="34">'NOTE 17.5'!uhu</definedName>
    <definedName name="uhu" localSheetId="35">'NOTE 17.7'!uhu</definedName>
    <definedName name="uhu" localSheetId="36">'NOTE 17.7 (2021)'!uhu</definedName>
    <definedName name="uhu" localSheetId="37">'NOTE 18'!uhu</definedName>
    <definedName name="uhu" localSheetId="38">'NOTE 19'!uhu</definedName>
    <definedName name="uhu" localSheetId="39">'NOTE 20'!uhu</definedName>
    <definedName name="uhu" localSheetId="40">'NOTE 21'!uhu</definedName>
    <definedName name="uhu" localSheetId="41">'NOTE 22'!uhu</definedName>
    <definedName name="uhu" localSheetId="42">'NOTE 23.1_2'!uhu</definedName>
    <definedName name="uhu" localSheetId="43">'NOTE 23.4'!uhu</definedName>
    <definedName name="uhu" localSheetId="44">'NOTE 23.5'!uhu</definedName>
    <definedName name="uhu" localSheetId="45">'NOTE 24'!uhu</definedName>
    <definedName name="uhu" localSheetId="46">'NOTE 25'!uhu</definedName>
    <definedName name="uhu" localSheetId="47">'NOTE 26'!uhu</definedName>
    <definedName name="uhu" localSheetId="48">'NOTE 27'!uhu</definedName>
    <definedName name="uhu" localSheetId="49">'NOTE 28'!uhu</definedName>
    <definedName name="uhu" localSheetId="50">'NOTE 30'!uhu</definedName>
    <definedName name="uhu" localSheetId="51">'NOTE 31'!uhu</definedName>
    <definedName name="uhu" localSheetId="52">'NOTE 32'!uhu</definedName>
    <definedName name="uhu" localSheetId="53">'NOTE 33'!uhu</definedName>
    <definedName name="uhu" localSheetId="54">'NOTE 34 A'!uhu</definedName>
    <definedName name="uhu" localSheetId="55">'NOTE 34 B'!uhu</definedName>
    <definedName name="uhu" localSheetId="56">'NOTE 34 C'!uhu</definedName>
    <definedName name="uhu" localSheetId="12">'NOTE 7.4'!uhu</definedName>
    <definedName name="uhu">[0]!uhu</definedName>
    <definedName name="VA_ircso">[6]Passivo!A$18-[6]Passivo!XFC$18</definedName>
    <definedName name="VA_muhip">[6]Ativo!A$26-[6]Ativo!XFC$26</definedName>
    <definedName name="VA_notas">[6]Ativo!A$16-[6]Ativo!XFC$16</definedName>
    <definedName name="VA_obrcp">[6]Passivo!A$12-[6]Passivo!XFC$12</definedName>
    <definedName name="VA_obrlp">[6]Passivo!A$38-[6]Passivo!XFC$38</definedName>
    <definedName name="VA_ocpcp">[6]Passivo!A$23-[6]Passivo!XFC$23</definedName>
    <definedName name="VA_ocplp">[6]Passivo!A$32-[6]Passivo!XFC$32</definedName>
    <definedName name="VA_partic">[6]Passivo!A$22-[6]Passivo!XFC$22</definedName>
    <definedName name="VA_provi">[6]Ativo!A$13-[6]Ativo!XFC$13</definedName>
    <definedName name="VA_realp">[6]Ativo!A$32-[6]Ativo!XFC$32+[6]Ativo!A$18-[6]Ativo!XFC$18</definedName>
    <definedName name="ZEROFIN.DESPFIN" localSheetId="20">'NOTE 10'!ZEROFIN.DESPFIN</definedName>
    <definedName name="ZEROFIN.DESPFIN" localSheetId="21">'NOTE 11'!ZEROFIN.DESPFIN</definedName>
    <definedName name="ZEROFIN.DESPFIN" localSheetId="22">'NOTE 12'!ZEROFIN.DESPFIN</definedName>
    <definedName name="ZEROFIN.DESPFIN" localSheetId="23">'NOTE 13'!ZEROFIN.DESPFIN</definedName>
    <definedName name="ZEROFIN.DESPFIN" localSheetId="24">'NOTE 13.4a'!ZEROFIN.DESPFIN</definedName>
    <definedName name="ZEROFIN.DESPFIN" localSheetId="25">'NOTE 13.4b'!ZEROFIN.DESPFIN</definedName>
    <definedName name="ZEROFIN.DESPFIN" localSheetId="26">'NOTE 14'!ZEROFIN.DESPFIN</definedName>
    <definedName name="ZEROFIN.DESPFIN" localSheetId="27">'NOTE 14.3'!ZEROFIN.DESPFIN</definedName>
    <definedName name="ZEROFIN.DESPFIN" localSheetId="28">'NOTE 15'!ZEROFIN.DESPFIN</definedName>
    <definedName name="ZEROFIN.DESPFIN" localSheetId="29">'NOTE 16'!ZEROFIN.DESPFIN</definedName>
    <definedName name="ZEROFIN.DESPFIN" localSheetId="34">'NOTE 17.5'!ZEROFIN.DESPFIN</definedName>
    <definedName name="ZEROFIN.DESPFIN" localSheetId="35">'NOTE 17.7'!ZEROFIN.DESPFIN</definedName>
    <definedName name="ZEROFIN.DESPFIN" localSheetId="36">'NOTE 17.7 (2021)'!ZEROFIN.DESPFIN</definedName>
    <definedName name="ZEROFIN.DESPFIN" localSheetId="37">'NOTE 18'!ZEROFIN.DESPFIN</definedName>
    <definedName name="ZEROFIN.DESPFIN" localSheetId="38">'NOTE 19'!ZEROFIN.DESPFIN</definedName>
    <definedName name="ZEROFIN.DESPFIN" localSheetId="39">'NOTE 20'!ZEROFIN.DESPFIN</definedName>
    <definedName name="ZEROFIN.DESPFIN" localSheetId="40">'NOTE 21'!ZEROFIN.DESPFIN</definedName>
    <definedName name="ZEROFIN.DESPFIN" localSheetId="41">'NOTE 22'!ZEROFIN.DESPFIN</definedName>
    <definedName name="ZEROFIN.DESPFIN" localSheetId="42">'NOTE 23.1_2'!ZEROFIN.DESPFIN</definedName>
    <definedName name="ZEROFIN.DESPFIN" localSheetId="43">'NOTE 23.4'!ZEROFIN.DESPFIN</definedName>
    <definedName name="ZEROFIN.DESPFIN" localSheetId="44">'NOTE 23.5'!ZEROFIN.DESPFIN</definedName>
    <definedName name="ZEROFIN.DESPFIN" localSheetId="45">'NOTE 24'!ZEROFIN.DESPFIN</definedName>
    <definedName name="ZEROFIN.DESPFIN" localSheetId="46">'NOTE 25'!ZEROFIN.DESPFIN</definedName>
    <definedName name="ZEROFIN.DESPFIN" localSheetId="47">'NOTE 26'!ZEROFIN.DESPFIN</definedName>
    <definedName name="ZEROFIN.DESPFIN" localSheetId="48">'NOTE 27'!ZEROFIN.DESPFIN</definedName>
    <definedName name="ZEROFIN.DESPFIN" localSheetId="49">'NOTE 28'!ZEROFIN.DESPFIN</definedName>
    <definedName name="ZEROFIN.DESPFIN" localSheetId="50">'NOTE 30'!ZEROFIN.DESPFIN</definedName>
    <definedName name="ZEROFIN.DESPFIN" localSheetId="51">'NOTE 31'!ZEROFIN.DESPFIN</definedName>
    <definedName name="ZEROFIN.DESPFIN" localSheetId="52">'NOTE 32'!ZEROFIN.DESPFIN</definedName>
    <definedName name="ZEROFIN.DESPFIN" localSheetId="53">'NOTE 33'!ZEROFIN.DESPFIN</definedName>
    <definedName name="ZEROFIN.DESPFIN" localSheetId="54">'NOTE 34 A'!ZEROFIN.DESPFIN</definedName>
    <definedName name="ZEROFIN.DESPFIN" localSheetId="55">'NOTE 34 B'!ZEROFIN.DESPFIN</definedName>
    <definedName name="ZEROFIN.DESPFIN" localSheetId="56">'NOTE 34 C'!ZEROFIN.DESPFIN</definedName>
    <definedName name="ZEROFIN.DESPFIN" localSheetId="12">'NOTE 7.4'!ZEROFIN.DESPFIN</definedName>
    <definedName name="ZEROFIN.DESPFIN">[0]!ZEROFIN.DESPFIN</definedName>
    <definedName name="ZEROFIN.ZEROFIN" localSheetId="20">'NOTE 10'!ZEROFIN.ZEROFIN</definedName>
    <definedName name="ZEROFIN.ZEROFIN" localSheetId="21">'NOTE 11'!ZEROFIN.ZEROFIN</definedName>
    <definedName name="ZEROFIN.ZEROFIN" localSheetId="22">'NOTE 12'!ZEROFIN.ZEROFIN</definedName>
    <definedName name="ZEROFIN.ZEROFIN" localSheetId="23">'NOTE 13'!ZEROFIN.ZEROFIN</definedName>
    <definedName name="ZEROFIN.ZEROFIN" localSheetId="24">'NOTE 13.4a'!ZEROFIN.ZEROFIN</definedName>
    <definedName name="ZEROFIN.ZEROFIN" localSheetId="25">'NOTE 13.4b'!ZEROFIN.ZEROFIN</definedName>
    <definedName name="ZEROFIN.ZEROFIN" localSheetId="26">'NOTE 14'!ZEROFIN.ZEROFIN</definedName>
    <definedName name="ZEROFIN.ZEROFIN" localSheetId="27">'NOTE 14.3'!ZEROFIN.ZEROFIN</definedName>
    <definedName name="ZEROFIN.ZEROFIN" localSheetId="28">'NOTE 15'!ZEROFIN.ZEROFIN</definedName>
    <definedName name="ZEROFIN.ZEROFIN" localSheetId="29">'NOTE 16'!ZEROFIN.ZEROFIN</definedName>
    <definedName name="ZEROFIN.ZEROFIN" localSheetId="34">'NOTE 17.5'!ZEROFIN.ZEROFIN</definedName>
    <definedName name="ZEROFIN.ZEROFIN" localSheetId="35">'NOTE 17.7'!ZEROFIN.ZEROFIN</definedName>
    <definedName name="ZEROFIN.ZEROFIN" localSheetId="36">'NOTE 17.7 (2021)'!ZEROFIN.ZEROFIN</definedName>
    <definedName name="ZEROFIN.ZEROFIN" localSheetId="37">'NOTE 18'!ZEROFIN.ZEROFIN</definedName>
    <definedName name="ZEROFIN.ZEROFIN" localSheetId="38">'NOTE 19'!ZEROFIN.ZEROFIN</definedName>
    <definedName name="ZEROFIN.ZEROFIN" localSheetId="39">'NOTE 20'!ZEROFIN.ZEROFIN</definedName>
    <definedName name="ZEROFIN.ZEROFIN" localSheetId="40">'NOTE 21'!ZEROFIN.ZEROFIN</definedName>
    <definedName name="ZEROFIN.ZEROFIN" localSheetId="41">'NOTE 22'!ZEROFIN.ZEROFIN</definedName>
    <definedName name="ZEROFIN.ZEROFIN" localSheetId="42">'NOTE 23.1_2'!ZEROFIN.ZEROFIN</definedName>
    <definedName name="ZEROFIN.ZEROFIN" localSheetId="43">'NOTE 23.4'!ZEROFIN.ZEROFIN</definedName>
    <definedName name="ZEROFIN.ZEROFIN" localSheetId="44">'NOTE 23.5'!ZEROFIN.ZEROFIN</definedName>
    <definedName name="ZEROFIN.ZEROFIN" localSheetId="45">'NOTE 24'!ZEROFIN.ZEROFIN</definedName>
    <definedName name="ZEROFIN.ZEROFIN" localSheetId="46">'NOTE 25'!ZEROFIN.ZEROFIN</definedName>
    <definedName name="ZEROFIN.ZEROFIN" localSheetId="47">'NOTE 26'!ZEROFIN.ZEROFIN</definedName>
    <definedName name="ZEROFIN.ZEROFIN" localSheetId="48">'NOTE 27'!ZEROFIN.ZEROFIN</definedName>
    <definedName name="ZEROFIN.ZEROFIN" localSheetId="49">'NOTE 28'!ZEROFIN.ZEROFIN</definedName>
    <definedName name="ZEROFIN.ZEROFIN" localSheetId="50">'NOTE 30'!ZEROFIN.ZEROFIN</definedName>
    <definedName name="ZEROFIN.ZEROFIN" localSheetId="51">'NOTE 31'!ZEROFIN.ZEROFIN</definedName>
    <definedName name="ZEROFIN.ZEROFIN" localSheetId="52">'NOTE 32'!ZEROFIN.ZEROFIN</definedName>
    <definedName name="ZEROFIN.ZEROFIN" localSheetId="53">'NOTE 33'!ZEROFIN.ZEROFIN</definedName>
    <definedName name="ZEROFIN.ZEROFIN" localSheetId="54">'NOTE 34 A'!ZEROFIN.ZEROFIN</definedName>
    <definedName name="ZEROFIN.ZEROFIN" localSheetId="55">'NOTE 34 B'!ZEROFIN.ZEROFIN</definedName>
    <definedName name="ZEROFIN.ZEROFIN" localSheetId="56">'NOTE 34 C'!ZEROFIN.ZEROFIN</definedName>
    <definedName name="ZEROFIN.ZEROFIN" localSheetId="12">'NOTE 7.4'!ZEROFIN.ZEROFIN</definedName>
    <definedName name="ZEROFIN.ZEROFIN">[0]!ZEROFIN.ZEROFIN</definedName>
    <definedName name="zerofin1" localSheetId="20">'NOTE 10'!zerofin1</definedName>
    <definedName name="zerofin1" localSheetId="21">'NOTE 11'!zerofin1</definedName>
    <definedName name="zerofin1" localSheetId="22">'NOTE 12'!zerofin1</definedName>
    <definedName name="zerofin1" localSheetId="23">'NOTE 13'!zerofin1</definedName>
    <definedName name="zerofin1" localSheetId="24">'NOTE 13.4a'!zerofin1</definedName>
    <definedName name="zerofin1" localSheetId="25">'NOTE 13.4b'!zerofin1</definedName>
    <definedName name="zerofin1" localSheetId="26">'NOTE 14'!zerofin1</definedName>
    <definedName name="zerofin1" localSheetId="27">'NOTE 14.3'!zerofin1</definedName>
    <definedName name="zerofin1" localSheetId="28">'NOTE 15'!zerofin1</definedName>
    <definedName name="zerofin1" localSheetId="29">'NOTE 16'!zerofin1</definedName>
    <definedName name="zerofin1" localSheetId="34">'NOTE 17.5'!zerofin1</definedName>
    <definedName name="zerofin1" localSheetId="35">'NOTE 17.7'!zerofin1</definedName>
    <definedName name="zerofin1" localSheetId="36">'NOTE 17.7 (2021)'!zerofin1</definedName>
    <definedName name="zerofin1" localSheetId="37">'NOTE 18'!zerofin1</definedName>
    <definedName name="zerofin1" localSheetId="38">'NOTE 19'!zerofin1</definedName>
    <definedName name="zerofin1" localSheetId="39">'NOTE 20'!zerofin1</definedName>
    <definedName name="zerofin1" localSheetId="40">'NOTE 21'!zerofin1</definedName>
    <definedName name="zerofin1" localSheetId="41">'NOTE 22'!zerofin1</definedName>
    <definedName name="zerofin1" localSheetId="42">'NOTE 23.1_2'!zerofin1</definedName>
    <definedName name="zerofin1" localSheetId="43">'NOTE 23.4'!zerofin1</definedName>
    <definedName name="zerofin1" localSheetId="44">'NOTE 23.5'!zerofin1</definedName>
    <definedName name="zerofin1" localSheetId="45">'NOTE 24'!zerofin1</definedName>
    <definedName name="zerofin1" localSheetId="46">'NOTE 25'!zerofin1</definedName>
    <definedName name="zerofin1" localSheetId="47">'NOTE 26'!zerofin1</definedName>
    <definedName name="zerofin1" localSheetId="48">'NOTE 27'!zerofin1</definedName>
    <definedName name="zerofin1" localSheetId="49">'NOTE 28'!zerofin1</definedName>
    <definedName name="zerofin1" localSheetId="50">'NOTE 30'!zerofin1</definedName>
    <definedName name="zerofin1" localSheetId="51">'NOTE 31'!zerofin1</definedName>
    <definedName name="zerofin1" localSheetId="52">'NOTE 32'!zerofin1</definedName>
    <definedName name="zerofin1" localSheetId="53">'NOTE 33'!zerofin1</definedName>
    <definedName name="zerofin1" localSheetId="54">'NOTE 34 A'!zerofin1</definedName>
    <definedName name="zerofin1" localSheetId="55">'NOTE 34 B'!zerofin1</definedName>
    <definedName name="zerofin1" localSheetId="56">'NOTE 34 C'!zerofin1</definedName>
    <definedName name="zerofin1" localSheetId="12">'NOTE 7.4'!zerofin1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52" l="1"/>
  <c r="I44" i="352"/>
  <c r="H44" i="352"/>
  <c r="G44" i="352"/>
  <c r="F44" i="352"/>
  <c r="E44" i="352"/>
  <c r="D44" i="352"/>
  <c r="C18" i="370" l="1"/>
  <c r="D16" i="370"/>
  <c r="D18" i="370" s="1"/>
</calcChain>
</file>

<file path=xl/sharedStrings.xml><?xml version="1.0" encoding="utf-8"?>
<sst xmlns="http://schemas.openxmlformats.org/spreadsheetml/2006/main" count="4104" uniqueCount="1516">
  <si>
    <t>Resultado integral total</t>
  </si>
  <si>
    <t>Resultado integral atribuible a participaciones no controladoras</t>
  </si>
  <si>
    <t>M$</t>
  </si>
  <si>
    <t>Nota</t>
  </si>
  <si>
    <t>Flujos de efectivo procedentes de (utilizados en) actividades de operación</t>
  </si>
  <si>
    <t>Adquisición de Acciones Propias</t>
  </si>
  <si>
    <t>Flujos de efectivo procedentes de (utilizados en) actividades de financiación</t>
  </si>
  <si>
    <t>Importes procedentes de préstamos</t>
  </si>
  <si>
    <t>Ganancia (Pérdida)</t>
  </si>
  <si>
    <t>Flujos de efectivo procedentes de (utilizados en) actividades de inversión</t>
  </si>
  <si>
    <t>Ganancias (pérdida) diluida por acción procedente de operaciones continuadas</t>
  </si>
  <si>
    <t>Patrimonio atribuible a los propietarios de la controladora</t>
  </si>
  <si>
    <t>Participaciones no controladoras</t>
  </si>
  <si>
    <t>Ganancia (pérdida) por acción básica en operaciones continuadas</t>
  </si>
  <si>
    <t>Goodwill</t>
  </si>
  <si>
    <t xml:space="preserve">Incrementos (disminuciones) por otros cambios, patrimonio </t>
  </si>
  <si>
    <t>Reclasificaci{on de flujo por compra de sitemas IT . Intangibles. Se incrementa Intangibles y disminuye PP&amp;A</t>
  </si>
  <si>
    <t>NOTES OF FINANCIAL STATEMENTS FECU</t>
  </si>
  <si>
    <t>INTERIM CONSOLIDATED STATEMENT OF FINANCIAL POSITION</t>
  </si>
  <si>
    <t>CLASSIFIED</t>
  </si>
  <si>
    <t>Expressed in thousands of Chilean pesos (M $)</t>
  </si>
  <si>
    <t>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</si>
  <si>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</si>
  <si>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</si>
  <si>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</si>
  <si>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</si>
  <si>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</si>
  <si>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</si>
  <si>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</si>
  <si>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</si>
  <si>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</si>
  <si>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</si>
  <si>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</si>
  <si>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</si>
  <si>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</si>
  <si>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</si>
  <si>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</si>
  <si>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</si>
  <si>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</si>
  <si>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</si>
  <si>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</si>
  <si>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</si>
  <si>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>NON-CURRENT ASSETS</t>
  </si>
  <si>
    <t>EQUITY AND 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</si>
  <si>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</si>
  <si>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</si>
  <si>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</si>
  <si>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</si>
  <si>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</si>
  <si>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</si>
  <si>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</si>
  <si>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</si>
  <si>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</si>
  <si>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</si>
  <si>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</si>
  <si>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</si>
  <si>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</si>
  <si>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</si>
  <si>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</si>
  <si>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</si>
  <si>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</si>
  <si>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</si>
  <si>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</si>
  <si>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</si>
  <si>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</si>
  <si>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</si>
  <si>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</si>
  <si>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</si>
  <si>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</si>
  <si>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</si>
  <si>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</si>
  <si>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</si>
  <si>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</si>
  <si>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NET EQUITY AND LIABILITIES</t>
  </si>
  <si>
    <t>BY FUNCTION</t>
  </si>
  <si>
    <t>STATEMENT OF INCOME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</si>
  <si>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</si>
  <si>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</si>
  <si>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</si>
  <si>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</si>
  <si>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</si>
  <si>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</si>
  <si>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</si>
  <si>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</si>
  <si>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</si>
  <si>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</si>
  <si>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</si>
  <si>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</si>
  <si>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</si>
  <si>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</si>
  <si>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</si>
  <si>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</si>
  <si>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</si>
  <si>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</si>
  <si>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</si>
  <si>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</si>
  <si>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</si>
  <si>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CONSOLIDATED INTERIM STATEMENT OF CHANGES IN EQUITY</t>
  </si>
  <si>
    <t>CONSOLIDATED INTERIM STATEMENT OF CASH FLOWS</t>
  </si>
  <si>
    <t>DIRECT METHOD</t>
  </si>
  <si>
    <t>Dividendos</t>
  </si>
  <si>
    <t>Ganancias (pérdidas acumuladas)</t>
  </si>
  <si>
    <t xml:space="preserve">Patrimonio </t>
  </si>
  <si>
    <t>Otro resultado integral acumulado</t>
  </si>
  <si>
    <t>Patrimonio previamente reportado 01/01/2022</t>
  </si>
  <si>
    <t>Cambios en el patrimonio</t>
  </si>
  <si>
    <t>Resultado Integral</t>
  </si>
  <si>
    <t>Incremento (disminución) por cambios en las participaciones en la propiedad de subsidiarias que no dan lugar a pérdida de control</t>
  </si>
  <si>
    <t>Incremento (disminución) en el patrimonio</t>
  </si>
  <si>
    <t>EINTERMEDIATE CONSOLIDATED STATEMENT OF COMPREHENSIVE INCOME</t>
  </si>
  <si>
    <t>Total</t>
  </si>
  <si>
    <t>Subtotal</t>
  </si>
  <si>
    <t>Fondo de Pensiones Cuprum B</t>
  </si>
  <si>
    <t>Fondo de Pensiones Provida B</t>
  </si>
  <si>
    <t>Banchile Corredores de Bolsa S.A.</t>
  </si>
  <si>
    <t>Fondo de Pensiones Cuprum A</t>
  </si>
  <si>
    <t>Banco de Chile por cuenta de Citi N.A. New York</t>
  </si>
  <si>
    <t xml:space="preserve">Horst Paulmann Kemna </t>
  </si>
  <si>
    <t>Heike Paulmann Koepfer</t>
  </si>
  <si>
    <t xml:space="preserve">Larrain Vial S.A. Corredores de Bolsa </t>
  </si>
  <si>
    <t>Peter Paulmann Koepfer</t>
  </si>
  <si>
    <t>Banco de Chile por cuenta de terceros</t>
  </si>
  <si>
    <t>Manfred Paulmann Koepfer</t>
  </si>
  <si>
    <t>Banco Santander - JP Morgan</t>
  </si>
  <si>
    <t>Banco de Chile por cuenta de State Street</t>
  </si>
  <si>
    <t>Inversiones y Servicios Rupel Limitada</t>
  </si>
  <si>
    <t>The Fresh Market Of Massachusetts, INC.  (**)</t>
  </si>
  <si>
    <t>USA</t>
  </si>
  <si>
    <t>The Fresh Market Gift Company, LLC.  (**)</t>
  </si>
  <si>
    <t>The Fresh Market, INC.  (**)</t>
  </si>
  <si>
    <t>The Fresh Market Intermediate Holdings, INC.  (**)</t>
  </si>
  <si>
    <t>The Fresh Market Holdings, INC.  (**)</t>
  </si>
  <si>
    <t>Travel International Partners Perú S.A.C.</t>
  </si>
  <si>
    <t>Perú</t>
  </si>
  <si>
    <t>ISMB Supermercados S.A.C.</t>
  </si>
  <si>
    <t>Cinco Robles S.A.C.</t>
  </si>
  <si>
    <t>Las Hadas Inversionistas S.A.C.</t>
  </si>
  <si>
    <t>Tres Palmeras S.A.</t>
  </si>
  <si>
    <t>Cencosud Retail Perú S.A.</t>
  </si>
  <si>
    <t>Paris Marcas Perú S.A.</t>
  </si>
  <si>
    <t>Cencosud Perú S.A.</t>
  </si>
  <si>
    <t>Brasil</t>
  </si>
  <si>
    <t xml:space="preserve">Cencosud Brasil Atacado Ltda. </t>
  </si>
  <si>
    <t>Cencosud Brasil Inmobiliaria Ltda.</t>
  </si>
  <si>
    <t>Perini Comercial de Alimentos Ltda.</t>
  </si>
  <si>
    <t>Cencosud Brasil Comercial S.A.</t>
  </si>
  <si>
    <t>Cencosud Colombia S.A.</t>
  </si>
  <si>
    <t>Colombia</t>
  </si>
  <si>
    <t>Uruguay</t>
  </si>
  <si>
    <t>SUDCO Servicios Regionales S.A.</t>
  </si>
  <si>
    <t>Pacuy S.A.</t>
  </si>
  <si>
    <t>Argentina</t>
  </si>
  <si>
    <t>Invor S.A.</t>
  </si>
  <si>
    <t>Corminas S.A.</t>
  </si>
  <si>
    <t>Agropecuaria Anjullón S.A.</t>
  </si>
  <si>
    <t>Cavas y Viñas El Acequion S.A.</t>
  </si>
  <si>
    <t>Agrojumbo S.A.</t>
  </si>
  <si>
    <t>Unicenter S.A.</t>
  </si>
  <si>
    <t>Cencosud S.A.(Argentina)</t>
  </si>
  <si>
    <t>Cencosud Internacional Argentina S.P.A.</t>
  </si>
  <si>
    <t>76.258.309-7</t>
  </si>
  <si>
    <t>Chile</t>
  </si>
  <si>
    <t>Cencosud Internacional S.P.A.</t>
  </si>
  <si>
    <t>96.978.180-8</t>
  </si>
  <si>
    <t>Cencosud Perú Shopping S.A.C.</t>
  </si>
  <si>
    <t>Cencosud Perú Holding S.A.C.</t>
  </si>
  <si>
    <t>Cencosud Colombia Shopping S.A.S.</t>
  </si>
  <si>
    <t xml:space="preserve">Cencosud Shopping Internacional S.P.A. </t>
  </si>
  <si>
    <t>76.697.651-4</t>
  </si>
  <si>
    <t>Adm. de Centros Comerciales Cencosud S.P.A.</t>
  </si>
  <si>
    <t>78.408.990-8</t>
  </si>
  <si>
    <t>Sociedad Comercial de Tiendas S.A.</t>
  </si>
  <si>
    <t>88.235.500-4</t>
  </si>
  <si>
    <t>Comercializadora Costanera Center S.P.A.</t>
  </si>
  <si>
    <t>76.203.299-6</t>
  </si>
  <si>
    <t>Cencosud Shopping S.A.</t>
  </si>
  <si>
    <t>76.433.310-1</t>
  </si>
  <si>
    <t>Inmobiliaria Bilbao Ltda.</t>
  </si>
  <si>
    <t>84.658.300-9</t>
  </si>
  <si>
    <t>Inmobiliaria Santa Isabel S.A.</t>
  </si>
  <si>
    <t>96.732.790-5</t>
  </si>
  <si>
    <t xml:space="preserve">Sociedad Comercial de Tiendas II S.A. </t>
  </si>
  <si>
    <t>76.951.588-7</t>
  </si>
  <si>
    <t>Cencosud Inmobiliaria S.A.</t>
  </si>
  <si>
    <t>76.951.464-3</t>
  </si>
  <si>
    <t>77.562.427-2</t>
  </si>
  <si>
    <t>Easy Retail S.A.</t>
  </si>
  <si>
    <t>76.568.660-1</t>
  </si>
  <si>
    <t>American Fashion S.P.A.</t>
  </si>
  <si>
    <t>76.398.410-9</t>
  </si>
  <si>
    <t>Johnson Administradora Ltda.</t>
  </si>
  <si>
    <t>96.988.700-2</t>
  </si>
  <si>
    <t>SPID Administradora S.P.A.</t>
  </si>
  <si>
    <t>96.989.640-0</t>
  </si>
  <si>
    <t>Paris Administradora Ltda.</t>
  </si>
  <si>
    <t>96.973.670-5</t>
  </si>
  <si>
    <t>Jumbo Supermercados Administradora Ltda.</t>
  </si>
  <si>
    <t>96.988.680-4</t>
  </si>
  <si>
    <t>Meldar Capacitación Ltda.</t>
  </si>
  <si>
    <t>76.168.900-2</t>
  </si>
  <si>
    <t>Administradora TMO S.A.</t>
  </si>
  <si>
    <t>76.166.801-3</t>
  </si>
  <si>
    <t>Eurofashion Ltda.</t>
  </si>
  <si>
    <t>79.829.500-4</t>
  </si>
  <si>
    <t>Hotel Costanera S.A.</t>
  </si>
  <si>
    <t>99.586.230-1</t>
  </si>
  <si>
    <t>Administradora de Servicios Cencosud Ltda.</t>
  </si>
  <si>
    <t>77.312.480-9</t>
  </si>
  <si>
    <t>Logística y Distribución Retail Ltda.</t>
  </si>
  <si>
    <t>77.301.910-K</t>
  </si>
  <si>
    <t>Santa Isabel Administradora S.A.</t>
  </si>
  <si>
    <t>76.062.794-1</t>
  </si>
  <si>
    <t>Cencosud Retail S.A.</t>
  </si>
  <si>
    <t>81.201.000-K</t>
  </si>
  <si>
    <t>País</t>
  </si>
  <si>
    <t>Cencosud (Shanghai) Trading Co., Ltd</t>
  </si>
  <si>
    <t>China</t>
  </si>
  <si>
    <t>Easy Administradora S.P.A</t>
  </si>
  <si>
    <t>Mercado Mayorista P y P Ltda.</t>
  </si>
  <si>
    <t>83.123.700-7</t>
  </si>
  <si>
    <t>Cencosud Fidelidad S.A.</t>
  </si>
  <si>
    <t>76.476.830-2</t>
  </si>
  <si>
    <t xml:space="preserve">Cencosud Shopping S.A. </t>
  </si>
  <si>
    <t>Comercial Food And Fantasy Ltda.</t>
  </si>
  <si>
    <t>78.410.310-2</t>
  </si>
  <si>
    <t xml:space="preserve">Cencosud Inmobiliaria S.A. </t>
  </si>
  <si>
    <t xml:space="preserve">Cencosud Internacional S.P.A. </t>
  </si>
  <si>
    <t xml:space="preserve">Easy Retail S.A. </t>
  </si>
  <si>
    <t>$CL/ Yuan Chino</t>
  </si>
  <si>
    <t>$CL/ Real Brasileño</t>
  </si>
  <si>
    <t>$CL/ Nuevo Sol Peruano</t>
  </si>
  <si>
    <t>$CL/$ Colombianos</t>
  </si>
  <si>
    <t>$CL/$ Argentinos</t>
  </si>
  <si>
    <t>$CL/UF</t>
  </si>
  <si>
    <t>$CL/US$</t>
  </si>
  <si>
    <t>Fecha</t>
  </si>
  <si>
    <t>Yuan</t>
  </si>
  <si>
    <t>Dólares estadounidenses</t>
  </si>
  <si>
    <t>Pesos Colombianos</t>
  </si>
  <si>
    <t xml:space="preserve">Colombia </t>
  </si>
  <si>
    <t>Nuevos Soles Peruanos</t>
  </si>
  <si>
    <t xml:space="preserve">Perú </t>
  </si>
  <si>
    <t>Reales</t>
  </si>
  <si>
    <t>Pesos Argentinos</t>
  </si>
  <si>
    <t xml:space="preserve">Argentina </t>
  </si>
  <si>
    <t>Pesos Chilenos</t>
  </si>
  <si>
    <t xml:space="preserve">Chile </t>
  </si>
  <si>
    <t>Moneda funcional</t>
  </si>
  <si>
    <t>Tasa de Ocupación</t>
  </si>
  <si>
    <t>Crecimiento esperado para ingresos(real)( Despues de 5 años)</t>
  </si>
  <si>
    <t>Crecimiento esperado para ingresos(real)( 1-5 años)</t>
  </si>
  <si>
    <t xml:space="preserve">Shopping </t>
  </si>
  <si>
    <t>92,74% - 100%</t>
  </si>
  <si>
    <t>Argentina (1)</t>
  </si>
  <si>
    <t>Tasa de Ocupación ( Despues de 5 años )</t>
  </si>
  <si>
    <t>Tasa de Ocupación ( 1 - 5 años )</t>
  </si>
  <si>
    <t>Tasas WACC</t>
  </si>
  <si>
    <t xml:space="preserve">País </t>
  </si>
  <si>
    <t>Oficinas</t>
  </si>
  <si>
    <t>Shopping Centers</t>
  </si>
  <si>
    <t>Crecimiento esperado para ingresos(real)( Despues de 5años)</t>
  </si>
  <si>
    <t>Power Centers</t>
  </si>
  <si>
    <t xml:space="preserve">Mejoramiento del Hogar </t>
  </si>
  <si>
    <t>Crecimiento esperado para ingresos(real)( 1-5años)</t>
  </si>
  <si>
    <t>Tiendas por departamento</t>
  </si>
  <si>
    <t>82,7% - 84,7%</t>
  </si>
  <si>
    <t>Supermercados</t>
  </si>
  <si>
    <t>Segmento</t>
  </si>
  <si>
    <t>Rango Variación Mínimo y Máximo</t>
  </si>
  <si>
    <t xml:space="preserve">Input </t>
  </si>
  <si>
    <t>Pais(*)</t>
  </si>
  <si>
    <t>Clase de espacio arrendable</t>
  </si>
  <si>
    <t>Reales Brasileños</t>
  </si>
  <si>
    <t>Dólares Estadounidenses</t>
  </si>
  <si>
    <t xml:space="preserve">Saldo al </t>
  </si>
  <si>
    <t>Moneda</t>
  </si>
  <si>
    <t>Efectivo y equivalentes al efectivo</t>
  </si>
  <si>
    <t>Depósitos a Corto Plazo</t>
  </si>
  <si>
    <t>Saldos en Bancos</t>
  </si>
  <si>
    <t>Efectivo en Caja</t>
  </si>
  <si>
    <t>Clases de Efectivo</t>
  </si>
  <si>
    <t>Otros activos financieros no corrientes</t>
  </si>
  <si>
    <t>Cuentas por cobrar a vendedores de subsidiarias en Brasil</t>
  </si>
  <si>
    <t>Inversiones Financieras L/P</t>
  </si>
  <si>
    <t xml:space="preserve">Derivados </t>
  </si>
  <si>
    <t>Clases Otros Activos Financieros no corrientes</t>
  </si>
  <si>
    <t xml:space="preserve">Otros activos financieros corrientes </t>
  </si>
  <si>
    <t>Cuotas de Fondos Mutuos</t>
  </si>
  <si>
    <t>Clases Otros Activos Financieros corrientes</t>
  </si>
  <si>
    <t>Decrementos en  la provisión</t>
  </si>
  <si>
    <t>Usos de provisión (**)</t>
  </si>
  <si>
    <t>Incremento por combinación de negocios (*)</t>
  </si>
  <si>
    <t>Incremento en la provisión</t>
  </si>
  <si>
    <t>Saldo inicial</t>
  </si>
  <si>
    <t>Movimiento provisión de incobrables</t>
  </si>
  <si>
    <t>Con vencimiento mayor a doce meses</t>
  </si>
  <si>
    <t>Con vencimiento entre seis y doce meses</t>
  </si>
  <si>
    <t>Con vencimiento entre tres y seis meses</t>
  </si>
  <si>
    <t>Con vencimiento menor de tres meses</t>
  </si>
  <si>
    <t>Cuentas comerciales vencidas y no pagadas</t>
  </si>
  <si>
    <t>Cuentas comerciales y otras cuentas por cobrar por vencer</t>
  </si>
  <si>
    <t>Otras cuentas por cobrar bruto no corriente</t>
  </si>
  <si>
    <t xml:space="preserve">Deudores Tarjetas de crédito bruto no corriente </t>
  </si>
  <si>
    <t xml:space="preserve">Cuentas comerciales por cobrar y otras cuentas por cobrar bruto no corrientes </t>
  </si>
  <si>
    <t>Documentos y Otras cuentas por cobrar bruto corriente</t>
  </si>
  <si>
    <t xml:space="preserve">Deudores Tarjetas de crédito bruto corriente </t>
  </si>
  <si>
    <t>Cuentas comerciales bruto corriente</t>
  </si>
  <si>
    <t xml:space="preserve">Cuentas comerciales por cobrar y otras cuentas por cobrar bruto corrientes </t>
  </si>
  <si>
    <t>Documentos y Otras cuentas por cobrar neto no corriente</t>
  </si>
  <si>
    <t xml:space="preserve">Deudores Tarjetas de crédito neto no corriente </t>
  </si>
  <si>
    <t xml:space="preserve">Cuentas comerciales por cobrar y otras cuentas por cobrar neto no corrientes </t>
  </si>
  <si>
    <t>Documentos y otras cuentas por cobrar neto corriente</t>
  </si>
  <si>
    <t>Deudores Tarjetas de crédito neto</t>
  </si>
  <si>
    <t>Cuentas comerciales neto corriente</t>
  </si>
  <si>
    <t xml:space="preserve">Cuentas comerciales por cobrar y otras cuentas por cobrar neto corrientes </t>
  </si>
  <si>
    <t>Total Deudores Tarjeta de Crédito</t>
  </si>
  <si>
    <t>Tarjeta Argentina</t>
  </si>
  <si>
    <t>Deudores tarjeta de crédito bruto no corriente</t>
  </si>
  <si>
    <t>Deudores tarjeta de crédito bruto corriente</t>
  </si>
  <si>
    <t>%</t>
  </si>
  <si>
    <t>Saldos al</t>
  </si>
  <si>
    <t>Cartera de Deudores</t>
  </si>
  <si>
    <t>150-180 días</t>
  </si>
  <si>
    <t>Índice de Castigos</t>
  </si>
  <si>
    <t>121-150 días</t>
  </si>
  <si>
    <t xml:space="preserve">Stock de Provisiones totales / Stock de cierre de Cartera Total </t>
  </si>
  <si>
    <t>Cartera Total</t>
  </si>
  <si>
    <t>91-120 días</t>
  </si>
  <si>
    <t>Stock de Provisiones repactada / Stock de cierre de Cartera Repactada</t>
  </si>
  <si>
    <t>Cartera Repactada</t>
  </si>
  <si>
    <t>61-90 días</t>
  </si>
  <si>
    <t xml:space="preserve">Stock de Provisiones no repactada / Stock de cierre de Cartera No Repactada </t>
  </si>
  <si>
    <t>Cartera No Repactada</t>
  </si>
  <si>
    <t>31-60 días</t>
  </si>
  <si>
    <t>Índices Riesgo (Provisión / Cartera)</t>
  </si>
  <si>
    <t>01-30 días</t>
  </si>
  <si>
    <t>Al día</t>
  </si>
  <si>
    <t>Cartera Repactada % de Pérdidas Promedio</t>
  </si>
  <si>
    <t>Cartera No Repactada % de Pérdidas Promedio</t>
  </si>
  <si>
    <t xml:space="preserve">Tramos de Morosidad </t>
  </si>
  <si>
    <t>Número clientes repactados / número clientes no repactados</t>
  </si>
  <si>
    <t>% Deudores Repactados / Cartera no Repactada</t>
  </si>
  <si>
    <t>Total monto Deudores Repactados</t>
  </si>
  <si>
    <t xml:space="preserve">Nº promedio de repactaciones </t>
  </si>
  <si>
    <t xml:space="preserve">181 a más días </t>
  </si>
  <si>
    <t>Nº total de tarjetas con Saldo</t>
  </si>
  <si>
    <t xml:space="preserve">Nº total de tarjetas emitidas titulares </t>
  </si>
  <si>
    <t>N°</t>
  </si>
  <si>
    <t>Total Recuperos del periodo</t>
  </si>
  <si>
    <t xml:space="preserve">Total Castigos del Periodo </t>
  </si>
  <si>
    <t>Total Provisión Cartera Repactada</t>
  </si>
  <si>
    <t>Total Provisión Cartera No Repactada</t>
  </si>
  <si>
    <t>Nº</t>
  </si>
  <si>
    <t xml:space="preserve">Total Cartera Bruta        </t>
  </si>
  <si>
    <t xml:space="preserve">Cartera Repactada Bruta </t>
  </si>
  <si>
    <t>Clientes Repactados</t>
  </si>
  <si>
    <t>Cartera No Repactada Bruta</t>
  </si>
  <si>
    <t>Clientes No Repactados</t>
  </si>
  <si>
    <t>Pesos chilenos</t>
  </si>
  <si>
    <t>Coligada</t>
  </si>
  <si>
    <t>A la vista</t>
  </si>
  <si>
    <t>Operaciones Comerciales</t>
  </si>
  <si>
    <t>Servicios Integrales S.A.</t>
  </si>
  <si>
    <t>76.388.155-5</t>
  </si>
  <si>
    <t>CAT Corredores de Seguros y Servicios S.A.</t>
  </si>
  <si>
    <t>77.218.570-7</t>
  </si>
  <si>
    <t>CAT Administradora de Tarjetas S.A.</t>
  </si>
  <si>
    <t>99.500.840-8</t>
  </si>
  <si>
    <t>Nuevo Sol Peruano</t>
  </si>
  <si>
    <t>Caja Rural de Ahorro y Crédito CAT Perú S.A.</t>
  </si>
  <si>
    <t>-</t>
  </si>
  <si>
    <t>Servicio  de Fidelización</t>
  </si>
  <si>
    <t>Loyalti Del Perú S.A.C.</t>
  </si>
  <si>
    <t>relación</t>
  </si>
  <si>
    <t xml:space="preserve"> transacción</t>
  </si>
  <si>
    <t xml:space="preserve">Naturaleza de la </t>
  </si>
  <si>
    <t>Plazo de la</t>
  </si>
  <si>
    <t>Descripción de la</t>
  </si>
  <si>
    <t>Sociedad</t>
  </si>
  <si>
    <t>R.U.T.</t>
  </si>
  <si>
    <t>No corrientes</t>
  </si>
  <si>
    <t>Corrientes</t>
  </si>
  <si>
    <t>Cuentas por pagar a entidades relacionadas</t>
  </si>
  <si>
    <t>Dividendos por cobrar</t>
  </si>
  <si>
    <t>Administradora y Procesos S.A.</t>
  </si>
  <si>
    <t>76.388.146-6</t>
  </si>
  <si>
    <t>Cuentas por cobrar a entidades relacionadas</t>
  </si>
  <si>
    <t>Prestación de Servicios</t>
  </si>
  <si>
    <t>Empresa Relación Director</t>
  </si>
  <si>
    <t>Moura Neto Consultoria Ltda.</t>
  </si>
  <si>
    <t>0-E</t>
  </si>
  <si>
    <t>Compra de Mercadería</t>
  </si>
  <si>
    <t>Brinox Metalurgica S.A.</t>
  </si>
  <si>
    <t>Peso Chileno</t>
  </si>
  <si>
    <t>Dividendos Cobrados</t>
  </si>
  <si>
    <t>Comisiones y Otros</t>
  </si>
  <si>
    <t>Servicios Prestados</t>
  </si>
  <si>
    <t>Recaudación Estado de Cuentas</t>
  </si>
  <si>
    <t>Venta con Tarjeta Cencosud y Otros</t>
  </si>
  <si>
    <t>Arriendos Pagados</t>
  </si>
  <si>
    <t>Empresa Relación Controlador</t>
  </si>
  <si>
    <t>Labsa Inversiones Ltda.</t>
  </si>
  <si>
    <t>92.491.000-3</t>
  </si>
  <si>
    <t>Gastos Comunes Cobrados</t>
  </si>
  <si>
    <t>Imp. y Comercial Regen Ltda.</t>
  </si>
  <si>
    <t>78.410.320-K</t>
  </si>
  <si>
    <t>Arriendos Cobrados</t>
  </si>
  <si>
    <t>Administradora de Retail y Servicio S.A.</t>
  </si>
  <si>
    <t>76.076.630-5</t>
  </si>
  <si>
    <t>Director</t>
  </si>
  <si>
    <t>Efecto en resultados (Cargo/Abono)</t>
  </si>
  <si>
    <t>País de origen</t>
  </si>
  <si>
    <t>Moneda de la transacción</t>
  </si>
  <si>
    <t>Descripción de la transacción</t>
  </si>
  <si>
    <t>Naturaleza de la relación</t>
  </si>
  <si>
    <t>Transacciones</t>
  </si>
  <si>
    <t>Ingeniero Civil Industrial</t>
  </si>
  <si>
    <t>Ignacio Pérez Alarcón</t>
  </si>
  <si>
    <t>Ingeniero Civil Mecánico</t>
  </si>
  <si>
    <t>Carlos Fernández Calatayud</t>
  </si>
  <si>
    <t xml:space="preserve">Ingeniera Industrial </t>
  </si>
  <si>
    <t>Lieneke Schol Calle</t>
  </si>
  <si>
    <t>Economista</t>
  </si>
  <si>
    <t>Mónica Contreras Esper</t>
  </si>
  <si>
    <t>Abogado</t>
  </si>
  <si>
    <t>Jorge Pérez Alati</t>
  </si>
  <si>
    <t>Ingeniero</t>
  </si>
  <si>
    <t>Julio Moura Neto</t>
  </si>
  <si>
    <t>Ingeniero Comercial</t>
  </si>
  <si>
    <t>Felipe Larraín Bascuñán</t>
  </si>
  <si>
    <t>Presidente</t>
  </si>
  <si>
    <t>Profesión</t>
  </si>
  <si>
    <t>Cargo</t>
  </si>
  <si>
    <t>Directorio de la compañía</t>
  </si>
  <si>
    <t xml:space="preserve">TOTAL </t>
  </si>
  <si>
    <t xml:space="preserve">Remuneraciones mensuales  y otros beneficios (bonos y otros) </t>
  </si>
  <si>
    <t>01/01/2021 al</t>
  </si>
  <si>
    <t>01/01/2022 al</t>
  </si>
  <si>
    <t>Equipo Gerencial Clave del grupo Cencosud</t>
  </si>
  <si>
    <t xml:space="preserve">Argentina - Economía hiperinflacionaria </t>
  </si>
  <si>
    <t>Mercaderías</t>
  </si>
  <si>
    <t>Materias Primas</t>
  </si>
  <si>
    <t>Mejoramiento del hogar</t>
  </si>
  <si>
    <t xml:space="preserve">Inventarios  por negocios al </t>
  </si>
  <si>
    <t xml:space="preserve">Clases de inventarios corrientes </t>
  </si>
  <si>
    <t>Disminución de inventario a VNR</t>
  </si>
  <si>
    <t>Incremento de inventario a VNR</t>
  </si>
  <si>
    <t>Inventarios a Valor Neto de Realización</t>
  </si>
  <si>
    <t xml:space="preserve">Importe de las reversiones en las rebajas de valor anteriores, que se ha reconocido como una reducción en la cuantía del gasto por inventarios en el período </t>
  </si>
  <si>
    <t>Importe de las rebajas de valor de los inventarios que se ha reconocido como gasto en el período</t>
  </si>
  <si>
    <t xml:space="preserve">Por los períodos comprendidos </t>
  </si>
  <si>
    <t>Provisiones</t>
  </si>
  <si>
    <t>Costos de Inventarios Reconocidos como gastos durante el ejercicio</t>
  </si>
  <si>
    <t xml:space="preserve">Información Adicional de Inventarios corrientes </t>
  </si>
  <si>
    <t>Deterioro de Inventarios</t>
  </si>
  <si>
    <t>Valor libro</t>
  </si>
  <si>
    <t>Participación reconocida en Cencosud</t>
  </si>
  <si>
    <t>% Participación en asociada</t>
  </si>
  <si>
    <t>ACTIVOS NETOS</t>
  </si>
  <si>
    <t>Reconciliación de  Valor Contable de la Inversión</t>
  </si>
  <si>
    <t>CAT</t>
  </si>
  <si>
    <t>TOTALES</t>
  </si>
  <si>
    <t xml:space="preserve">Ganancia (Pérdida) neta              </t>
  </si>
  <si>
    <t xml:space="preserve">Otros Ingresos y/o Gastos </t>
  </si>
  <si>
    <t xml:space="preserve">Ingresos Ordinarios         </t>
  </si>
  <si>
    <t xml:space="preserve">Pasivos                          no corrientes                   </t>
  </si>
  <si>
    <t xml:space="preserve">Pasivos corrientes             </t>
  </si>
  <si>
    <t xml:space="preserve">Activos                          no corrientes           </t>
  </si>
  <si>
    <t xml:space="preserve">Activos corrientes           </t>
  </si>
  <si>
    <t>% Participación</t>
  </si>
  <si>
    <t>Inversiones en Asociadas</t>
  </si>
  <si>
    <t>Otro Incremento (Decremento)</t>
  </si>
  <si>
    <t>Diferencia de Conversión</t>
  </si>
  <si>
    <t>Participación en Ganancia (Pérdida)</t>
  </si>
  <si>
    <t>Porcentaje poder de votos</t>
  </si>
  <si>
    <t>Porcentaje de participación</t>
  </si>
  <si>
    <t>Moneda Funcional</t>
  </si>
  <si>
    <t xml:space="preserve">Otro Incremento (Decremento)  </t>
  </si>
  <si>
    <t xml:space="preserve">Diferencia de Conversión    </t>
  </si>
  <si>
    <t xml:space="preserve">Participación en Ganancia (Pérdida)   </t>
  </si>
  <si>
    <t>Saldo al 01/01/2022</t>
  </si>
  <si>
    <t>TOTAL</t>
  </si>
  <si>
    <t xml:space="preserve">Gastos de Administración </t>
  </si>
  <si>
    <t>Por los períodos comprendidos</t>
  </si>
  <si>
    <t>Línea de Partida en el Estado de Resultados que Incluye Amortización de Activos Intangibles Identificables</t>
  </si>
  <si>
    <t>EEUU</t>
  </si>
  <si>
    <t>Indefinida</t>
  </si>
  <si>
    <t>Marca The Fresh Market (*)</t>
  </si>
  <si>
    <t>Marca Giga (*)</t>
  </si>
  <si>
    <t>Marca Prezunic</t>
  </si>
  <si>
    <t>Marca Perini</t>
  </si>
  <si>
    <t>Marca Bretas</t>
  </si>
  <si>
    <t>Marca Metro</t>
  </si>
  <si>
    <t>Marca Wong</t>
  </si>
  <si>
    <t>Marca Legacy</t>
  </si>
  <si>
    <t>Definida</t>
  </si>
  <si>
    <t>Licencia Pierre Cardin</t>
  </si>
  <si>
    <t>Marca Paris</t>
  </si>
  <si>
    <t>Período de Amortización Restante de Activo Intangible Identificables Significativos</t>
  </si>
  <si>
    <t>Importe en Libros de Activo Intangible Identificables Significativos                        M$</t>
  </si>
  <si>
    <t>Activos Intangibles Identificables Individuales Significativos</t>
  </si>
  <si>
    <t>Incremento (disminución) en el cambio de moneda extranjera</t>
  </si>
  <si>
    <t>Amortización</t>
  </si>
  <si>
    <t xml:space="preserve">Adiciones  </t>
  </si>
  <si>
    <t>Activos Intangibles, Neto</t>
  </si>
  <si>
    <t>Otros activos intangibles identificables</t>
  </si>
  <si>
    <t>Programas informáticos</t>
  </si>
  <si>
    <t>Patentes, Marcas registradas y otros</t>
  </si>
  <si>
    <t xml:space="preserve">Movimientos en Activos Intangibles </t>
  </si>
  <si>
    <t>Otros incrementos (disminuciones)</t>
  </si>
  <si>
    <t>Retiros</t>
  </si>
  <si>
    <t>Adquisiciones Mediante Combinaciones de Negocios (*)</t>
  </si>
  <si>
    <t>Saldo inicial al 01/01/2022</t>
  </si>
  <si>
    <t>Vida para Otros Activos Intangibles Identificables</t>
  </si>
  <si>
    <t>Vida para Programas Informáticos</t>
  </si>
  <si>
    <t>Vida  para Patentes, Marcas Registradas y Otros Derechos</t>
  </si>
  <si>
    <t>Vida para Costos de Desarrollo</t>
  </si>
  <si>
    <t>Vida Máxima</t>
  </si>
  <si>
    <t>Vida Mínima</t>
  </si>
  <si>
    <t>Vidas Útiles Estimadas o Tasas de Amortización Utilizadas</t>
  </si>
  <si>
    <t>Amortización Acumulada y Deterioro del Valor</t>
  </si>
  <si>
    <t>Otros Activos Intangibles Identificables</t>
  </si>
  <si>
    <t>Programas Informáticos</t>
  </si>
  <si>
    <t xml:space="preserve">Patentes, Marcas Registradas y otros Derechos </t>
  </si>
  <si>
    <t>Activos Intangibles de Vida Finita</t>
  </si>
  <si>
    <t>Activos Intangibles Identificables Bruto</t>
  </si>
  <si>
    <t>Otros Activos Intangibles Identificables, Bruto</t>
  </si>
  <si>
    <t>Programas Informáticos, Bruto</t>
  </si>
  <si>
    <t>Patentes, Marcas Registradas y otros Derechos, Bruto</t>
  </si>
  <si>
    <t>Activos Intangibles Bruto</t>
  </si>
  <si>
    <t>Activos Intangibles de Vida Indefinida, Bruto</t>
  </si>
  <si>
    <t>Activos Intangibles de Vida Finita, Bruto</t>
  </si>
  <si>
    <t>Brutos</t>
  </si>
  <si>
    <t>Activos intangibles distintos de la plusvalía</t>
  </si>
  <si>
    <t>Activos Intangibles Identificables, Neto</t>
  </si>
  <si>
    <t>Otros Activos Intangibles Identificables, Neto</t>
  </si>
  <si>
    <t>Programas Informáticos, Neto</t>
  </si>
  <si>
    <t>Patentes, Marcas Registradas y otros Derechos, Neto</t>
  </si>
  <si>
    <t>Activos Intangibles de Vida Indefinida, Neto</t>
  </si>
  <si>
    <t>Activos Intangibles de Vida Finita, Neto</t>
  </si>
  <si>
    <t>Netos</t>
  </si>
  <si>
    <t>Totales</t>
  </si>
  <si>
    <t>Tiendas por departamento - Chile</t>
  </si>
  <si>
    <t>Mejoramiento del Hogar - Chile</t>
  </si>
  <si>
    <t>Mejoramiento del Hogar - Argentina</t>
  </si>
  <si>
    <t>Shopping Centers - Colombia</t>
  </si>
  <si>
    <t>Retail Financiero - Colombia</t>
  </si>
  <si>
    <t>Supermercados - Colombia</t>
  </si>
  <si>
    <t>Supermercados - Perú</t>
  </si>
  <si>
    <t>Supermercados - Brasil</t>
  </si>
  <si>
    <t>Supermercados - Chile</t>
  </si>
  <si>
    <t>Shopping Centers - Argentina</t>
  </si>
  <si>
    <t>Plusvalía por segmento y país</t>
  </si>
  <si>
    <t>Supermercados - EEUU</t>
  </si>
  <si>
    <t>Otras Variaciones (incluye cambios en moneda extranjera)</t>
  </si>
  <si>
    <t>Vida útil en años</t>
  </si>
  <si>
    <t>Vida para derechos de uso</t>
  </si>
  <si>
    <t xml:space="preserve">Vida para otras propiedades, planta y equipo </t>
  </si>
  <si>
    <t>De acuerdo a los años del contrato de arrendamiento</t>
  </si>
  <si>
    <t>Vida para mejoras de bienes arrendados</t>
  </si>
  <si>
    <t>Vida para vehículos de motor</t>
  </si>
  <si>
    <t>Vida para instalaciones fijas y accesorios</t>
  </si>
  <si>
    <t>Vida para equipamiento de tecnologías de la información</t>
  </si>
  <si>
    <t>Vida para planta y equipo</t>
  </si>
  <si>
    <t>Vida para edificios</t>
  </si>
  <si>
    <t>Vida  Máxima</t>
  </si>
  <si>
    <t>Vida  Mínima</t>
  </si>
  <si>
    <t>Explicación de la tasa</t>
  </si>
  <si>
    <t>Método Utilizado para la Depreciación de Propiedades, Planta y Equipo (Vida)</t>
  </si>
  <si>
    <t>Otras propiedades, plantas y equipos</t>
  </si>
  <si>
    <t>Derechos de uso</t>
  </si>
  <si>
    <t>Mejoras de los bienes arrendados</t>
  </si>
  <si>
    <t>Vehículos de motor</t>
  </si>
  <si>
    <t>Instalaciones fijas y accesorios</t>
  </si>
  <si>
    <t>Equipamiento de tecnología de la información</t>
  </si>
  <si>
    <t>Planta y equipos</t>
  </si>
  <si>
    <t>Edificios</t>
  </si>
  <si>
    <t>Propiedades, Planta y Equipo</t>
  </si>
  <si>
    <t xml:space="preserve">Depreciación Acumulada y Deterioro del Valor, </t>
  </si>
  <si>
    <t>Mejoras de bienes arrendados</t>
  </si>
  <si>
    <t>Terrenos</t>
  </si>
  <si>
    <t>Construcciones en curso</t>
  </si>
  <si>
    <t xml:space="preserve"> Bruto</t>
  </si>
  <si>
    <t>Clases de Propiedades, Plantas y Equipos,</t>
  </si>
  <si>
    <t>Neto</t>
  </si>
  <si>
    <t xml:space="preserve">Clases de Propiedades, Plantas y Equipos, </t>
  </si>
  <si>
    <t>Total Cambios</t>
  </si>
  <si>
    <t>Otros Incrementos (Decrementos)</t>
  </si>
  <si>
    <t>Reajustabilidad de activos por derechos de uso</t>
  </si>
  <si>
    <t>Incremento (Decremento) en el Cambio de Moneda Extranjera</t>
  </si>
  <si>
    <t>Gasto por Depreciación</t>
  </si>
  <si>
    <t>Transferencias (a) desde Propiedades de Inversión</t>
  </si>
  <si>
    <t>Adiciones</t>
  </si>
  <si>
    <t>Cambios</t>
  </si>
  <si>
    <t>Propiedades, Plantas y Equipos, Neto
M$</t>
  </si>
  <si>
    <t>Otras Propiedades, Plantas y Equipos, Neto
M$</t>
  </si>
  <si>
    <t>Derechos de Uso,Neto                                   M$</t>
  </si>
  <si>
    <t>Mejoras de Bienes Arrendados, Neto
M$</t>
  </si>
  <si>
    <t>Vehículos de Motor, Neto
M$</t>
  </si>
  <si>
    <t>Instalaciones Fijas y Accesorios, Neto
M$</t>
  </si>
  <si>
    <t>Equipamiento de Tecnologías de la Información, Neto
M$</t>
  </si>
  <si>
    <t>Planta y Equipos, Neto
M$</t>
  </si>
  <si>
    <t>Edificios, Neto
M$</t>
  </si>
  <si>
    <t>Terrenos
M$</t>
  </si>
  <si>
    <t>Construcción en Curso
M$</t>
  </si>
  <si>
    <t xml:space="preserve">Otros Incrementos (Decrementos) </t>
  </si>
  <si>
    <t>Saldo Inicial al 01 de enero de 2022</t>
  </si>
  <si>
    <t>Movimiento año 2022</t>
  </si>
  <si>
    <t xml:space="preserve">Derecho de uso </t>
  </si>
  <si>
    <t>Propiedad de Inversión completadas</t>
  </si>
  <si>
    <t>Propiedad de Inversión en construcción o desarrollo</t>
  </si>
  <si>
    <t>Conceptos</t>
  </si>
  <si>
    <t>Importe de Gastos Directos de Operación de las Propiedades de Inversión Generadoras de Ingresos por Alquileres</t>
  </si>
  <si>
    <t>Importe de Ingresos por Alquileres de Propiedad de Inversión</t>
  </si>
  <si>
    <t>Ingresos y Gastos de Propiedad de Inversión</t>
  </si>
  <si>
    <t>Propiedad de Inversión, Neto, Modelo del valor razonable, Saldo Final</t>
  </si>
  <si>
    <t>Cambios en Propiedad de Inversión, Modelo del valor razonable, Total</t>
  </si>
  <si>
    <t>Reajustabilidad de activos por derecho de uso, Propiedades de Inversión</t>
  </si>
  <si>
    <t>Incremento (Decremento) en el Cambio de Moneda Extranjera, Propiedad de Inversión</t>
  </si>
  <si>
    <t>Retiros, Propiedades de Inversión</t>
  </si>
  <si>
    <t>Transferencias (a) desde Propiedades Ocupadas por el Dueño, Propiedad de Inversión</t>
  </si>
  <si>
    <t>Adiciones, Propiedad de Inversión</t>
  </si>
  <si>
    <t xml:space="preserve">Incremento (Decremento) por Revaluación Reconocido en Resultado </t>
  </si>
  <si>
    <t>Propiedad de Inversión, Neto, Saldo Inicial</t>
  </si>
  <si>
    <t>Modelo del valor razonable nivel III</t>
  </si>
  <si>
    <t xml:space="preserve">Movimientos en Propiedad de Inversión, Neto, </t>
  </si>
  <si>
    <t>Terrenos, Neto, Modelo del valor razonable, Saldo Final</t>
  </si>
  <si>
    <t>Cambios en Terrenos, Modelo del valor razonable, Total</t>
  </si>
  <si>
    <t>Incremento (Decremento) en el Cambio de Moneda Extranjera, Terrenos</t>
  </si>
  <si>
    <t>Incremento (Decremento) por Revaluación Reconocido en Resultado</t>
  </si>
  <si>
    <t>Terrenos, Neto, Saldo Inicial</t>
  </si>
  <si>
    <t>Modelo del valor razonable nivel II</t>
  </si>
  <si>
    <t xml:space="preserve">Movimientos de Terrenos incluidos en Propiedad de Inversión, Neto, </t>
  </si>
  <si>
    <t>Transferencias (a) desde Propiedades de Inversión en construcción a completadas</t>
  </si>
  <si>
    <t>Modelo del valor razonable</t>
  </si>
  <si>
    <t xml:space="preserve">Impuesto por pagar renta </t>
  </si>
  <si>
    <t>Pasivos por impuestos corrientes, no corrientes</t>
  </si>
  <si>
    <t>Impuesto por recuperar renta</t>
  </si>
  <si>
    <t>Impuesto ganancias mínima presunta</t>
  </si>
  <si>
    <t>Activos por impuestos corrientes, no corrientes</t>
  </si>
  <si>
    <t>Valores compensados</t>
  </si>
  <si>
    <t>Pasivos por impuestos corrientes, total</t>
  </si>
  <si>
    <t>Pasivos por impuestos corrientes</t>
  </si>
  <si>
    <t>Activos por impuestos corrientes, total</t>
  </si>
  <si>
    <t>Activos por impuestos corrientes</t>
  </si>
  <si>
    <t>16.5. Activos y Pasivos por impuestos corrientes y no corrientes</t>
  </si>
  <si>
    <t>Cargo (abono) al Estado de Resultados y Diferencia de conversión</t>
  </si>
  <si>
    <t>Otros</t>
  </si>
  <si>
    <t>IFRS 16</t>
  </si>
  <si>
    <t>Gastos  anticipados</t>
  </si>
  <si>
    <t>Intangible</t>
  </si>
  <si>
    <t>Activo fijo</t>
  </si>
  <si>
    <t>Pasivo por impuestos diferidos</t>
  </si>
  <si>
    <t>Provisiones Inventarios</t>
  </si>
  <si>
    <t xml:space="preserve">Provisiones </t>
  </si>
  <si>
    <t>Pérdidas tributarias  acumuladas</t>
  </si>
  <si>
    <t>Activo por impuestos diferidos</t>
  </si>
  <si>
    <t>Pasivos por impuestos diferidos, Saldo final</t>
  </si>
  <si>
    <t>(Incremento) decremento combinación de negocios (*)</t>
  </si>
  <si>
    <t>(Incremento) decremento en el cambio de la moneda extranjera, pasivos por impuestos diferidos</t>
  </si>
  <si>
    <t>(Incremento) decremento en pasivos por impuestos diferidos</t>
  </si>
  <si>
    <t>Pasivos por impuestos diferidos, Saldo inicial</t>
  </si>
  <si>
    <t>Movimientos en pasivos por impuestos diferidos</t>
  </si>
  <si>
    <t>Activos por impuestos diferidos, Saldo final</t>
  </si>
  <si>
    <t>Incremento (decremento) en el cambio de la moneda extranjera, activos por impuestos diferidos</t>
  </si>
  <si>
    <t>Incremento (decremento) en activos por impuestos diferidos</t>
  </si>
  <si>
    <t>Activos por impuestos diferidos, Saldo inicial</t>
  </si>
  <si>
    <t>Movimientos en activos por impuestos diferidos</t>
  </si>
  <si>
    <t>16.4. Movimientos de impuesto diferido del estado de situación financiera</t>
  </si>
  <si>
    <t>Impuesto diferido neto</t>
  </si>
  <si>
    <t>Diferencias de Conversión</t>
  </si>
  <si>
    <t>Efectos en Resultados</t>
  </si>
  <si>
    <t>Saldo inicial al 01 de enero</t>
  </si>
  <si>
    <t>El movimiento bruto en la cuenta de impuestos diferidos es el siguiente:</t>
  </si>
  <si>
    <t>Total pasivos por impuestos diferidos</t>
  </si>
  <si>
    <t>Pasivo por Impuestos Diferidos a recuperar en un plazo de 12 meses</t>
  </si>
  <si>
    <t>Pasivo por Impuestos Diferidos a recuperar después de 12 meses</t>
  </si>
  <si>
    <t>Pasivos por impuestos diferidos</t>
  </si>
  <si>
    <t>Total activos por impuestos diferidos</t>
  </si>
  <si>
    <t>Activo por Impuestos Diferidos a recuperar en un plazo de 12 meses</t>
  </si>
  <si>
    <t>Activo por Impuestos Diferidos a recuperar despues de 12 meses</t>
  </si>
  <si>
    <t>Activos por impuestos diferidos</t>
  </si>
  <si>
    <t>El analisis de los Activos por Impuestos Diferidos y Pasivos por Impuestos Diferidos es el siguiente:</t>
  </si>
  <si>
    <t>Pasivos por impuestos diferido relativos activos por derecho de uso</t>
  </si>
  <si>
    <t>Pasivos por impuestos diferido relativos a contratos de moneda extranjera</t>
  </si>
  <si>
    <t>Pasivos por impuestos diferido relativos a gastos anticipados</t>
  </si>
  <si>
    <t>Pasivos por impuestos diferido relativos a intangibles</t>
  </si>
  <si>
    <t>Pasivos por impuestos diferido relativos a propiedades, planta y equipos y propiedades de inversión</t>
  </si>
  <si>
    <t>16.3. Pasivos por impuestos diferidos.</t>
  </si>
  <si>
    <t>Activos por impuestos diferido relativos obligaciones por derechos uso</t>
  </si>
  <si>
    <t>Activos por impuestos diferido relativos a intereses</t>
  </si>
  <si>
    <t>Activos por impuestos diferido relativos a créditos fiscales</t>
  </si>
  <si>
    <t>Activos por impuestos diferido relativos a pérdidas fiscales</t>
  </si>
  <si>
    <t>Activos por impuestos diferido relativos a vacaciones</t>
  </si>
  <si>
    <t>Activos por impuestos diferido relativos a provisiones</t>
  </si>
  <si>
    <t>Activos por impuestos diferido relativos a deudores incobrables</t>
  </si>
  <si>
    <t>Activos por impuestos diferido relativos a existencias</t>
  </si>
  <si>
    <t>Activos por impuestos diferido relativos a propiedades, planta y equipos</t>
  </si>
  <si>
    <t>16.2. Activos por impuestos diferidos.</t>
  </si>
  <si>
    <t>netos</t>
  </si>
  <si>
    <t xml:space="preserve">compensados </t>
  </si>
  <si>
    <t>brutos</t>
  </si>
  <si>
    <t>Saldos</t>
  </si>
  <si>
    <t xml:space="preserve">Valores </t>
  </si>
  <si>
    <t>Activos/Pasivos</t>
  </si>
  <si>
    <t>Concepto</t>
  </si>
  <si>
    <t>16.1. Compensación de partidas.</t>
  </si>
  <si>
    <t>Otros pasivos financieros</t>
  </si>
  <si>
    <t>Otras Obligaciones Financieras - Otros</t>
  </si>
  <si>
    <t>Opción 33% TFMH</t>
  </si>
  <si>
    <t>Deuda Brasil GIGA</t>
  </si>
  <si>
    <t>Deuda M. Rodríguez</t>
  </si>
  <si>
    <t>Deuda compra Bretas</t>
  </si>
  <si>
    <t>Otros pasivos financieros (Hedge derivatives)</t>
  </si>
  <si>
    <t>Obligaciones con el público</t>
  </si>
  <si>
    <t>Obligaciones con Bancos</t>
  </si>
  <si>
    <t>No corriente</t>
  </si>
  <si>
    <t>Corriente</t>
  </si>
  <si>
    <t>Rubros</t>
  </si>
  <si>
    <t>Mensual</t>
  </si>
  <si>
    <t>COP</t>
  </si>
  <si>
    <t>BANCO COLPATRIA</t>
  </si>
  <si>
    <t>O-E</t>
  </si>
  <si>
    <t>Semestral</t>
  </si>
  <si>
    <t>ARS</t>
  </si>
  <si>
    <t>BANCO GALICIA</t>
  </si>
  <si>
    <t>BANCO INDUSTRIAL Y COMERCIAL DE CHINA</t>
  </si>
  <si>
    <t>BANCO SANTANDER</t>
  </si>
  <si>
    <t>BANCO HSBC</t>
  </si>
  <si>
    <t>BANCO BBVA</t>
  </si>
  <si>
    <t>BANCO MACRO</t>
  </si>
  <si>
    <t>CITI BANK</t>
  </si>
  <si>
    <t>USD</t>
  </si>
  <si>
    <t>BANCO SANTANDER CHILE S.A.</t>
  </si>
  <si>
    <t>97.015.000-5</t>
  </si>
  <si>
    <t>5 o más años</t>
  </si>
  <si>
    <t>3 a 5 años</t>
  </si>
  <si>
    <t>1 a 3 años</t>
  </si>
  <si>
    <t>90 días a 1 año</t>
  </si>
  <si>
    <t>Hasta 90 días</t>
  </si>
  <si>
    <t>Tasa Nominal</t>
  </si>
  <si>
    <t>Tasa Efectiva</t>
  </si>
  <si>
    <t>Tipo de amortización</t>
  </si>
  <si>
    <t>Nombre Acreedor</t>
  </si>
  <si>
    <t>ID</t>
  </si>
  <si>
    <t>Segmento País</t>
  </si>
  <si>
    <t>Total No</t>
  </si>
  <si>
    <t>Vencimiento</t>
  </si>
  <si>
    <t>No Corriente</t>
  </si>
  <si>
    <t>SEMESTRAL</t>
  </si>
  <si>
    <t>JP MORGAN BANK</t>
  </si>
  <si>
    <t>MENSUAL</t>
  </si>
  <si>
    <t>BRL</t>
  </si>
  <si>
    <t>BANCO SAFRA SA</t>
  </si>
  <si>
    <t>BANCO ITAU</t>
  </si>
  <si>
    <t xml:space="preserve">BANCO DO BRASIL </t>
  </si>
  <si>
    <t>ÚNICO AL FINAL</t>
  </si>
  <si>
    <t xml:space="preserve">BANCO BRADESCO </t>
  </si>
  <si>
    <t>BANCO CITIBANK</t>
  </si>
  <si>
    <t>Al final</t>
  </si>
  <si>
    <t>BANK OF AMERICA</t>
  </si>
  <si>
    <t>CH$</t>
  </si>
  <si>
    <t>Total porción no corriente</t>
  </si>
  <si>
    <t>NACIONAL</t>
  </si>
  <si>
    <t>UNICO AL FINAL</t>
  </si>
  <si>
    <t>SEMESTRALES</t>
  </si>
  <si>
    <t>UF</t>
  </si>
  <si>
    <t>BCSSA - E</t>
  </si>
  <si>
    <t>BCSSA - C</t>
  </si>
  <si>
    <t>BCSSA - B</t>
  </si>
  <si>
    <t>BCSSA - A</t>
  </si>
  <si>
    <t>EXTRANJERO</t>
  </si>
  <si>
    <t>ÚNICA - A</t>
  </si>
  <si>
    <t>N/A</t>
  </si>
  <si>
    <t>BCENC-R</t>
  </si>
  <si>
    <t>BCENC - N</t>
  </si>
  <si>
    <t>BCENC - J</t>
  </si>
  <si>
    <t>BCENC - F</t>
  </si>
  <si>
    <t>BJUMB - B2</t>
  </si>
  <si>
    <t>BJUMB - B1</t>
  </si>
  <si>
    <t>Pago de amortización</t>
  </si>
  <si>
    <t>Pago de intereses</t>
  </si>
  <si>
    <t>Plazo final</t>
  </si>
  <si>
    <t>Tasa de interés</t>
  </si>
  <si>
    <t>Unidad de reajuste del bono</t>
  </si>
  <si>
    <t>Monto nominal colocado vigente</t>
  </si>
  <si>
    <t>Serie</t>
  </si>
  <si>
    <t>Nº de inscripción o identificación</t>
  </si>
  <si>
    <t>Colocación en Chile o en el extranjero</t>
  </si>
  <si>
    <t>Valor contable</t>
  </si>
  <si>
    <t>Periodicidad</t>
  </si>
  <si>
    <t>Bonos largo plazo</t>
  </si>
  <si>
    <t>Total porción corriente</t>
  </si>
  <si>
    <t>Bonos largo plazo - porción corriente</t>
  </si>
  <si>
    <t>Total pasivos que surgen de actividades de financiación</t>
  </si>
  <si>
    <t>Deuda compra Bretas y Deuda M. Rodríguez</t>
  </si>
  <si>
    <t>Pasivos por arrendamientos</t>
  </si>
  <si>
    <t>Obligaciones con bancos</t>
  </si>
  <si>
    <t>Diferencia de Cambio y Unidad de Reajuste</t>
  </si>
  <si>
    <t>Intereses Devengados</t>
  </si>
  <si>
    <t>Reembolsos de préstamos/Intereses pagados</t>
  </si>
  <si>
    <t>Otros cambios distintos de flujos de efectivo</t>
  </si>
  <si>
    <t>Flujos de efectivo procedentes de (utilizados en ) actividades de financiación</t>
  </si>
  <si>
    <t>Conciliación para pasivos que surgen de actividades de financiación</t>
  </si>
  <si>
    <t>(***) Total Otros activos financieros corrientes y no corrientes</t>
  </si>
  <si>
    <t>Otros activos financieros (cobertura)</t>
  </si>
  <si>
    <t>Otros (**)</t>
  </si>
  <si>
    <t>Combinación de Negocios (*)</t>
  </si>
  <si>
    <t>&gt;</t>
  </si>
  <si>
    <t>Deuda Financiera Neta + Deuda por Arriendo / Ebitda Ajustado</t>
  </si>
  <si>
    <t>Patrimonio en MM UF</t>
  </si>
  <si>
    <t>&gt;=</t>
  </si>
  <si>
    <t>Activos libres de Gravámenes Restringidos / Monto Insoluto del Capital Adeudado ( Bonos)</t>
  </si>
  <si>
    <t>Activos Totales libres de toda prenda, hipoteca u otro gravamen/ Pasivo Exigible Consolidado no garantizado</t>
  </si>
  <si>
    <t>&lt;=</t>
  </si>
  <si>
    <t>Nivel de Endeudamiento (*)</t>
  </si>
  <si>
    <t>&lt;</t>
  </si>
  <si>
    <t>Deuda Financiera Neta / Patrimonio</t>
  </si>
  <si>
    <t>Restricción Veces/            MM UF</t>
  </si>
  <si>
    <t>&gt;=&lt;</t>
  </si>
  <si>
    <t>Definición</t>
  </si>
  <si>
    <t>Restricciones Financieras</t>
  </si>
  <si>
    <t>Valor UF</t>
  </si>
  <si>
    <t>Valor USD</t>
  </si>
  <si>
    <t xml:space="preserve">Monto Insoluto del Capital Adeudado por los Bonos </t>
  </si>
  <si>
    <t>Consolidado Sin Bancos</t>
  </si>
  <si>
    <t xml:space="preserve">Mantenidos                        para la venta         </t>
  </si>
  <si>
    <t>Total Pasivos Libres de Prenda</t>
  </si>
  <si>
    <t>Pasivos contratados con garantía de activos</t>
  </si>
  <si>
    <t>Total pasivos no corrientes</t>
  </si>
  <si>
    <t>Total pasivos corrientes</t>
  </si>
  <si>
    <t>Total Activos Libres de Prenda</t>
  </si>
  <si>
    <t>Activos en prendas o hipotecados</t>
  </si>
  <si>
    <t>Total de activos no corrientes</t>
  </si>
  <si>
    <t>Activos corrientes totales</t>
  </si>
  <si>
    <t>Patrimonio Consolidado</t>
  </si>
  <si>
    <t>Consolidado</t>
  </si>
  <si>
    <t xml:space="preserve">Patrimonio  </t>
  </si>
  <si>
    <t>Pasivos por arrendamientos no corrientes</t>
  </si>
  <si>
    <t>Otros pasivos financieros no corrientes</t>
  </si>
  <si>
    <t>Pasivos por arrendamientos corrientes</t>
  </si>
  <si>
    <t>Otros pasivos financieros corrientes</t>
  </si>
  <si>
    <t>Otros activos financieros corrientes</t>
  </si>
  <si>
    <t>Para el cálculo de Ratios de la compañía se deben considerar los siguientes ajustes, Valores en miles de pesos chilenos</t>
  </si>
  <si>
    <t>Patrimonio</t>
  </si>
  <si>
    <t>Total M$</t>
  </si>
  <si>
    <t>Servicios</t>
  </si>
  <si>
    <t>Bienes</t>
  </si>
  <si>
    <t>181 y más</t>
  </si>
  <si>
    <t>121-180</t>
  </si>
  <si>
    <t>91-120</t>
  </si>
  <si>
    <t>61-90</t>
  </si>
  <si>
    <t>31-60</t>
  </si>
  <si>
    <t>Hasta 30 días</t>
  </si>
  <si>
    <t>Montos según días vencidos</t>
  </si>
  <si>
    <t>Tipo de Proveedor Bienes/Servicios/Otros</t>
  </si>
  <si>
    <t>PROVEEDORES CON PLAZOS VENCIDOS</t>
  </si>
  <si>
    <t>366 y más</t>
  </si>
  <si>
    <t>121-366</t>
  </si>
  <si>
    <t>(*) Período promedio de pago (días)</t>
  </si>
  <si>
    <t>Montos según plazos de pago</t>
  </si>
  <si>
    <t>PROVEEDORES CON PAGOS AL DIA</t>
  </si>
  <si>
    <t>Total Cuentas por pagar comerciales y otras cuentas por pagar</t>
  </si>
  <si>
    <t>Retenciones</t>
  </si>
  <si>
    <t>Acreedores comerciales</t>
  </si>
  <si>
    <t>No Corrientes</t>
  </si>
  <si>
    <t>Cuenta</t>
  </si>
  <si>
    <t>Cambios en provisiones, total</t>
  </si>
  <si>
    <t>Incremento (decremento) en el cambio de moneda extranjera</t>
  </si>
  <si>
    <t>Reverso provisión no utilizada</t>
  </si>
  <si>
    <t>Provisión utilizada</t>
  </si>
  <si>
    <t>Incremento (decremento) en provisiones existentes</t>
  </si>
  <si>
    <t>Provisiones adicionales</t>
  </si>
  <si>
    <t>Movimiento en provisiones</t>
  </si>
  <si>
    <t>Reclamaciones legales</t>
  </si>
  <si>
    <t>Clase de provisiones</t>
  </si>
  <si>
    <t>Total Provisión</t>
  </si>
  <si>
    <t>Provisión reclamaciones legales</t>
  </si>
  <si>
    <t>Provisiones por País</t>
  </si>
  <si>
    <t>Tributarias</t>
  </si>
  <si>
    <t>Laboral</t>
  </si>
  <si>
    <t>Civil</t>
  </si>
  <si>
    <t>Exposición</t>
  </si>
  <si>
    <t>Total Otras Provisiones</t>
  </si>
  <si>
    <t xml:space="preserve">Provisión de Reclamaciones Legales </t>
  </si>
  <si>
    <t>Total ingresos diferidos corriente</t>
  </si>
  <si>
    <t>Total ingresos diferidos reclasificados no corriente</t>
  </si>
  <si>
    <t>Total otros pasivos no financieros no corrientes</t>
  </si>
  <si>
    <t>Otros pasivos</t>
  </si>
  <si>
    <t>Comisiones percibidas por anticipado</t>
  </si>
  <si>
    <t>Depósitos en garantía</t>
  </si>
  <si>
    <t>Total otros pasivos no financieros corrientes</t>
  </si>
  <si>
    <t>Programa de Fidelización</t>
  </si>
  <si>
    <t>Detalle de otros pasivos</t>
  </si>
  <si>
    <t xml:space="preserve">Total </t>
  </si>
  <si>
    <t>Participación en resultados y bonos</t>
  </si>
  <si>
    <t>Vacaciones</t>
  </si>
  <si>
    <t>por beneficios a empleados</t>
  </si>
  <si>
    <t>Detalle de provisiones corrientes</t>
  </si>
  <si>
    <t xml:space="preserve">Garantías de arriendos </t>
  </si>
  <si>
    <t>Otros activos no financieros no corrientes</t>
  </si>
  <si>
    <t>Seguros pagados por anticipado y otros</t>
  </si>
  <si>
    <t>Otros activos no financieros corrientes</t>
  </si>
  <si>
    <t>Acciones autorizadas al 01 de enero de 2022</t>
  </si>
  <si>
    <t>N°                                      de acciones</t>
  </si>
  <si>
    <t>Movimiento de Acciones autorizadas</t>
  </si>
  <si>
    <t>Acciones pagadas al 01 de enero de 2022</t>
  </si>
  <si>
    <t>Total Capital pagado                       M$</t>
  </si>
  <si>
    <t>Acciones propias en cartera                 M$</t>
  </si>
  <si>
    <t>Prima de emisión                        M$</t>
  </si>
  <si>
    <t>Capital emitido                       M$</t>
  </si>
  <si>
    <t>Movimiento de acciones pagadas</t>
  </si>
  <si>
    <t xml:space="preserve">ESTADO CONSOLIDADO DE FLUJOS DE EFECTIVO </t>
  </si>
  <si>
    <t>Dividendos pagados a participaciones no controladoras</t>
  </si>
  <si>
    <t>Proporción de derechos de voto mantenida por participación no controladoras</t>
  </si>
  <si>
    <t>Ingresos de actividades ordinarias</t>
  </si>
  <si>
    <t xml:space="preserve">ESTADO CONSOLIDADO DE RESULTADOS  </t>
  </si>
  <si>
    <t>Patrimonio total</t>
  </si>
  <si>
    <t>ESTADO CONSOLIDADO DE SITUACION FINANCIERA</t>
  </si>
  <si>
    <t>The Fresh Market Holdings, INC. (*)</t>
  </si>
  <si>
    <t>Mercado Mayorista P&amp;P Ltda.</t>
  </si>
  <si>
    <t xml:space="preserve">Cencosud Shopping S.A.  </t>
  </si>
  <si>
    <t>RESULTADOS</t>
  </si>
  <si>
    <t>PARTICIPACIONES NO CONTROLADORAS</t>
  </si>
  <si>
    <t>SOCIEDAD</t>
  </si>
  <si>
    <t>AL</t>
  </si>
  <si>
    <t>SALDOS</t>
  </si>
  <si>
    <t xml:space="preserve">Argentina - Conversión de Moneda </t>
  </si>
  <si>
    <t>Sub Total</t>
  </si>
  <si>
    <t>Ingresos por Intereses</t>
  </si>
  <si>
    <t>Comisiones (*)</t>
  </si>
  <si>
    <t>Venta de Bienes</t>
  </si>
  <si>
    <t>Diferencias de cambio</t>
  </si>
  <si>
    <t>Argentina - Economía hiperinflacionaria y Conversión de Moneda</t>
  </si>
  <si>
    <t>Activos y deuda financiera Colombia</t>
  </si>
  <si>
    <t>Deuda financiera Perú</t>
  </si>
  <si>
    <t>Deuda financiera Brasil</t>
  </si>
  <si>
    <t>Deuda con el público bonos y bancos Chile</t>
  </si>
  <si>
    <t>Deuda financiera bancos Argentina</t>
  </si>
  <si>
    <t>Resultados por unidades de reajuste bonos Chile</t>
  </si>
  <si>
    <t>Resultados por unidades de reajuste Brasil</t>
  </si>
  <si>
    <t>Resultados por unidades de reajuste deuda Chile</t>
  </si>
  <si>
    <t>Gastos financieros</t>
  </si>
  <si>
    <t>Gastos (Ingreso) por valoración derivados financieros</t>
  </si>
  <si>
    <t>Otros gastos financieros</t>
  </si>
  <si>
    <t>Interés contrato de Arriendo, IFRS16</t>
  </si>
  <si>
    <t>Gastos por bonos</t>
  </si>
  <si>
    <t>Gastos por préstamos bancarios y otros</t>
  </si>
  <si>
    <t>Ingresos financieros</t>
  </si>
  <si>
    <t>Otros ingresos financieros por inversión</t>
  </si>
  <si>
    <t>Resultado Financiero</t>
  </si>
  <si>
    <t>Otros ingresos</t>
  </si>
  <si>
    <t>Revalúo de propiedades de inversión</t>
  </si>
  <si>
    <t>Recuperación de comisiones</t>
  </si>
  <si>
    <t>Venta de cartón y envoltorios</t>
  </si>
  <si>
    <t>Otras ganancias y pérdidas netas</t>
  </si>
  <si>
    <t>Pérdida y/o recuperación de siniestros</t>
  </si>
  <si>
    <t>Variaciones Derivados Especulativos</t>
  </si>
  <si>
    <t>Otras Ganancias (Pérdidas)</t>
  </si>
  <si>
    <t>Amortizaciones</t>
  </si>
  <si>
    <t>Depreciaciones</t>
  </si>
  <si>
    <t>Depreciaciones y amortizaciones</t>
  </si>
  <si>
    <t>Beneficios por Terminación</t>
  </si>
  <si>
    <t>Beneficios a Corto Plazo a los Empleados</t>
  </si>
  <si>
    <t>Remuneraciones</t>
  </si>
  <si>
    <t>Gastos de personal</t>
  </si>
  <si>
    <t>Consumos, gastos básicos y Otros</t>
  </si>
  <si>
    <t>Arriendos</t>
  </si>
  <si>
    <t>Comisión Tarjetas de crédito</t>
  </si>
  <si>
    <t>Bolsas para clientes</t>
  </si>
  <si>
    <t>Honorarios profesionales</t>
  </si>
  <si>
    <t>Mantenimiento</t>
  </si>
  <si>
    <t>Seguridad y vigilancia</t>
  </si>
  <si>
    <t>Limpieza</t>
  </si>
  <si>
    <t>Gastos de administración</t>
  </si>
  <si>
    <t>Otros costos de ventas</t>
  </si>
  <si>
    <t>Costo mercaderías vendidas</t>
  </si>
  <si>
    <t>Gastos por naturaleza</t>
  </si>
  <si>
    <t>Otros gastos, por función</t>
  </si>
  <si>
    <t>Gastos por naturaleza del Estado de Resultado por Función</t>
  </si>
  <si>
    <t>Gasto (Ingreso) por impuestos utilizando la tasa efectiva</t>
  </si>
  <si>
    <t>Ajustes al gasto por impuestos utilizando la tasa legal, Total</t>
  </si>
  <si>
    <t>Otro incremento (decremento) en cargo por impuestos legales</t>
  </si>
  <si>
    <t>Impuesto bienes personales</t>
  </si>
  <si>
    <t>Argentina - Dif. permanente - Ajuste por inflación Patrimonio</t>
  </si>
  <si>
    <t>Brasil - Valuación pérdidas tributarias</t>
  </si>
  <si>
    <t>Reconocimiento en resultado de valor patrimonial, no gravados</t>
  </si>
  <si>
    <t xml:space="preserve">Efecto impositivo ejercicios anteriores </t>
  </si>
  <si>
    <t xml:space="preserve">Efecto tributario de inflación sobre inversión y patrimonio </t>
  </si>
  <si>
    <t>Efecto impositivo de gastos no deducibles impositivamente</t>
  </si>
  <si>
    <t>Efecto impositivo de tasas en otras jurisdicciones</t>
  </si>
  <si>
    <t>Gasto (Ingreso) por impuestos utilizando la tasa legal</t>
  </si>
  <si>
    <t>Conciliación del Gasto por Impuestos Utilizando la Tasa Legal con el Gasto por Impuestos Utilizando la Tasa Efectiva</t>
  </si>
  <si>
    <t>Gasto (Ingreso) por Impuesto a las Ganancias</t>
  </si>
  <si>
    <t>Gasto por Impuestos Diferidos, Neto, Total</t>
  </si>
  <si>
    <t>Gasto por Impuestos Diferidos, Neto, Nacional</t>
  </si>
  <si>
    <t>Gasto por Impuestos Diferidos, Neto, Extranjero</t>
  </si>
  <si>
    <t>Gasto por Impuestos Corrientes, Neto, Total</t>
  </si>
  <si>
    <t>Gasto por Impuestos Corrientes, Neto, Nacional</t>
  </si>
  <si>
    <t>Gasto por Impuestos Corrientes, Neto, Extranjero</t>
  </si>
  <si>
    <t>Gasto (Ingreso) por Impuesto a las Ganancias por Partes Extranjera y Nacional (Presentación)</t>
  </si>
  <si>
    <t>Gasto (Ingreso) por impuesto a las ganancias</t>
  </si>
  <si>
    <t>Impuesto diferido (Ingreso) por impuestos relativos a la creación y reversión de diferencias temporarias</t>
  </si>
  <si>
    <t>Gasto por impuestos corrientes, Neto, Total</t>
  </si>
  <si>
    <t>Ajustes al impuesto corriente del periodo anterior</t>
  </si>
  <si>
    <t>Gasto por impuestos corrientes</t>
  </si>
  <si>
    <t>Gasto (Ingreso) por Impuesto a las Ganancias por Partes Corrientes y Diferidas (Presentación)</t>
  </si>
  <si>
    <t>Promedio Ponderado de Número de Acciones, Diluido</t>
  </si>
  <si>
    <t>Aumento de acciones por planes de compensación de acciones</t>
  </si>
  <si>
    <t>Promedio Ponderado de Número de Acciones, Básico</t>
  </si>
  <si>
    <t>Reconciliación de las acciones básicas y diluidas</t>
  </si>
  <si>
    <t>Ganancias (pérdida) diluida por acción (pesos chilenos)</t>
  </si>
  <si>
    <t>Resultado Disponible para Accionistas Comunes, Diluido</t>
  </si>
  <si>
    <t>Ganancias (Pérdidas) por Acción diluidas</t>
  </si>
  <si>
    <t>Ganancia (pérdida) por acción básica (pesos chilenos)</t>
  </si>
  <si>
    <t>Resultado Disponible para Accionistas Comunes, Básico</t>
  </si>
  <si>
    <t>Ganancias (Pérdidas) Básicas por Acción</t>
  </si>
  <si>
    <t>Total de adiciones de activos no corrientes</t>
  </si>
  <si>
    <t>Propiedad de inversión</t>
  </si>
  <si>
    <t>Propiedades, planta y equipo</t>
  </si>
  <si>
    <t>IMPORTE DE LAS ADICIONES DE ACTIVOS NO CORRIENTES</t>
  </si>
  <si>
    <t>TOTAL CONSOLIDADO</t>
  </si>
  <si>
    <t>Servicios de apoyo, Financiamiento, Ajustes y Otros</t>
  </si>
  <si>
    <t>Servicios Financieros (Tarjetas + Seguros + Banco)</t>
  </si>
  <si>
    <t>Mejoramiento del Hogar</t>
  </si>
  <si>
    <t>INFORMACIÓN REGIONAL POR SEGMENTO</t>
  </si>
  <si>
    <t>FLUJOS CONSOLIDADOS POR SEGMENTO</t>
  </si>
  <si>
    <t>SUB TOTAL CONSOLIDADO</t>
  </si>
  <si>
    <t>Plusvalía</t>
  </si>
  <si>
    <t>Inversiones contabilizadas utilizando el método de la participación</t>
  </si>
  <si>
    <t>Cuentas comerciales por cobrar y otras cuentas por cobrar no corrientes</t>
  </si>
  <si>
    <t>ESTADOS UNIDOS</t>
  </si>
  <si>
    <t>COLOMBIA</t>
  </si>
  <si>
    <t>PERU</t>
  </si>
  <si>
    <t>BRASIL</t>
  </si>
  <si>
    <t>ARGENTINA</t>
  </si>
  <si>
    <t>CHILE</t>
  </si>
  <si>
    <t>ACTIVOS DE LARGO PLAZO POR PAÍS</t>
  </si>
  <si>
    <t>Ingresos de terceros</t>
  </si>
  <si>
    <t>Ingresos entre Segmentos</t>
  </si>
  <si>
    <t>Total Ingresos por Segmento</t>
  </si>
  <si>
    <t>Porcentaje sobre inversión neta</t>
  </si>
  <si>
    <t>Porcentaje sobre patrimonio</t>
  </si>
  <si>
    <t>Inversión neta</t>
  </si>
  <si>
    <t>Ajustes a inversión neta</t>
  </si>
  <si>
    <t>Total pasivos</t>
  </si>
  <si>
    <t>Total activos</t>
  </si>
  <si>
    <t>ACTIVOS Y PASIVOS POR PAÍS</t>
  </si>
  <si>
    <t>Cuentas por pagar comerciales y otras cuentas por pagar 2022</t>
  </si>
  <si>
    <t>CUENTAS POR PAGAR COMERCIALES Y OTRAS CUENTAS POR PAGAR</t>
  </si>
  <si>
    <t>TOTAL ACTIVOS</t>
  </si>
  <si>
    <t>ACTIVOS NO CORRIENTES</t>
  </si>
  <si>
    <t>Activos no corrientes clasificados como mantenidos para la venta</t>
  </si>
  <si>
    <t>Activos por impuestos corrientes, corrientes</t>
  </si>
  <si>
    <t>Inventarios corrientes</t>
  </si>
  <si>
    <t>Cuentas por cobrar a entidades relacionadas, corrientes</t>
  </si>
  <si>
    <t xml:space="preserve">Cuentas comerciales por cobrar y otras cuentas por cobrar corrientes </t>
  </si>
  <si>
    <t>ACTIVOS CORRIENTES</t>
  </si>
  <si>
    <t>TOTAL DE ACTIVOS POR SEGMENTOS</t>
  </si>
  <si>
    <t>Margen bruto</t>
  </si>
  <si>
    <t>Costo de Ventas</t>
  </si>
  <si>
    <t>Ingresos de actividades ordinarias con Terceros</t>
  </si>
  <si>
    <t>PERÚ</t>
  </si>
  <si>
    <t>Ingresos Ordinarios con Terceros, Total</t>
  </si>
  <si>
    <t>MARGEN BRUTO  POR PAIS Y SEGMENTO</t>
  </si>
  <si>
    <t>Ganancia (pérdida), atribuible a los propietarios de la controladora</t>
  </si>
  <si>
    <t>Resultado de Ingresos y Gastos Integrales Atribuible a Participaciones Minoritarias</t>
  </si>
  <si>
    <t>Ganancia (pérdida) procedente de operaciones discontinuadas</t>
  </si>
  <si>
    <t>Ganancia (pérdida) procedente de operaciones continuadas</t>
  </si>
  <si>
    <t>Resultados por Unidades de Reajuste</t>
  </si>
  <si>
    <t>Participación en las ganancias (pérdidas) de asociadas</t>
  </si>
  <si>
    <t>Costos Financieros e Ingresos Financieros, Netos</t>
  </si>
  <si>
    <t>Gastos de Administración, Ventas y Otros</t>
  </si>
  <si>
    <t>ESTADO DE RESULTADOS CONSOLIDADOS</t>
  </si>
  <si>
    <t>Desembolso total de efectivo por arrendamientos en el período</t>
  </si>
  <si>
    <t xml:space="preserve">Gastos relacionados con el arrendamiento variable  incluido en el rubro gastos de administración </t>
  </si>
  <si>
    <t>Gastos por intereses (incluidos en costo financiero)</t>
  </si>
  <si>
    <t>Información a revelar en resultados del período</t>
  </si>
  <si>
    <t xml:space="preserve"> Total </t>
  </si>
  <si>
    <t>Más de cinco años</t>
  </si>
  <si>
    <t>Más de cuatro años y no más de cinco años</t>
  </si>
  <si>
    <t>Más de tres años y no más de cuatro años</t>
  </si>
  <si>
    <t>Más de dos años y no más de tres años</t>
  </si>
  <si>
    <t>Más de un año y no más de dos años</t>
  </si>
  <si>
    <t>Hasta un año</t>
  </si>
  <si>
    <t>Pasivos por arrendamientos, Neto, Saldo Final</t>
  </si>
  <si>
    <t xml:space="preserve">Pasivos por arrendamientos </t>
  </si>
  <si>
    <t xml:space="preserve">Saldos al </t>
  </si>
  <si>
    <t>Propiedad de Inversión</t>
  </si>
  <si>
    <t xml:space="preserve">Propiedades, plantas y equipos </t>
  </si>
  <si>
    <t>Derecho de uso de activos</t>
  </si>
  <si>
    <t>Nota 30. Pasivos por arrendamientos</t>
  </si>
  <si>
    <t>Entre dos y cinco años</t>
  </si>
  <si>
    <t>Hasta un año, Arrendadores</t>
  </si>
  <si>
    <t>Cobros Futuros Mínimos</t>
  </si>
  <si>
    <t>Garantía</t>
  </si>
  <si>
    <t>Subsidiaria</t>
  </si>
  <si>
    <t>Cencosud S.A Argentina</t>
  </si>
  <si>
    <t>Concesionarios</t>
  </si>
  <si>
    <t>Relación</t>
  </si>
  <si>
    <t>Nombre</t>
  </si>
  <si>
    <t>Tipo Garantía</t>
  </si>
  <si>
    <t>Deudor</t>
  </si>
  <si>
    <t>Acreedor de la Garantía</t>
  </si>
  <si>
    <t>Saldos de deuda por créditos con garantía directa</t>
  </si>
  <si>
    <t>Total Propiedades, plantas y equipos</t>
  </si>
  <si>
    <t>Propiedades, plantas y equipos</t>
  </si>
  <si>
    <t>Tipo</t>
  </si>
  <si>
    <t xml:space="preserve">Activos comprometidos </t>
  </si>
  <si>
    <t xml:space="preserve"> Garantías directas</t>
  </si>
  <si>
    <t>Total Cauciones Obtenidas</t>
  </si>
  <si>
    <t xml:space="preserve">Garantías recibidas por arriendos de locales          </t>
  </si>
  <si>
    <t xml:space="preserve">Otorgante de la garantía                    </t>
  </si>
  <si>
    <t>Cencosud S.A.</t>
  </si>
  <si>
    <t>Trabajadores y
Otros</t>
  </si>
  <si>
    <t>Profesionales y Técnicos</t>
  </si>
  <si>
    <t>Gerentes y
Ejecutivos
Principales</t>
  </si>
  <si>
    <t>Empresa</t>
  </si>
  <si>
    <t>Subsidiarias Chile - Argentina - Brasil - Perú - Colombia - Estados Unidos</t>
  </si>
  <si>
    <t>Impacto en resultados</t>
  </si>
  <si>
    <t>Stock options - Impacto en resultados</t>
  </si>
  <si>
    <t>8) Planes existentes al final del ejercicio</t>
  </si>
  <si>
    <t>7) Suceptibles de ser ejercidas al final del ejercicio</t>
  </si>
  <si>
    <t>6) Existentes al final del ejercicio</t>
  </si>
  <si>
    <t>5) Vencidas al final del ejercicio</t>
  </si>
  <si>
    <t>4) Ejercidas durante el ejercicio</t>
  </si>
  <si>
    <t>3) Anuladas durante el ejercicio</t>
  </si>
  <si>
    <t>2) Acciones otorgadas durante el ejercicio</t>
  </si>
  <si>
    <t>1) Acciones existentes al inicio del ejercicio</t>
  </si>
  <si>
    <t>Nº de acciones</t>
  </si>
  <si>
    <t xml:space="preserve">Las opciones sobre acciones concedidas a ejecutivos </t>
  </si>
  <si>
    <t>Valor razonable determinado por instrumento otorgado en la fecha de concesión</t>
  </si>
  <si>
    <t>Interés libre de riesgo</t>
  </si>
  <si>
    <t>0,92 ; 1,92 y 2,92 años</t>
  </si>
  <si>
    <t>Vida de la opción (años)</t>
  </si>
  <si>
    <t>30,20%</t>
  </si>
  <si>
    <t>Volatilidad esperada</t>
  </si>
  <si>
    <t xml:space="preserve">Precio de ejercicio </t>
  </si>
  <si>
    <t>$998</t>
  </si>
  <si>
    <t>$1.502,50</t>
  </si>
  <si>
    <t xml:space="preserve"> $ 1.352,65</t>
  </si>
  <si>
    <t xml:space="preserve">Precio Medio Ponderado de Acciones Utilizado </t>
  </si>
  <si>
    <t>Datos de Entrada de Modelo de Valoración de Opciones Utilizado para Opciones sobre Acciones Concedidas Durante el Periodo</t>
  </si>
  <si>
    <t>Remuneración en especie avaluable en dinero</t>
  </si>
  <si>
    <t>Pago por parte del ejecutivo al ejercicio de la opción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</si>
  <si>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</si>
  <si>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Condiciones de adquirir derecho a suscribir opción</t>
  </si>
  <si>
    <t>0,95 ; 1,98 y 3,02 años</t>
  </si>
  <si>
    <t>0,95 ; 1,99 y 3,02 años</t>
  </si>
  <si>
    <t>Períodos de adjudicación (años)</t>
  </si>
  <si>
    <t>Valor de Mercado a la Fecha de Concesión</t>
  </si>
  <si>
    <t>3.328.843 acciones</t>
  </si>
  <si>
    <t>3.649.342 acciones</t>
  </si>
  <si>
    <t>3.877.101 acciones</t>
  </si>
  <si>
    <t>Número de instrumentos de patrimonio concedidos</t>
  </si>
  <si>
    <t>Junio de 2020</t>
  </si>
  <si>
    <t>Junio de 2021</t>
  </si>
  <si>
    <t>Mayo de 2022</t>
  </si>
  <si>
    <t>Fecha de concesión</t>
  </si>
  <si>
    <t xml:space="preserve">Plan 2020 de Incentivo a la Permanencia - Stock Options </t>
  </si>
  <si>
    <t xml:space="preserve">Plan 2021 de Incentivo a la Permanencia - Stock Options </t>
  </si>
  <si>
    <t xml:space="preserve">Plan 2022 de Incentivo a la Permanencia - Stock Options </t>
  </si>
  <si>
    <t>Naturaleza del acuerdo</t>
  </si>
  <si>
    <t xml:space="preserve">Las opciones sobre acciones concedidas </t>
  </si>
  <si>
    <t>Acuerdo</t>
  </si>
  <si>
    <t xml:space="preserve">    $ no reajustables</t>
  </si>
  <si>
    <t xml:space="preserve">    Reales</t>
  </si>
  <si>
    <t xml:space="preserve">    Nuevos soles peruanos</t>
  </si>
  <si>
    <t xml:space="preserve">    Pesos colombianos</t>
  </si>
  <si>
    <t xml:space="preserve">    Pesos argentinos</t>
  </si>
  <si>
    <t xml:space="preserve">    Dólares estadounidenses</t>
  </si>
  <si>
    <t>Total Activos</t>
  </si>
  <si>
    <t>$ no reajustables</t>
  </si>
  <si>
    <t>Nuevos soles peruanos</t>
  </si>
  <si>
    <t>Pesos colombianos</t>
  </si>
  <si>
    <t>Pesos argentinos</t>
  </si>
  <si>
    <t xml:space="preserve">Activos </t>
  </si>
  <si>
    <t xml:space="preserve">    U.F.</t>
  </si>
  <si>
    <t xml:space="preserve">    Otras monedas</t>
  </si>
  <si>
    <t>Otros pasivos no financieros corrientes</t>
  </si>
  <si>
    <t>Provisiones corrientes por beneficios a los empleados</t>
  </si>
  <si>
    <t>Pasivos por impuestos corrientes, corrientes</t>
  </si>
  <si>
    <t>Otras provisiones corrientes</t>
  </si>
  <si>
    <t>Cuentas por pagar a entidades relacionadas, corrientes</t>
  </si>
  <si>
    <t>Cuentas por pagar comerciales y otras cuentas por pagar</t>
  </si>
  <si>
    <t>U.F.</t>
  </si>
  <si>
    <t>Pasivos por arrendamientos, corrientes</t>
  </si>
  <si>
    <t>De 91 días a 1 año</t>
  </si>
  <si>
    <t>Pasivos Corrientes</t>
  </si>
  <si>
    <t>Otros pasivos no financieros no corrientes</t>
  </si>
  <si>
    <t>Otras provisiones no corrientes</t>
  </si>
  <si>
    <t>Cuentas comerciales por pagar y otras cuentas por pagar no corrientes</t>
  </si>
  <si>
    <t>Más de 5 años</t>
  </si>
  <si>
    <t>De 3 años a 5 años</t>
  </si>
  <si>
    <t>De 1 año a 3 años</t>
  </si>
  <si>
    <t>Pasivos no corrientes</t>
  </si>
  <si>
    <t>As of December 31, 2022 and December 31, 2021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</si>
  <si>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</si>
  <si>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</si>
  <si>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</si>
  <si>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</si>
  <si>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</si>
  <si>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</si>
  <si>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</si>
  <si>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COMPREHENSIVE INCOME STATEMENT</t>
  </si>
  <si>
    <t>Earnings (Loss)</t>
  </si>
  <si>
    <t>Other comprehensive income</t>
  </si>
  <si>
    <t>Components of other comprehensive income that will be reclassified to the income statement for the period, before taxes</t>
  </si>
  <si>
    <t>Foreign currency translation differences</t>
  </si>
  <si>
    <t>Gains (losses) from foreign currency translation differences, before taxes</t>
  </si>
  <si>
    <t>Other comprehensive income, before taxes, foreign currency translation differences</t>
  </si>
  <si>
    <t>Cash flow hedges</t>
  </si>
  <si>
    <t>Gains (losses) from cash flow hedges, before taxes</t>
  </si>
  <si>
    <t>Other comprehensive income, before taxes, cash flow hedges</t>
  </si>
  <si>
    <t>Total other comprehensive income that will be reclassified to the income statement for the period, before taxes</t>
  </si>
  <si>
    <t xml:space="preserve">  Other components of comprehensive income, before taxes</t>
  </si>
  <si>
    <t>Income taxes related to components of other comprehensive income that will be reclassified to the income statement for the period</t>
  </si>
  <si>
    <t>Income tax related to cash flow hedges of other comprehensive income</t>
  </si>
  <si>
    <t xml:space="preserve">  Income taxes related to components of other comprehensive income that will be reclassified to the income statement for the period</t>
  </si>
  <si>
    <t>Total comprehensive income</t>
  </si>
  <si>
    <t>Total comprehensive income attributable to</t>
  </si>
  <si>
    <t>Total comprehensive income attributable to owners of the parent</t>
  </si>
  <si>
    <t>Total comprehensive income attributable to non-controlling interests</t>
  </si>
  <si>
    <t>Statement of changes in equity</t>
  </si>
  <si>
    <t>Issued capital</t>
  </si>
  <si>
    <t>Share premium</t>
  </si>
  <si>
    <t>Treasury shares</t>
  </si>
  <si>
    <t>Revaluation surplus</t>
  </si>
  <si>
    <t>Translation reserve</t>
  </si>
  <si>
    <t>Cash flow hedge reserve</t>
  </si>
  <si>
    <t>Actuarial gains or losses reserve in defined benefit plans</t>
  </si>
  <si>
    <t>Accumulated other comprehensive income</t>
  </si>
  <si>
    <t>Reserve for share-based payments</t>
  </si>
  <si>
    <t>Other various reserves</t>
  </si>
  <si>
    <t>Accumulated earnings (losses)</t>
  </si>
  <si>
    <t>Equity attributable to owners of the parent company</t>
  </si>
  <si>
    <t>Non-controlling interests</t>
  </si>
  <si>
    <t>Equity</t>
  </si>
  <si>
    <t>Beginning equity as of 01/01/2022</t>
  </si>
  <si>
    <t>Prior Period Adjustments</t>
  </si>
  <si>
    <t>Changes in equity</t>
  </si>
  <si>
    <t>Comprehensive Income</t>
  </si>
  <si>
    <t>Profit (loss)</t>
  </si>
  <si>
    <t>Acquisition of Treasury Shares</t>
  </si>
  <si>
    <t>Dividends</t>
  </si>
  <si>
    <t>Increases (decreases) from transactions with shareholders</t>
  </si>
  <si>
    <t>Increases (decreases) from other changes, equity</t>
  </si>
  <si>
    <t>Increase (decrease) due to changes in ownership interests of subsidiaries that do not result in loss of control.</t>
  </si>
  <si>
    <t>Increase (decrease) in equity</t>
  </si>
  <si>
    <t>STATEMENT OF CASH FLOWS</t>
  </si>
  <si>
    <t>Cash flows from (used in) operating activities</t>
  </si>
  <si>
    <t>Classes of cash receipts from operating activities</t>
  </si>
  <si>
    <t>Cash receipts from the sale of goods and rendering of services</t>
  </si>
  <si>
    <t>Other collections from operating activities</t>
  </si>
  <si>
    <t>Classes of cash payments from operating activities</t>
  </si>
  <si>
    <t>Payments to suppliers for the supply of goods and services</t>
  </si>
  <si>
    <t>Payments to and on behalf of employees</t>
  </si>
  <si>
    <t>Other payments for operating activities</t>
  </si>
  <si>
    <t>Flows of cash from (used in) operating activities</t>
  </si>
  <si>
    <t>Other cash inflows (outflows)</t>
  </si>
  <si>
    <t>Flows of cash from (used in) investing activities</t>
  </si>
  <si>
    <t>Purchases of property, plant and equipment</t>
  </si>
  <si>
    <t>Purchases of intangible assets</t>
  </si>
  <si>
    <t>Dividends received</t>
  </si>
  <si>
    <t>Interest received</t>
  </si>
  <si>
    <t>Other cash inflows (outflows) (1)</t>
  </si>
  <si>
    <t>Cash flows from (used in) investing activities</t>
  </si>
  <si>
    <t>Amounts from loans</t>
  </si>
  <si>
    <t>Amounts from short-term loans</t>
  </si>
  <si>
    <t>Loan repayments</t>
  </si>
  <si>
    <t>Lease liability payments</t>
  </si>
  <si>
    <t>Interest paid</t>
  </si>
  <si>
    <t>Other cash inflows (outflows) (2)</t>
  </si>
  <si>
    <t>Cash flows from (used in) financing activities</t>
  </si>
  <si>
    <t>Increase (decrease) in cash and cash equivalents, before the effect of exchange rate changes</t>
  </si>
  <si>
    <t>Effects of the variation in the exchange rate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</si>
  <si>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</si>
  <si>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</si>
  <si>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</si>
  <si>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Banco Santander - Chile</t>
  </si>
  <si>
    <t>Easy Administradora S.P.A. (*)</t>
  </si>
  <si>
    <t>Carnes Huinca S.A.</t>
  </si>
  <si>
    <t>Dawfel S.A. (***)</t>
  </si>
  <si>
    <t>Aldany S.A. (***)</t>
  </si>
  <si>
    <t>NOTE 2.5</t>
  </si>
  <si>
    <t>Pesos Uruguayos</t>
  </si>
  <si>
    <t>$CL/ Peso Uruguayo</t>
  </si>
  <si>
    <t>EXCHANGE RATE</t>
  </si>
  <si>
    <t>NOTE 4</t>
  </si>
  <si>
    <t>52,7% - 82,9%</t>
  </si>
  <si>
    <t>0% - 0,5%</t>
  </si>
  <si>
    <t>0,4% - 0,5%</t>
  </si>
  <si>
    <t>Otras monedas</t>
  </si>
  <si>
    <t>NOTE 5</t>
  </si>
  <si>
    <t>NOTE 6</t>
  </si>
  <si>
    <t>Tipo de pasivo</t>
  </si>
  <si>
    <t>Contraparte /                                          Identificación</t>
  </si>
  <si>
    <t>Moneda Contratada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</si>
  <si>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</si>
  <si>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</si>
  <si>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</si>
  <si>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</si>
  <si>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</si>
  <si>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</si>
  <si>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</si>
  <si>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NOTE 7.4</t>
  </si>
  <si>
    <t>Cifras al Cierre de Diciembre 2022</t>
  </si>
  <si>
    <t>NOTE 8</t>
  </si>
  <si>
    <t>NOTE 8 OF</t>
  </si>
  <si>
    <t>NOTE 8 OF ARG</t>
  </si>
  <si>
    <t>NOTE 9</t>
  </si>
  <si>
    <t>NOTE 9.3</t>
  </si>
  <si>
    <t>NOTE 9.4</t>
  </si>
  <si>
    <t>NOTE 9.6</t>
  </si>
  <si>
    <t>NOTE 10</t>
  </si>
  <si>
    <t>Saldo al 31/12/2022</t>
  </si>
  <si>
    <t>NOTE 11</t>
  </si>
  <si>
    <t>NOTE 12</t>
  </si>
  <si>
    <t>Combinación de Negocios                            (*)</t>
  </si>
  <si>
    <t>NOTE 13</t>
  </si>
  <si>
    <t>THE FRESH MARKET HOLDINGS, INC.</t>
  </si>
  <si>
    <t>ESTADO DE SITUACION FINANCIERA CONSOLIDADO</t>
  </si>
  <si>
    <t>Expresado en miles de pesos chilenos (M$)</t>
  </si>
  <si>
    <t>ACTIVOS</t>
  </si>
  <si>
    <t>Saldos al 
05/07/2022</t>
  </si>
  <si>
    <t>Ajustes del periodo</t>
  </si>
  <si>
    <t>Medición de Valor Justo a fecha de adquisición</t>
  </si>
  <si>
    <t>PATRIMONIO Y PASIVOS</t>
  </si>
  <si>
    <t>PASIVOS CORRIENTES</t>
  </si>
  <si>
    <t>PASIVOS NO CORRIENTES</t>
  </si>
  <si>
    <t>TOTAL PASIVOS</t>
  </si>
  <si>
    <t>PATRIMONIO TOTAL</t>
  </si>
  <si>
    <t>TOTAL DE PATRIMONIO Y PASIVOS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</si>
  <si>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</si>
  <si>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</si>
  <si>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</si>
  <si>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</si>
  <si>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</si>
  <si>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NOTE 13.4a</t>
  </si>
  <si>
    <t>GIGA BR DISTRIBUIDOR E ATACADISTA LTDA.</t>
  </si>
  <si>
    <t>Saldos al 
01/07/2022</t>
  </si>
  <si>
    <t xml:space="preserve">Activo neto correspondiente a la participación </t>
  </si>
  <si>
    <t>NOTE 13.4b</t>
  </si>
  <si>
    <t>NOTE 14</t>
  </si>
  <si>
    <t>Saldo Final al 31 de diciembre de 2022</t>
  </si>
  <si>
    <t>NOTE 14.3</t>
  </si>
  <si>
    <t>NOTE 15</t>
  </si>
  <si>
    <t>Saldo final al 31/12/2022</t>
  </si>
  <si>
    <t>NOTE 16</t>
  </si>
  <si>
    <t>Corriente al 31/12/2022</t>
  </si>
  <si>
    <t>BANCO CORDOBA</t>
  </si>
  <si>
    <t>BANCO PATAGONIA</t>
  </si>
  <si>
    <t>NOTE 17.1</t>
  </si>
  <si>
    <t>NOTE 17.2</t>
  </si>
  <si>
    <t>Nombre Institución</t>
  </si>
  <si>
    <t>Posición Activa            (en Miles)</t>
  </si>
  <si>
    <t>Posición Pasiva            (en Miles)</t>
  </si>
  <si>
    <t>Banco Bradesco</t>
  </si>
  <si>
    <t>Real</t>
  </si>
  <si>
    <t>UNICA AL FINAL</t>
  </si>
  <si>
    <t>NOTE 17.3</t>
  </si>
  <si>
    <t>NOTE 17.4</t>
  </si>
  <si>
    <t>Facturas cedidas en operaciones de confirming</t>
  </si>
  <si>
    <t xml:space="preserve">Otras obligaciones financieras - Otros </t>
  </si>
  <si>
    <t>Otros activos financieros TFM</t>
  </si>
  <si>
    <t>NOTE 17.5</t>
  </si>
  <si>
    <t>Largest shareholders as of</t>
  </si>
  <si>
    <t>Number of shares</t>
  </si>
  <si>
    <t>Percentage ownership</t>
  </si>
  <si>
    <t>Other shareholders</t>
  </si>
  <si>
    <t>Own shares held in portfolio</t>
  </si>
  <si>
    <t>Paulmann Group ownership as of</t>
  </si>
  <si>
    <t>Country</t>
  </si>
  <si>
    <t>ID Document (RUT)</t>
  </si>
  <si>
    <t>12/31/2021</t>
  </si>
  <si>
    <t>Company Name</t>
  </si>
  <si>
    <t>Direct</t>
  </si>
  <si>
    <t>Indirect</t>
  </si>
  <si>
    <t>Peru</t>
  </si>
  <si>
    <t>Brazil</t>
  </si>
  <si>
    <t>NOTE 1 - GENERAL INFORMATION</t>
  </si>
  <si>
    <t>NOTE 2.4 - Subsidiary entities</t>
  </si>
  <si>
    <t>United States</t>
  </si>
  <si>
    <t>Chilean Pesos</t>
  </si>
  <si>
    <t>Consolidado 31/12/2022</t>
  </si>
  <si>
    <t>Ebitda Ajustado LTM Proforma incluye GIGA y TFM próximos 6 meses</t>
  </si>
  <si>
    <t>Indicadores Financieros al 31/12/2022</t>
  </si>
  <si>
    <t>Cálculo Ratio 31/12/2022</t>
  </si>
  <si>
    <t>NOTE 17.7 (2022)</t>
  </si>
  <si>
    <t>31 DICIEMBRE 2022</t>
  </si>
  <si>
    <t>NOTE 18</t>
  </si>
  <si>
    <t>Total Provisión al 31/12/2022</t>
  </si>
  <si>
    <t>Provisión total, saldo final al 31/12/2022</t>
  </si>
  <si>
    <t>NOTE 19</t>
  </si>
  <si>
    <t>NOTE 20</t>
  </si>
  <si>
    <t>NOTE 21</t>
  </si>
  <si>
    <t>NOTE 22</t>
  </si>
  <si>
    <t>Acciones autorizadas al 31 de diciembre de 2022</t>
  </si>
  <si>
    <t>NOTE 23.1 / 23.2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</si>
  <si>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</si>
  <si>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</si>
  <si>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</si>
  <si>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</si>
  <si>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</si>
  <si>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</si>
  <si>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</si>
  <si>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</si>
  <si>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</si>
  <si>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</si>
  <si>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</si>
  <si>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</si>
  <si>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</si>
  <si>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</si>
  <si>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NOTE 23.4</t>
  </si>
  <si>
    <t>Ganancia (Pérdida), atribuible a participaciones no controladoras</t>
  </si>
  <si>
    <t>NOTE 23.5</t>
  </si>
  <si>
    <t>The Fresh Market</t>
  </si>
  <si>
    <t>NOTE 24</t>
  </si>
  <si>
    <t>Venta de propiedades</t>
  </si>
  <si>
    <t>Diferencia de cambio operacional</t>
  </si>
  <si>
    <t>Reajuste impuestos por recuperar</t>
  </si>
  <si>
    <t>NOTE 25</t>
  </si>
  <si>
    <t>NOTE 26</t>
  </si>
  <si>
    <t>NOTE 27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</si>
  <si>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</si>
  <si>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</si>
  <si>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</si>
  <si>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NOTE 28</t>
  </si>
  <si>
    <t>NOTE 30</t>
  </si>
  <si>
    <t>Valor Contable                         31/12/2022</t>
  </si>
  <si>
    <t>NOTE 31</t>
  </si>
  <si>
    <t>NOTE 32</t>
  </si>
  <si>
    <t>NOTE 33</t>
  </si>
  <si>
    <t>NOTE 34 A</t>
  </si>
  <si>
    <t>NOTE 34 B</t>
  </si>
  <si>
    <t>NOTE 34 C</t>
  </si>
  <si>
    <t>As of March 31, 2023 and March 31, 2022</t>
  </si>
  <si>
    <t>As of March 31, 2023 and December 31, 2022</t>
  </si>
  <si>
    <t>01/01/2023 al</t>
  </si>
  <si>
    <t>As of March 31, 2023</t>
  </si>
  <si>
    <t>Beginning equity as of 01/01/2023</t>
  </si>
  <si>
    <t>Equity as of 03/31/2023</t>
  </si>
  <si>
    <t>As of March 31, 2022</t>
  </si>
  <si>
    <t>Equity as of 03/31/2022</t>
  </si>
  <si>
    <t>|</t>
  </si>
  <si>
    <t>03/31/2023</t>
  </si>
  <si>
    <t>Extranjera</t>
  </si>
  <si>
    <t>-1,7%  -  5,4%</t>
  </si>
  <si>
    <t>-4,3% -8,3%</t>
  </si>
  <si>
    <t>4,36% -27,88%</t>
  </si>
  <si>
    <t>0% - 2%</t>
  </si>
  <si>
    <t>0,4% - 57,7%</t>
  </si>
  <si>
    <t>-5,0% - 1,2%</t>
  </si>
  <si>
    <t>Saldos al 31/03/2022              USD</t>
  </si>
  <si>
    <t>Cifras al Cierre de Marzo 2023</t>
  </si>
  <si>
    <t>Stock al cierre de Marzo 2023</t>
  </si>
  <si>
    <t xml:space="preserve">Castigos realizados entre Dic 2022 y Mar 2023 </t>
  </si>
  <si>
    <t>Recuperaciones de Castigos realizadas entre Dic 2022 y Mar 2023</t>
  </si>
  <si>
    <t xml:space="preserve">Promedio de cuentas repactadas mensualmente entre Dic 2022 y Mar 2023 </t>
  </si>
  <si>
    <t>Corresponde al Stock de Cartera Repactada al cierre de Marzo 2023</t>
  </si>
  <si>
    <t>181a más días</t>
  </si>
  <si>
    <t>01/04/2023 al</t>
  </si>
  <si>
    <t>01/04/2022 al</t>
  </si>
  <si>
    <t>Saldo al 01/01/2023</t>
  </si>
  <si>
    <t>Saldo al 31/03/2023</t>
  </si>
  <si>
    <t>Saldo inicial al 01/01/2023</t>
  </si>
  <si>
    <t>Movimiento año 2023</t>
  </si>
  <si>
    <t>Saldo Inicial al 01 de enero de 2023</t>
  </si>
  <si>
    <t>Saldo Final al 31 de marzo de 2023</t>
  </si>
  <si>
    <t>Saldo final al 31/03/2023</t>
  </si>
  <si>
    <t>Combinación de negocios (*)</t>
  </si>
  <si>
    <t>Saldo al 01 de enero de 2022</t>
  </si>
  <si>
    <t>Saldo al 31 de diciembre de 2022</t>
  </si>
  <si>
    <t>Saldo al 31 de marzo de 2023</t>
  </si>
  <si>
    <t>Saldo al  31/12/2022</t>
  </si>
  <si>
    <t>Al 31 de marzo de 2023</t>
  </si>
  <si>
    <t>Corriente al 31/03/2023</t>
  </si>
  <si>
    <t>97.030.000-7</t>
  </si>
  <si>
    <t>BANCO ESTADO CHILE S.A.</t>
  </si>
  <si>
    <t>  4,33%</t>
  </si>
  <si>
    <t>Deuda Financiera Neta</t>
  </si>
  <si>
    <t>Consolidado 31/03/2023</t>
  </si>
  <si>
    <t>Deuda Financiera Neta + Deuda por Arriendo</t>
  </si>
  <si>
    <t>Ebitda Ajustado LTM Proforma incluye GIGA y TFM próximos 3 meses</t>
  </si>
  <si>
    <t>Indicadores Financieros al 31/03/2023</t>
  </si>
  <si>
    <t>Cálculo Ratio 31/03/2023</t>
  </si>
  <si>
    <t>NOTE 17.7 (2023)</t>
  </si>
  <si>
    <t>31 MARZO 2023</t>
  </si>
  <si>
    <t>Total Provisión al 31/03/2023</t>
  </si>
  <si>
    <t>Acciones pagadas al 31 de diciembre de 2022</t>
  </si>
  <si>
    <t>Acciones pagadas al 01 de enero de 2023</t>
  </si>
  <si>
    <t>Acciones pagadas al 31 de marzo de 2023</t>
  </si>
  <si>
    <t>Acciones autorizadas al 01 de enero de 2023</t>
  </si>
  <si>
    <t>Acciones autorizadas al 31 de marzo de 2023</t>
  </si>
  <si>
    <t>Patrimonio previamente reportado 01/01/2023</t>
  </si>
  <si>
    <t>Incremento (disminución) por cambios en las participaciones
 en la propiedad de subsidiarias que no dan lugar a pérdida de control</t>
  </si>
  <si>
    <t>Patrimonio al  31/03/2023</t>
  </si>
  <si>
    <t>Patrimonio al  31/03/2022</t>
  </si>
  <si>
    <t xml:space="preserve">01/01/2023 al </t>
  </si>
  <si>
    <t>Costo de ventas</t>
  </si>
  <si>
    <t>Costos de distribución</t>
  </si>
  <si>
    <t>AL 31 DE MARZO DE 2023</t>
  </si>
  <si>
    <t>Costos de Mercadotecnia</t>
  </si>
  <si>
    <t>Costos de Distribución</t>
  </si>
  <si>
    <t>Gastos de Administración</t>
  </si>
  <si>
    <t>AL 31 DE MARZO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</si>
  <si>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MARZO DE 2023</t>
  </si>
  <si>
    <t>Inventarios, no corrientes</t>
  </si>
  <si>
    <t>Cuentas por cobrar a entidades relacionadas, no corrientes</t>
  </si>
  <si>
    <t>Cuentas por pagar comerciales y otras cuentas por pagar 2023</t>
  </si>
  <si>
    <t>Valor Contable                         31/03/2023</t>
  </si>
  <si>
    <t>Promedio                     (*)</t>
  </si>
  <si>
    <t>Subsidiarias Chile - Argentina - Brasil - Perú - Colombia - Estados Unidos - Uruguay</t>
  </si>
  <si>
    <t>1Q23</t>
  </si>
  <si>
    <t>Otras moneas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</si>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</sst>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#,##0_ ;\-#,##0\ "/>
    <numFmt numFmtId="173" formatCode="_ * #,##0_ ;_ * \-#,##0_ ;_ * &quot;-&quot;??_ ;_ @_ "/>
    <numFmt numFmtId="174" formatCode="_(* #,##0_)_);_(* \(#,##0\)_);"/>
    <numFmt numFmtId="175" formatCode="_(* #,##0_);_(* \(#,##0\);_(* &quot;-&quot;??_);_(@_)"/>
    <numFmt numFmtId="176" formatCode="0.0000"/>
    <numFmt numFmtId="177" formatCode="_(* #,##0.0_);_(* \(#,##0.0\);_(* &quot;-&quot;??_);_(@_)"/>
    <numFmt numFmtId="178" formatCode="dd\/mm\/yyyy"/>
    <numFmt numFmtId="179" formatCode="#,##0.0"/>
    <numFmt numFmtId="180" formatCode="#,##0.0_);\(#,##0.0\)"/>
    <numFmt numFmtId="181" formatCode="\$#,##0\ ;\(\$#,##0\)"/>
    <numFmt numFmtId="182" formatCode="General_)"/>
    <numFmt numFmtId="183" formatCode="_-* #,##0.0\ _P_t_s_-;\-* #,##0.0\ _P_t_s_-;_-* &quot;-&quot;??\ _P_t_s_-;_-@_-"/>
    <numFmt numFmtId="184" formatCode="mm/dd/yy"/>
    <numFmt numFmtId="185" formatCode="&quot;$&quot;#,##0.0000_);\(&quot;$&quot;#,##0.0000\)"/>
    <numFmt numFmtId="186" formatCode="_-* #,##0\ &quot;F&quot;_-;\-* #,##0\ &quot;F&quot;_-;_-* &quot;-&quot;\ &quot;F&quot;_-;_-@_-"/>
    <numFmt numFmtId="187" formatCode="_-* #,##0\ _F_-;\-* #,##0\ _F_-;_-* &quot;-&quot;\ _F_-;_-@_-"/>
    <numFmt numFmtId="188" formatCode="_-* #,##0.00\ &quot;F&quot;_-;\-* #,##0.00\ &quot;F&quot;_-;_-* &quot;-&quot;??\ &quot;F&quot;_-;_-@_-"/>
    <numFmt numFmtId="189" formatCode="_-* #,##0.00\ _F_-;\-* #,##0.00\ _F_-;_-* &quot;-&quot;??\ _F_-;_-@_-"/>
    <numFmt numFmtId="190" formatCode="#,##0_);\(#,##0\);\ &quot;   -   &quot;"/>
    <numFmt numFmtId="191" formatCode="#,##0.0;[Red]#,##0.0"/>
    <numFmt numFmtId="192" formatCode="[$$-409]#,##0.00"/>
    <numFmt numFmtId="193" formatCode="_-[$€-2]\ * #,##0.00_-;\-[$€-2]\ * #,##0.00_-;_-[$€-2]\ * &quot;-&quot;??_-"/>
    <numFmt numFmtId="194" formatCode="&quot;$&quot;#,##0;\-&quot;$&quot;#,##0"/>
    <numFmt numFmtId="195" formatCode="0.000"/>
    <numFmt numFmtId="196" formatCode="0.00_)"/>
    <numFmt numFmtId="197" formatCode="_(&quot;R$&quot;* #,##0_);_(&quot;R$&quot;* \(#,##0\);_(&quot;R$&quot;* &quot;-&quot;_);_(@_)"/>
    <numFmt numFmtId="198" formatCode="_(&quot;R$&quot;* #,##0.00_);_(&quot;R$&quot;* \(#,##0.00\);_(&quot;R$&quot;* &quot;-&quot;??_);_(@_)"/>
    <numFmt numFmtId="199" formatCode="_(* #,##0.0_);_(* \(#,##0.00\);_(* &quot;-&quot;??_);_(@_)"/>
    <numFmt numFmtId="200" formatCode="&quot;fl&quot;#,##0_);\(&quot;fl&quot;#,##0\)"/>
    <numFmt numFmtId="201" formatCode="&quot;fl&quot;#,##0_);[Red]\(&quot;fl&quot;#,##0\)"/>
    <numFmt numFmtId="202" formatCode="&quot;fl&quot;#,##0.00_);\(&quot;fl&quot;#,##0.00\)"/>
    <numFmt numFmtId="203" formatCode="&quot;fl&quot;#,##0.00_);[Red]\(&quot;fl&quot;#,##0.00\)"/>
    <numFmt numFmtId="204" formatCode="_(&quot;fl&quot;* #,##0_);_(&quot;fl&quot;* \(#,##0\);_(&quot;fl&quot;* &quot;-&quot;_);_(@_)"/>
    <numFmt numFmtId="205" formatCode="\60\4\7\:"/>
    <numFmt numFmtId="206" formatCode="&quot;N$&quot;#,##0_);\(&quot;N$&quot;#,##0\)"/>
    <numFmt numFmtId="207" formatCode="0%_);\(0%\)"/>
    <numFmt numFmtId="208" formatCode="&quot;$&quot;#,##0\ ;\(&quot;$&quot;#,##0\)"/>
    <numFmt numFmtId="209" formatCode="* #,##0_);* \(#,##0\);&quot;-&quot;??_);@"/>
    <numFmt numFmtId="210" formatCode="#,##0.0\ \ "/>
    <numFmt numFmtId="211" formatCode="#,##0.0\ \ \ \ "/>
    <numFmt numFmtId="212" formatCode="#,##0\ \ "/>
    <numFmt numFmtId="213" formatCode="#,##0\ \ \ \ "/>
    <numFmt numFmtId="214" formatCode="#,##0.00;[Red]\(#,##0.00\)"/>
    <numFmt numFmtId="215" formatCode="&quot;$&quot;* #,##0.00_);&quot;$&quot;* \(#,##0.00\)"/>
    <numFmt numFmtId="216" formatCode="_._.* #,##0.0_)_%;_._.* \(#,##0.0\)_%;_._.* \ .0_)_%"/>
    <numFmt numFmtId="217" formatCode="_._.* #,##0.000_)_%;_._.* \(#,##0.000\)_%;_._.* \ .000_)_%"/>
    <numFmt numFmtId="218" formatCode="_._.&quot;$&quot;* #,##0.0_)_%;_._.&quot;$&quot;* \(#,##0.0\)_%;_._.&quot;$&quot;* \ .0_)_%"/>
    <numFmt numFmtId="219" formatCode="_._.&quot;$&quot;* #,##0.000_)_%;_._.&quot;$&quot;* \(#,##0.000\)_%;_._.&quot;$&quot;* \ .000_)_%"/>
    <numFmt numFmtId="220" formatCode="_(0_)%;\(0\)%;\ \ _)\%"/>
    <numFmt numFmtId="221" formatCode="_._._(* 0_)%;_._.\(* 0\)%;_._._(* \ _)\%"/>
    <numFmt numFmtId="222" formatCode="_(0.0_)%;\(0.0\)%;\ \ .0_)%"/>
    <numFmt numFmtId="223" formatCode="_._._(* 0.0_)%;_._.\(* 0.0\)%;_._._(* \ .0_)%"/>
    <numFmt numFmtId="224" formatCode="_(0.00_)%;\(0.00\)%;\ \ .00_)%"/>
    <numFmt numFmtId="225" formatCode="_._._(* 0.00_)%;_._.\(* 0.00\)%;_._._(* \ .00_)%"/>
    <numFmt numFmtId="226" formatCode="_(0.000_)%;\(0.000\)%;\ \ .000_)%"/>
    <numFmt numFmtId="227" formatCode="_._._(* 0.000_)%;_._.\(* 0.000\)%;_._._(* \ .000_)%"/>
    <numFmt numFmtId="228" formatCode="_(* #,##0_);_(* \(#,##0\);_(* \ _)"/>
    <numFmt numFmtId="229" formatCode="_(* #,##0.0_);_(* \(#,##0.0\);_(* \ .0_)"/>
    <numFmt numFmtId="230" formatCode="_(* #,##0.00_);_(* \(#,##0.00\);_(* \ .00_)"/>
    <numFmt numFmtId="231" formatCode="_(* #,##0.000_);_(* \(#,##0.000\);_(* \ .000_)"/>
    <numFmt numFmtId="232" formatCode="_(&quot;$&quot;* #,##0_);_(&quot;$&quot;* \(#,##0\);_(&quot;$&quot;* \ _)"/>
    <numFmt numFmtId="233" formatCode="_(&quot;$&quot;* #,##0.0_);_(&quot;$&quot;* \(#,##0.0\);_(&quot;$&quot;* \ .0_)"/>
    <numFmt numFmtId="234" formatCode="_(&quot;$&quot;* #,##0.00_);_(&quot;$&quot;* \(#,##0.00\);_(&quot;$&quot;* \ .00_)"/>
    <numFmt numFmtId="235" formatCode="_(&quot;$&quot;* #,##0.000_);_(&quot;$&quot;* \(#,##0.000\);_(&quot;$&quot;* \ .000_)"/>
    <numFmt numFmtId="236" formatCode="#,##0_)\ \ \ \ ;\(#,##0\)\ \ \ "/>
    <numFmt numFmtId="237" formatCode="#,###\-"/>
    <numFmt numFmtId="238" formatCode="#,##0%"/>
    <numFmt numFmtId="239" formatCode="#,##0.0%"/>
    <numFmt numFmtId="240" formatCode="_-* #,##0\ _B_F_-;\-* #,##0\ _B_F_-;_-* &quot;-&quot;\ _B_F_-;_-@_-"/>
    <numFmt numFmtId="241" formatCode="#,##0.0&quot;x&quot;"/>
    <numFmt numFmtId="242" formatCode="0.00_);\(0.00\);0.00"/>
    <numFmt numFmtId="243" formatCode="_-&quot;$&quot;* #,##0_-;\-&quot;$&quot;* #,##0_-;_-&quot;$&quot;* &quot;-&quot;_-;_-@_-"/>
    <numFmt numFmtId="244" formatCode="_-&quot;$&quot;* #,##0.00_-;\-&quot;$&quot;* #,##0.00_-;_-&quot;$&quot;* &quot;-&quot;??_-;_-@_-"/>
    <numFmt numFmtId="245" formatCode="&quot;HK$&quot;#,##0"/>
    <numFmt numFmtId="246" formatCode="&quot;HK$&quot;#,##0.00"/>
    <numFmt numFmtId="247" formatCode="0.00_);\(0.00\);0.00_)"/>
    <numFmt numFmtId="248" formatCode="mmmm\-yy"/>
    <numFmt numFmtId="249" formatCode="mmmm/yyyy"/>
    <numFmt numFmtId="250" formatCode="0.00\%;\-0.00\%;0.00\%"/>
    <numFmt numFmtId="251" formatCode="0.00\x;\-0.00\x;0.00\x"/>
    <numFmt numFmtId="252" formatCode="##0.00000"/>
    <numFmt numFmtId="253" formatCode="&quot;US$&quot;#,##0"/>
    <numFmt numFmtId="254" formatCode="&quot;US$&quot;#,##0.00"/>
    <numFmt numFmtId="255" formatCode="0&quot;E&quot;"/>
    <numFmt numFmtId="256" formatCode="0.000%"/>
    <numFmt numFmtId="257" formatCode="0.0000%"/>
    <numFmt numFmtId="258" formatCode="0.00000%"/>
    <numFmt numFmtId="259" formatCode="0.0%"/>
    <numFmt numFmtId="260" formatCode="_-* #,##0\ _€_-;\-* #,##0\ _€_-;_-* &quot;-&quot;\ _€_-;_-@_-"/>
    <numFmt numFmtId="261" formatCode="m/d/yyyy;@"/>
    <numFmt numFmtId="262" formatCode="#,##0;\(#,##0\)"/>
    <numFmt numFmtId="263" formatCode="dd\/mm\/yyyy;@"/>
    <numFmt numFmtId="264" formatCode="#,##0;[Red]#,##0"/>
    <numFmt numFmtId="265" formatCode="_(* #,##0.00_);_(* \(#,##0.00\);_(* \ _)"/>
    <numFmt numFmtId="266" formatCode="#,##0.0_);\(#,##0.0\);\ &quot;   -   &quot;"/>
    <numFmt numFmtId="267" formatCode="_(* #,##0.00000_);_(* \(#,##0.00000\);_(* &quot;-&quot;??_);_(@_)"/>
    <numFmt numFmtId="268" formatCode="0.000000%"/>
    <numFmt numFmtId="269" formatCode="_-* #,##0.0_-;\-* #,##0.0_-;_-* &quot;-&quot;?_-;_-@_-"/>
    <numFmt numFmtId="270" formatCode="_-* #,##0.0\ _€_-;\-* #,##0.0\ _€_-;_-* &quot;-&quot;?\ _€_-;_-@_-"/>
    <numFmt numFmtId="271" formatCode="&quot;$&quot;\ #,##0.00;[Red]\-&quot;$&quot;\ #,##0.00"/>
    <numFmt numFmtId="272" formatCode="&quot;$&quot;\ #,##0;[Red]\-&quot;$&quot;\ #,##0"/>
  </numFmts>
  <fonts count="19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48"/>
      <color theme="3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sz val="10"/>
      <color theme="1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1"/>
      <color theme="1"/>
      <name val="Calibri Light"/>
      <family val="2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sz val="10"/>
      <color rgb="FFFFFFFF"/>
      <name val="Times New Roman"/>
      <family val="1"/>
    </font>
    <font>
      <sz val="8"/>
      <color indexed="8"/>
      <name val="Times New Roman"/>
      <family val="1"/>
    </font>
    <font>
      <b/>
      <sz val="8"/>
      <color rgb="FFFFFFFF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b/>
      <sz val="16"/>
      <color indexed="8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0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19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5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0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2" fontId="71" fillId="0" borderId="0"/>
    <xf numFmtId="182" fontId="72" fillId="0" borderId="0"/>
    <xf numFmtId="183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0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0" fontId="79" fillId="26" borderId="0"/>
    <xf numFmtId="190" fontId="65" fillId="27" borderId="0"/>
    <xf numFmtId="169" fontId="28" fillId="0" borderId="0" applyFont="0" applyFill="0" applyBorder="0" applyAlignment="0" applyProtection="0"/>
    <xf numFmtId="169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40" fillId="0" borderId="0">
      <protection locked="0"/>
    </xf>
    <xf numFmtId="181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2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2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1" fontId="83" fillId="0" borderId="12"/>
    <xf numFmtId="191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79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2" fontId="88" fillId="31" borderId="0"/>
    <xf numFmtId="0" fontId="89" fillId="0" borderId="0"/>
    <xf numFmtId="0" fontId="90" fillId="0" borderId="0"/>
    <xf numFmtId="0" fontId="91" fillId="0" borderId="0"/>
    <xf numFmtId="184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2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35" fillId="23" borderId="0"/>
    <xf numFmtId="0" fontId="27" fillId="0" borderId="0" applyNumberFormat="0" applyFill="0" applyBorder="0" applyAlignment="0" applyProtection="0"/>
    <xf numFmtId="190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5" fontId="63" fillId="0" borderId="0" applyFill="0" applyBorder="0" applyAlignment="0"/>
    <xf numFmtId="200" fontId="63" fillId="0" borderId="0" applyFill="0" applyBorder="0" applyAlignment="0"/>
    <xf numFmtId="201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199" fontId="63" fillId="0" borderId="0" applyFont="0" applyFill="0" applyBorder="0" applyAlignment="0" applyProtection="0"/>
    <xf numFmtId="216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7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2" fontId="63" fillId="0" borderId="0" applyFont="0" applyFill="0" applyBorder="0" applyAlignment="0" applyProtection="0"/>
    <xf numFmtId="218" fontId="122" fillId="0" borderId="0" applyFont="0" applyFill="0" applyBorder="0" applyAlignment="0" applyProtection="0"/>
    <xf numFmtId="215" fontId="121" fillId="0" borderId="0" applyFont="0" applyFill="0" applyBorder="0" applyAlignment="0" applyProtection="0"/>
    <xf numFmtId="219" fontId="122" fillId="0" borderId="0" applyFont="0" applyFill="0" applyBorder="0" applyAlignment="0" applyProtection="0"/>
    <xf numFmtId="208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09" fontId="35" fillId="0" borderId="0" applyFill="0" applyBorder="0" applyProtection="0"/>
    <xf numFmtId="209" fontId="35" fillId="0" borderId="0" applyFill="0" applyBorder="0" applyProtection="0"/>
    <xf numFmtId="209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6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3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3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6" fontId="98" fillId="0" borderId="0" applyBorder="0" applyAlignment="0" applyProtection="0"/>
    <xf numFmtId="206" fontId="11" fillId="0" borderId="0" applyBorder="0" applyAlignment="0" applyProtection="0"/>
    <xf numFmtId="206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7" fontId="98" fillId="0" borderId="0" applyFont="0" applyFill="0" applyBorder="0" applyAlignment="0" applyProtection="0"/>
    <xf numFmtId="198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8" fontId="76" fillId="0" borderId="0" applyFont="0" applyFill="0" applyBorder="0" applyAlignment="0" applyProtection="0"/>
    <xf numFmtId="0" fontId="8" fillId="6" borderId="0" applyNumberFormat="0" applyBorder="0" applyAlignment="0" applyProtection="0"/>
    <xf numFmtId="208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6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4" fontId="94" fillId="54" borderId="0">
      <alignment horizontal="right"/>
    </xf>
    <xf numFmtId="0" fontId="125" fillId="55" borderId="0" applyBorder="0">
      <alignment horizontal="center"/>
    </xf>
    <xf numFmtId="0" fontId="94" fillId="29" borderId="0"/>
    <xf numFmtId="0" fontId="96" fillId="54" borderId="0" applyBorder="0">
      <alignment horizontal="centerContinuous"/>
    </xf>
    <xf numFmtId="0" fontId="126" fillId="54" borderId="0" applyBorder="0">
      <alignment horizontal="centerContinuous"/>
    </xf>
    <xf numFmtId="220" fontId="122" fillId="0" borderId="0" applyFont="0" applyFill="0" applyBorder="0" applyAlignment="0" applyProtection="0"/>
    <xf numFmtId="221" fontId="120" fillId="0" borderId="0" applyFont="0" applyFill="0" applyBorder="0" applyAlignment="0" applyProtection="0"/>
    <xf numFmtId="207" fontId="98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1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2" fontId="122" fillId="0" borderId="0" applyFont="0" applyFill="0" applyBorder="0" applyAlignment="0" applyProtection="0"/>
    <xf numFmtId="223" fontId="120" fillId="0" borderId="0" applyFont="0" applyFill="0" applyBorder="0" applyAlignment="0" applyProtection="0"/>
    <xf numFmtId="224" fontId="122" fillId="0" borderId="0" applyFont="0" applyFill="0" applyBorder="0" applyAlignment="0" applyProtection="0"/>
    <xf numFmtId="225" fontId="120" fillId="0" borderId="0" applyFont="0" applyFill="0" applyBorder="0" applyAlignment="0" applyProtection="0"/>
    <xf numFmtId="226" fontId="122" fillId="0" borderId="0" applyFont="0" applyFill="0" applyBorder="0" applyAlignment="0" applyProtection="0"/>
    <xf numFmtId="227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0" fontId="29" fillId="0" borderId="0" applyNumberFormat="0" applyFont="0"/>
    <xf numFmtId="236" fontId="127" fillId="0" borderId="0" applyNumberFormat="0" applyFill="0" applyBorder="0" applyProtection="0">
      <alignment horizontal="right" vertical="top"/>
    </xf>
    <xf numFmtId="236" fontId="127" fillId="0" borderId="0" applyNumberFormat="0" applyFill="0" applyBorder="0" applyProtection="0">
      <alignment horizontal="right" vertical="top"/>
    </xf>
    <xf numFmtId="236" fontId="127" fillId="0" borderId="0" applyNumberFormat="0" applyFill="0" applyBorder="0" applyProtection="0">
      <alignment horizontal="right" vertical="top"/>
    </xf>
    <xf numFmtId="179" fontId="98" fillId="0" borderId="0" applyBorder="0"/>
    <xf numFmtId="179" fontId="11" fillId="0" borderId="0" applyBorder="0"/>
    <xf numFmtId="179" fontId="11" fillId="0" borderId="0" applyBorder="0"/>
    <xf numFmtId="210" fontId="98" fillId="0" borderId="0" applyBorder="0"/>
    <xf numFmtId="210" fontId="11" fillId="0" borderId="0" applyBorder="0"/>
    <xf numFmtId="21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6" borderId="8">
      <alignment vertical="center"/>
    </xf>
    <xf numFmtId="4" fontId="129" fillId="56" borderId="8">
      <alignment vertical="center"/>
    </xf>
    <xf numFmtId="4" fontId="104" fillId="57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58" borderId="30" applyNumberFormat="0" applyAlignment="0"/>
    <xf numFmtId="0" fontId="11" fillId="58" borderId="30" applyNumberFormat="0" applyAlignment="0"/>
    <xf numFmtId="0" fontId="11" fillId="58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59" borderId="32" applyNumberFormat="0" applyFont="0" applyAlignment="0"/>
    <xf numFmtId="0" fontId="11" fillId="59" borderId="32" applyNumberFormat="0" applyFont="0" applyAlignment="0"/>
    <xf numFmtId="0" fontId="11" fillId="59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6" borderId="33">
      <alignment vertical="center"/>
    </xf>
    <xf numFmtId="4" fontId="135" fillId="56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6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6" borderId="33">
      <alignment vertical="center"/>
    </xf>
    <xf numFmtId="4" fontId="129" fillId="56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3" fontId="63" fillId="0" borderId="0" applyFill="0" applyBorder="0" applyAlignment="0"/>
    <xf numFmtId="204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8" fontId="120" fillId="0" borderId="0" applyFont="0" applyFill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199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3" fontId="11" fillId="0" borderId="0" applyFont="0" applyFill="0" applyBorder="0" applyAlignment="0" applyProtection="0"/>
    <xf numFmtId="193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99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6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8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7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7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0" fontId="11" fillId="0" borderId="0" applyFont="0" applyFill="0" applyAlignment="0" applyProtection="0"/>
    <xf numFmtId="241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99" fillId="62" borderId="0" applyNumberFormat="0" applyBorder="0" applyAlignment="0" applyProtection="0"/>
    <xf numFmtId="0" fontId="99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99" fillId="66" borderId="0" applyNumberFormat="0" applyBorder="0" applyAlignment="0" applyProtection="0"/>
    <xf numFmtId="0" fontId="99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99" fillId="70" borderId="0" applyNumberFormat="0" applyBorder="0" applyAlignment="0" applyProtection="0"/>
    <xf numFmtId="0" fontId="99" fillId="66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99" fillId="70" borderId="0" applyNumberFormat="0" applyBorder="0" applyAlignment="0" applyProtection="0"/>
    <xf numFmtId="0" fontId="99" fillId="71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65" borderId="0" applyNumberFormat="0" applyBorder="0" applyAlignment="0" applyProtection="0"/>
    <xf numFmtId="0" fontId="99" fillId="74" borderId="0" applyNumberFormat="0" applyBorder="0" applyAlignment="0" applyProtection="0"/>
    <xf numFmtId="0" fontId="99" fillId="75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6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2" fontId="11" fillId="0" borderId="0" applyFill="0" applyBorder="0">
      <alignment horizontal="right"/>
      <protection locked="0"/>
    </xf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115" fillId="77" borderId="0" applyNumberFormat="0" applyBorder="0" applyAlignment="0" applyProtection="0"/>
    <xf numFmtId="0" fontId="115" fillId="78" borderId="0" applyNumberFormat="0" applyBorder="0" applyAlignment="0" applyProtection="0"/>
    <xf numFmtId="0" fontId="115" fillId="79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9" fontId="35" fillId="80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7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8" fontId="145" fillId="50" borderId="10">
      <alignment horizontal="center"/>
    </xf>
    <xf numFmtId="240" fontId="35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9" fontId="11" fillId="81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2" borderId="4" applyNumberFormat="0" applyAlignment="0" applyProtection="0"/>
    <xf numFmtId="250" fontId="11" fillId="0" borderId="0" applyFill="0" applyBorder="0">
      <alignment horizontal="right"/>
      <protection locked="0"/>
    </xf>
    <xf numFmtId="0" fontId="39" fillId="0" borderId="0"/>
    <xf numFmtId="251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7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83" borderId="14" applyNumberFormat="0" applyProtection="0">
      <alignment horizontal="left" vertical="center" indent="1"/>
    </xf>
    <xf numFmtId="0" fontId="11" fillId="83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4" borderId="14" applyNumberFormat="0" applyProtection="0">
      <alignment horizontal="left" vertical="center" indent="1"/>
    </xf>
    <xf numFmtId="0" fontId="11" fillId="84" borderId="14" applyNumberFormat="0" applyProtection="0">
      <alignment horizontal="left" vertical="top" indent="1"/>
    </xf>
    <xf numFmtId="0" fontId="11" fillId="54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3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2" fontId="11" fillId="0" borderId="0" applyFill="0" applyBorder="0">
      <alignment horizontal="right"/>
      <protection hidden="1"/>
    </xf>
    <xf numFmtId="0" fontId="146" fillId="76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47">
    <xf numFmtId="0" fontId="0" fillId="0" borderId="0" xfId="0"/>
    <xf numFmtId="0" fontId="32" fillId="0" borderId="0" xfId="0" applyFont="1"/>
    <xf numFmtId="0" fontId="35" fillId="0" borderId="0" xfId="0" applyFont="1"/>
    <xf numFmtId="175" fontId="35" fillId="0" borderId="10" xfId="3062" applyNumberFormat="1" applyFont="1" applyBorder="1"/>
    <xf numFmtId="175" fontId="33" fillId="50" borderId="10" xfId="3062" applyNumberFormat="1" applyFont="1" applyFill="1" applyBorder="1"/>
    <xf numFmtId="178" fontId="34" fillId="49" borderId="40" xfId="0" applyNumberFormat="1" applyFont="1" applyFill="1" applyBorder="1" applyAlignment="1">
      <alignment horizontal="center" vertical="center" wrapText="1"/>
    </xf>
    <xf numFmtId="0" fontId="149" fillId="0" borderId="0" xfId="3480" applyFont="1"/>
    <xf numFmtId="0" fontId="4" fillId="0" borderId="0" xfId="3480"/>
    <xf numFmtId="175" fontId="32" fillId="0" borderId="0" xfId="0" applyNumberFormat="1" applyFont="1"/>
    <xf numFmtId="0" fontId="33" fillId="50" borderId="10" xfId="0" applyFont="1" applyFill="1" applyBorder="1"/>
    <xf numFmtId="0" fontId="32" fillId="0" borderId="10" xfId="0" applyFont="1" applyBorder="1"/>
    <xf numFmtId="175" fontId="35" fillId="0" borderId="0" xfId="3062" applyNumberFormat="1" applyFont="1"/>
    <xf numFmtId="0" fontId="32" fillId="0" borderId="10" xfId="0" applyFont="1" applyBorder="1" applyAlignment="1">
      <alignment wrapText="1"/>
    </xf>
    <xf numFmtId="178" fontId="34" fillId="49" borderId="22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0" fontId="150" fillId="0" borderId="0" xfId="0" applyFont="1"/>
    <xf numFmtId="172" fontId="150" fillId="0" borderId="0" xfId="0" applyNumberFormat="1" applyFont="1" applyAlignment="1">
      <alignment horizontal="center"/>
    </xf>
    <xf numFmtId="0" fontId="34" fillId="49" borderId="41" xfId="0" applyFont="1" applyFill="1" applyBorder="1" applyAlignment="1">
      <alignment horizontal="center" vertical="center"/>
    </xf>
    <xf numFmtId="172" fontId="34" fillId="49" borderId="40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2" fontId="34" fillId="49" borderId="21" xfId="0" applyNumberFormat="1" applyFont="1" applyFill="1" applyBorder="1" applyAlignment="1">
      <alignment horizontal="center" vertical="center"/>
    </xf>
    <xf numFmtId="172" fontId="32" fillId="0" borderId="0" xfId="0" applyNumberFormat="1" applyFont="1" applyAlignment="1">
      <alignment horizontal="center"/>
    </xf>
    <xf numFmtId="0" fontId="150" fillId="0" borderId="0" xfId="0" applyFont="1" applyAlignment="1">
      <alignment horizontal="center"/>
    </xf>
    <xf numFmtId="0" fontId="34" fillId="49" borderId="38" xfId="0" applyFont="1" applyFill="1" applyBorder="1"/>
    <xf numFmtId="172" fontId="35" fillId="49" borderId="39" xfId="0" applyNumberFormat="1" applyFont="1" applyFill="1" applyBorder="1" applyAlignment="1">
      <alignment horizontal="center"/>
    </xf>
    <xf numFmtId="0" fontId="35" fillId="49" borderId="39" xfId="0" applyFont="1" applyFill="1" applyBorder="1"/>
    <xf numFmtId="172" fontId="32" fillId="0" borderId="10" xfId="0" applyNumberFormat="1" applyFont="1" applyBorder="1" applyAlignment="1">
      <alignment horizontal="center"/>
    </xf>
    <xf numFmtId="175" fontId="35" fillId="52" borderId="10" xfId="3062" applyNumberFormat="1" applyFont="1" applyFill="1" applyBorder="1"/>
    <xf numFmtId="172" fontId="33" fillId="50" borderId="10" xfId="0" applyNumberFormat="1" applyFont="1" applyFill="1" applyBorder="1" applyAlignment="1">
      <alignment horizontal="center"/>
    </xf>
    <xf numFmtId="172" fontId="32" fillId="52" borderId="10" xfId="0" applyNumberFormat="1" applyFont="1" applyFill="1" applyBorder="1" applyAlignment="1">
      <alignment horizontal="center"/>
    </xf>
    <xf numFmtId="0" fontId="151" fillId="52" borderId="0" xfId="0" applyFont="1" applyFill="1"/>
    <xf numFmtId="171" fontId="32" fillId="0" borderId="0" xfId="286" applyNumberFormat="1" applyFont="1"/>
    <xf numFmtId="177" fontId="33" fillId="50" borderId="10" xfId="3062" applyNumberFormat="1" applyFont="1" applyFill="1" applyBorder="1"/>
    <xf numFmtId="0" fontId="32" fillId="0" borderId="0" xfId="0" applyFont="1" applyAlignment="1">
      <alignment horizontal="center"/>
    </xf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0" fontId="33" fillId="50" borderId="10" xfId="0" applyFont="1" applyFill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175" fontId="33" fillId="50" borderId="10" xfId="3062" applyNumberFormat="1" applyFont="1" applyFill="1" applyBorder="1" applyAlignment="1">
      <alignment horizontal="center"/>
    </xf>
    <xf numFmtId="0" fontId="32" fillId="0" borderId="25" xfId="0" applyFont="1" applyBorder="1"/>
    <xf numFmtId="0" fontId="32" fillId="0" borderId="25" xfId="0" applyFont="1" applyBorder="1" applyAlignment="1">
      <alignment horizontal="justify" wrapText="1"/>
    </xf>
    <xf numFmtId="0" fontId="32" fillId="0" borderId="0" xfId="0" applyFont="1" applyAlignment="1">
      <alignment horizontal="justify" wrapText="1"/>
    </xf>
    <xf numFmtId="175" fontId="33" fillId="0" borderId="0" xfId="3062" applyNumberFormat="1" applyFont="1"/>
    <xf numFmtId="0" fontId="33" fillId="51" borderId="39" xfId="0" applyFont="1" applyFill="1" applyBorder="1"/>
    <xf numFmtId="0" fontId="33" fillId="51" borderId="39" xfId="0" applyFont="1" applyFill="1" applyBorder="1" applyAlignment="1">
      <alignment horizontal="center"/>
    </xf>
    <xf numFmtId="175" fontId="33" fillId="51" borderId="39" xfId="3062" applyNumberFormat="1" applyFont="1" applyFill="1" applyBorder="1"/>
    <xf numFmtId="0" fontId="32" fillId="51" borderId="0" xfId="0" applyFont="1" applyFill="1"/>
    <xf numFmtId="0" fontId="32" fillId="0" borderId="40" xfId="0" applyFont="1" applyBorder="1" applyAlignment="1">
      <alignment horizontal="center"/>
    </xf>
    <xf numFmtId="177" fontId="35" fillId="52" borderId="10" xfId="3062" applyNumberFormat="1" applyFont="1" applyFill="1" applyBorder="1"/>
    <xf numFmtId="177" fontId="35" fillId="0" borderId="10" xfId="3062" applyNumberFormat="1" applyFont="1" applyBorder="1"/>
    <xf numFmtId="0" fontId="32" fillId="0" borderId="21" xfId="0" applyFont="1" applyBorder="1" applyAlignment="1">
      <alignment wrapText="1"/>
    </xf>
    <xf numFmtId="175" fontId="33" fillId="50" borderId="10" xfId="0" applyNumberFormat="1" applyFont="1" applyFill="1" applyBorder="1"/>
    <xf numFmtId="0" fontId="32" fillId="0" borderId="0" xfId="314" applyFont="1"/>
    <xf numFmtId="0" fontId="32" fillId="0" borderId="21" xfId="0" applyFont="1" applyBorder="1" applyAlignment="1">
      <alignment horizontal="center"/>
    </xf>
    <xf numFmtId="0" fontId="33" fillId="50" borderId="10" xfId="3062" applyFont="1" applyFill="1" applyBorder="1"/>
    <xf numFmtId="0" fontId="35" fillId="0" borderId="10" xfId="315" applyFont="1" applyFill="1" applyBorder="1" applyAlignment="1">
      <alignment horizontal="center" vertical="center"/>
    </xf>
    <xf numFmtId="14" fontId="34" fillId="0" borderId="0" xfId="0" applyNumberFormat="1" applyFont="1" applyAlignment="1">
      <alignment horizontal="center" vertical="center" wrapText="1"/>
    </xf>
    <xf numFmtId="0" fontId="34" fillId="49" borderId="40" xfId="0" applyFont="1" applyFill="1" applyBorder="1" applyAlignment="1">
      <alignment horizontal="center" vertical="center"/>
    </xf>
    <xf numFmtId="0" fontId="34" fillId="49" borderId="21" xfId="0" applyFont="1" applyFill="1" applyBorder="1" applyAlignment="1">
      <alignment horizontal="center" vertical="center"/>
    </xf>
    <xf numFmtId="172" fontId="153" fillId="0" borderId="10" xfId="0" applyNumberFormat="1" applyFont="1" applyBorder="1" applyAlignment="1">
      <alignment horizontal="center"/>
    </xf>
    <xf numFmtId="172" fontId="152" fillId="85" borderId="10" xfId="0" applyNumberFormat="1" applyFont="1" applyFill="1" applyBorder="1" applyAlignment="1">
      <alignment horizontal="center"/>
    </xf>
    <xf numFmtId="175" fontId="152" fillId="85" borderId="10" xfId="3062" applyNumberFormat="1" applyFont="1" applyFill="1" applyBorder="1"/>
    <xf numFmtId="0" fontId="33" fillId="50" borderId="20" xfId="0" applyFont="1" applyFill="1" applyBorder="1"/>
    <xf numFmtId="0" fontId="34" fillId="49" borderId="20" xfId="0" applyFont="1" applyFill="1" applyBorder="1" applyAlignment="1">
      <alignment horizontal="center" vertical="center"/>
    </xf>
    <xf numFmtId="0" fontId="33" fillId="50" borderId="20" xfId="0" applyFont="1" applyFill="1" applyBorder="1" applyAlignment="1">
      <alignment wrapText="1"/>
    </xf>
    <xf numFmtId="0" fontId="154" fillId="0" borderId="0" xfId="0" applyFont="1"/>
    <xf numFmtId="173" fontId="35" fillId="0" borderId="0" xfId="3062" applyNumberFormat="1" applyFont="1"/>
    <xf numFmtId="175" fontId="35" fillId="87" borderId="10" xfId="3062" applyNumberFormat="1" applyFont="1" applyFill="1" applyBorder="1"/>
    <xf numFmtId="0" fontId="152" fillId="0" borderId="6" xfId="314" applyFont="1" applyBorder="1"/>
    <xf numFmtId="0" fontId="153" fillId="0" borderId="0" xfId="314" applyFont="1"/>
    <xf numFmtId="175" fontId="153" fillId="0" borderId="0" xfId="314" applyNumberFormat="1" applyFont="1"/>
    <xf numFmtId="43" fontId="153" fillId="0" borderId="0" xfId="314" applyNumberFormat="1" applyFont="1"/>
    <xf numFmtId="0" fontId="153" fillId="0" borderId="0" xfId="0" applyFont="1"/>
    <xf numFmtId="9" fontId="153" fillId="0" borderId="0" xfId="3477" applyFont="1" applyFill="1" applyBorder="1"/>
    <xf numFmtId="175" fontId="153" fillId="0" borderId="0" xfId="0" applyNumberFormat="1" applyFont="1"/>
    <xf numFmtId="0" fontId="34" fillId="86" borderId="6" xfId="0" applyFont="1" applyFill="1" applyBorder="1"/>
    <xf numFmtId="0" fontId="34" fillId="86" borderId="21" xfId="0" applyFont="1" applyFill="1" applyBorder="1" applyAlignment="1">
      <alignment horizontal="center" vertical="center"/>
    </xf>
    <xf numFmtId="0" fontId="34" fillId="86" borderId="2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3" fillId="0" borderId="10" xfId="0" applyFont="1" applyBorder="1"/>
    <xf numFmtId="0" fontId="153" fillId="0" borderId="10" xfId="0" quotePrefix="1" applyFont="1" applyBorder="1" applyAlignment="1">
      <alignment horizontal="center"/>
    </xf>
    <xf numFmtId="0" fontId="153" fillId="0" borderId="21" xfId="0" applyFont="1" applyBorder="1"/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5" fillId="0" borderId="10" xfId="0" applyFont="1" applyBorder="1" applyAlignment="1">
      <alignment horizontal="center" vertical="top"/>
    </xf>
    <xf numFmtId="0" fontId="34" fillId="86" borderId="40" xfId="0" applyFont="1" applyFill="1" applyBorder="1" applyAlignment="1">
      <alignment horizontal="center" vertical="center"/>
    </xf>
    <xf numFmtId="0" fontId="34" fillId="86" borderId="42" xfId="0" applyFont="1" applyFill="1" applyBorder="1" applyAlignment="1">
      <alignment horizontal="center" vertical="center"/>
    </xf>
    <xf numFmtId="178" fontId="34" fillId="86" borderId="40" xfId="0" applyNumberFormat="1" applyFont="1" applyFill="1" applyBorder="1" applyAlignment="1">
      <alignment horizontal="center" vertical="center" wrapText="1"/>
    </xf>
    <xf numFmtId="0" fontId="153" fillId="0" borderId="42" xfId="0" applyFont="1" applyBorder="1"/>
    <xf numFmtId="0" fontId="153" fillId="0" borderId="40" xfId="0" applyFont="1" applyBorder="1" applyAlignment="1">
      <alignment horizontal="center"/>
    </xf>
    <xf numFmtId="0" fontId="152" fillId="85" borderId="45" xfId="0" applyFont="1" applyFill="1" applyBorder="1"/>
    <xf numFmtId="0" fontId="34" fillId="86" borderId="45" xfId="0" applyFont="1" applyFill="1" applyBorder="1"/>
    <xf numFmtId="0" fontId="34" fillId="86" borderId="46" xfId="0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0" fontId="152" fillId="85" borderId="6" xfId="0" applyFont="1" applyFill="1" applyBorder="1" applyAlignment="1">
      <alignment horizontal="center"/>
    </xf>
    <xf numFmtId="0" fontId="35" fillId="49" borderId="47" xfId="0" applyFont="1" applyFill="1" applyBorder="1"/>
    <xf numFmtId="175" fontId="35" fillId="49" borderId="47" xfId="0" applyNumberFormat="1" applyFont="1" applyFill="1" applyBorder="1"/>
    <xf numFmtId="0" fontId="34" fillId="49" borderId="42" xfId="0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horizontal="center"/>
    </xf>
    <xf numFmtId="0" fontId="33" fillId="50" borderId="40" xfId="0" applyFont="1" applyFill="1" applyBorder="1"/>
    <xf numFmtId="0" fontId="33" fillId="50" borderId="48" xfId="314" applyFont="1" applyFill="1" applyBorder="1" applyAlignment="1">
      <alignment horizontal="left" vertical="center"/>
    </xf>
    <xf numFmtId="0" fontId="33" fillId="50" borderId="49" xfId="314" applyFont="1" applyFill="1" applyBorder="1" applyAlignment="1">
      <alignment horizontal="left" vertical="center"/>
    </xf>
    <xf numFmtId="174" fontId="33" fillId="50" borderId="10" xfId="286" applyNumberFormat="1" applyFont="1" applyFill="1" applyBorder="1" applyAlignment="1" applyProtection="1">
      <alignment vertical="center"/>
    </xf>
    <xf numFmtId="175" fontId="33" fillId="50" borderId="10" xfId="286" applyNumberFormat="1" applyFont="1" applyFill="1" applyBorder="1" applyAlignment="1" applyProtection="1">
      <alignment vertical="center"/>
    </xf>
    <xf numFmtId="0" fontId="33" fillId="50" borderId="48" xfId="314" applyFont="1" applyFill="1" applyBorder="1" applyAlignment="1">
      <alignment horizontal="left"/>
    </xf>
    <xf numFmtId="0" fontId="33" fillId="50" borderId="6" xfId="314" applyFont="1" applyFill="1" applyBorder="1" applyAlignment="1">
      <alignment horizontal="left"/>
    </xf>
    <xf numFmtId="0" fontId="33" fillId="50" borderId="49" xfId="314" applyFont="1" applyFill="1" applyBorder="1" applyAlignment="1">
      <alignment horizontal="left"/>
    </xf>
    <xf numFmtId="0" fontId="35" fillId="23" borderId="10" xfId="316" applyFont="1" applyFill="1" applyBorder="1" applyAlignment="1">
      <alignment horizontal="left" vertical="center" indent="5"/>
    </xf>
    <xf numFmtId="0" fontId="33" fillId="0" borderId="6" xfId="314" applyFont="1" applyBorder="1"/>
    <xf numFmtId="0" fontId="35" fillId="0" borderId="49" xfId="314" applyFont="1" applyBorder="1"/>
    <xf numFmtId="174" fontId="35" fillId="52" borderId="10" xfId="286" applyNumberFormat="1" applyFont="1" applyFill="1" applyBorder="1" applyAlignment="1" applyProtection="1">
      <alignment vertical="center"/>
    </xf>
    <xf numFmtId="0" fontId="32" fillId="0" borderId="48" xfId="314" applyFont="1" applyBorder="1" applyAlignment="1">
      <alignment horizontal="left" vertical="center"/>
    </xf>
    <xf numFmtId="0" fontId="32" fillId="0" borderId="49" xfId="314" applyFont="1" applyBorder="1" applyAlignment="1">
      <alignment horizontal="left" vertical="center"/>
    </xf>
    <xf numFmtId="0" fontId="33" fillId="50" borderId="10" xfId="314" applyFont="1" applyFill="1" applyBorder="1"/>
    <xf numFmtId="0" fontId="33" fillId="50" borderId="48" xfId="314" applyFont="1" applyFill="1" applyBorder="1"/>
    <xf numFmtId="0" fontId="33" fillId="50" borderId="49" xfId="314" applyFont="1" applyFill="1" applyBorder="1"/>
    <xf numFmtId="0" fontId="33" fillId="50" borderId="48" xfId="314" applyFont="1" applyFill="1" applyBorder="1" applyAlignment="1">
      <alignment vertical="center"/>
    </xf>
    <xf numFmtId="0" fontId="33" fillId="50" borderId="49" xfId="314" applyFont="1" applyFill="1" applyBorder="1" applyAlignment="1">
      <alignment vertical="center"/>
    </xf>
    <xf numFmtId="175" fontId="152" fillId="85" borderId="49" xfId="3062" applyNumberFormat="1" applyFont="1" applyFill="1" applyBorder="1"/>
    <xf numFmtId="0" fontId="34" fillId="86" borderId="6" xfId="0" applyFont="1" applyFill="1" applyBorder="1" applyAlignment="1">
      <alignment wrapText="1"/>
    </xf>
    <xf numFmtId="0" fontId="152" fillId="85" borderId="48" xfId="0" applyFont="1" applyFill="1" applyBorder="1"/>
    <xf numFmtId="0" fontId="152" fillId="85" borderId="48" xfId="0" applyFont="1" applyFill="1" applyBorder="1" applyAlignment="1">
      <alignment wrapText="1"/>
    </xf>
    <xf numFmtId="0" fontId="34" fillId="86" borderId="48" xfId="0" applyFont="1" applyFill="1" applyBorder="1" applyAlignment="1">
      <alignment wrapText="1"/>
    </xf>
    <xf numFmtId="0" fontId="34" fillId="86" borderId="49" xfId="0" applyFont="1" applyFill="1" applyBorder="1" applyAlignment="1">
      <alignment wrapText="1"/>
    </xf>
    <xf numFmtId="10" fontId="150" fillId="0" borderId="0" xfId="0" applyNumberFormat="1" applyFont="1"/>
    <xf numFmtId="10" fontId="32" fillId="0" borderId="0" xfId="3477" applyNumberFormat="1" applyFont="1" applyFill="1" applyBorder="1"/>
    <xf numFmtId="3" fontId="32" fillId="0" borderId="0" xfId="0" applyNumberFormat="1" applyFont="1"/>
    <xf numFmtId="14" fontId="34" fillId="0" borderId="0" xfId="0" applyNumberFormat="1" applyFont="1" applyAlignment="1">
      <alignment horizontal="center" wrapText="1"/>
    </xf>
    <xf numFmtId="256" fontId="32" fillId="0" borderId="0" xfId="0" applyNumberFormat="1" applyFont="1"/>
    <xf numFmtId="256" fontId="33" fillId="50" borderId="10" xfId="0" applyNumberFormat="1" applyFont="1" applyFill="1" applyBorder="1"/>
    <xf numFmtId="3" fontId="33" fillId="50" borderId="10" xfId="0" applyNumberFormat="1" applyFont="1" applyFill="1" applyBorder="1"/>
    <xf numFmtId="0" fontId="33" fillId="50" borderId="49" xfId="0" applyFont="1" applyFill="1" applyBorder="1"/>
    <xf numFmtId="0" fontId="33" fillId="50" borderId="50" xfId="0" applyFont="1" applyFill="1" applyBorder="1"/>
    <xf numFmtId="256" fontId="35" fillId="0" borderId="0" xfId="3477" applyNumberFormat="1" applyFont="1" applyBorder="1"/>
    <xf numFmtId="256" fontId="32" fillId="0" borderId="0" xfId="3477" applyNumberFormat="1" applyFont="1"/>
    <xf numFmtId="256" fontId="35" fillId="0" borderId="10" xfId="3477" applyNumberFormat="1" applyFont="1" applyBorder="1"/>
    <xf numFmtId="3" fontId="35" fillId="0" borderId="10" xfId="3062" applyNumberFormat="1" applyFont="1" applyBorder="1"/>
    <xf numFmtId="0" fontId="33" fillId="50" borderId="51" xfId="0" applyFont="1" applyFill="1" applyBorder="1"/>
    <xf numFmtId="256" fontId="32" fillId="0" borderId="0" xfId="3477" applyNumberFormat="1" applyFont="1" applyFill="1"/>
    <xf numFmtId="256" fontId="152" fillId="85" borderId="10" xfId="0" applyNumberFormat="1" applyFont="1" applyFill="1" applyBorder="1"/>
    <xf numFmtId="0" fontId="152" fillId="85" borderId="51" xfId="0" applyFont="1" applyFill="1" applyBorder="1"/>
    <xf numFmtId="256" fontId="35" fillId="0" borderId="10" xfId="3477" applyNumberFormat="1" applyFont="1" applyFill="1" applyBorder="1"/>
    <xf numFmtId="257" fontId="153" fillId="0" borderId="10" xfId="3477" applyNumberFormat="1" applyFont="1" applyFill="1" applyBorder="1"/>
    <xf numFmtId="178" fontId="34" fillId="49" borderId="26" xfId="0" applyNumberFormat="1" applyFont="1" applyFill="1" applyBorder="1" applyAlignment="1">
      <alignment horizontal="center" vertical="center" wrapText="1"/>
    </xf>
    <xf numFmtId="14" fontId="34" fillId="49" borderId="24" xfId="0" applyNumberFormat="1" applyFont="1" applyFill="1" applyBorder="1" applyAlignment="1">
      <alignment horizontal="center" wrapText="1"/>
    </xf>
    <xf numFmtId="14" fontId="34" fillId="49" borderId="40" xfId="0" applyNumberFormat="1" applyFont="1" applyFill="1" applyBorder="1" applyAlignment="1">
      <alignment horizontal="center" wrapText="1"/>
    </xf>
    <xf numFmtId="14" fontId="34" fillId="49" borderId="44" xfId="0" applyNumberFormat="1" applyFont="1" applyFill="1" applyBorder="1" applyAlignment="1">
      <alignment horizontal="center" wrapText="1"/>
    </xf>
    <xf numFmtId="14" fontId="34" fillId="49" borderId="42" xfId="0" applyNumberFormat="1" applyFont="1" applyFill="1" applyBorder="1" applyAlignment="1">
      <alignment horizontal="center" wrapText="1"/>
    </xf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3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257" fontId="32" fillId="0" borderId="0" xfId="0" applyNumberFormat="1" applyFont="1"/>
    <xf numFmtId="258" fontId="153" fillId="0" borderId="10" xfId="3477" applyNumberFormat="1" applyFont="1" applyFill="1" applyBorder="1"/>
    <xf numFmtId="0" fontId="34" fillId="86" borderId="10" xfId="0" applyFont="1" applyFill="1" applyBorder="1" applyAlignment="1">
      <alignment horizontal="center" vertical="top" wrapText="1"/>
    </xf>
    <xf numFmtId="4" fontId="32" fillId="0" borderId="10" xfId="0" applyNumberFormat="1" applyFont="1" applyBorder="1"/>
    <xf numFmtId="2" fontId="32" fillId="0" borderId="10" xfId="0" applyNumberFormat="1" applyFont="1" applyBorder="1"/>
    <xf numFmtId="178" fontId="32" fillId="0" borderId="10" xfId="0" applyNumberFormat="1" applyFont="1" applyBorder="1"/>
    <xf numFmtId="0" fontId="159" fillId="0" borderId="0" xfId="0" applyFont="1"/>
    <xf numFmtId="259" fontId="153" fillId="0" borderId="10" xfId="0" applyNumberFormat="1" applyFont="1" applyBorder="1" applyAlignment="1">
      <alignment horizontal="center"/>
    </xf>
    <xf numFmtId="0" fontId="153" fillId="87" borderId="10" xfId="0" applyFont="1" applyFill="1" applyBorder="1"/>
    <xf numFmtId="14" fontId="34" fillId="86" borderId="21" xfId="0" applyNumberFormat="1" applyFont="1" applyFill="1" applyBorder="1" applyAlignment="1">
      <alignment horizontal="center" vertical="center" wrapText="1"/>
    </xf>
    <xf numFmtId="10" fontId="160" fillId="0" borderId="10" xfId="3477" applyNumberFormat="1" applyFont="1" applyBorder="1" applyAlignment="1">
      <alignment horizontal="center"/>
    </xf>
    <xf numFmtId="0" fontId="160" fillId="0" borderId="10" xfId="0" applyFont="1" applyBorder="1"/>
    <xf numFmtId="178" fontId="34" fillId="49" borderId="10" xfId="0" applyNumberFormat="1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 vertical="center" wrapText="1"/>
    </xf>
    <xf numFmtId="43" fontId="160" fillId="0" borderId="10" xfId="3477" applyNumberFormat="1" applyFont="1" applyBorder="1" applyAlignment="1">
      <alignment horizontal="center"/>
    </xf>
    <xf numFmtId="14" fontId="34" fillId="86" borderId="22" xfId="0" applyNumberFormat="1" applyFont="1" applyFill="1" applyBorder="1" applyAlignment="1">
      <alignment horizontal="center" vertical="center" wrapText="1"/>
    </xf>
    <xf numFmtId="0" fontId="160" fillId="0" borderId="0" xfId="0" applyFont="1"/>
    <xf numFmtId="14" fontId="34" fillId="86" borderId="10" xfId="0" applyNumberFormat="1" applyFont="1" applyFill="1" applyBorder="1" applyAlignment="1">
      <alignment horizontal="center" vertical="center" wrapText="1"/>
    </xf>
    <xf numFmtId="0" fontId="161" fillId="0" borderId="0" xfId="0" applyFont="1"/>
    <xf numFmtId="14" fontId="33" fillId="50" borderId="10" xfId="0" applyNumberFormat="1" applyFont="1" applyFill="1" applyBorder="1" applyAlignment="1">
      <alignment horizontal="left"/>
    </xf>
    <xf numFmtId="175" fontId="35" fillId="0" borderId="21" xfId="3062" applyNumberFormat="1" applyFont="1" applyBorder="1"/>
    <xf numFmtId="0" fontId="32" fillId="0" borderId="10" xfId="3493" applyFont="1" applyBorder="1"/>
    <xf numFmtId="14" fontId="34" fillId="49" borderId="23" xfId="0" applyNumberFormat="1" applyFont="1" applyFill="1" applyBorder="1" applyAlignment="1">
      <alignment horizontal="center"/>
    </xf>
    <xf numFmtId="0" fontId="162" fillId="50" borderId="10" xfId="0" applyFont="1" applyFill="1" applyBorder="1" applyAlignment="1">
      <alignment horizontal="left" vertical="justify" wrapText="1"/>
    </xf>
    <xf numFmtId="0" fontId="162" fillId="50" borderId="10" xfId="0" applyFont="1" applyFill="1" applyBorder="1" applyAlignment="1">
      <alignment horizontal="justify" vertical="justify" wrapText="1"/>
    </xf>
    <xf numFmtId="169" fontId="32" fillId="0" borderId="0" xfId="0" applyNumberFormat="1" applyFont="1"/>
    <xf numFmtId="14" fontId="33" fillId="0" borderId="0" xfId="0" applyNumberFormat="1" applyFont="1" applyAlignment="1">
      <alignment horizontal="left"/>
    </xf>
    <xf numFmtId="14" fontId="33" fillId="0" borderId="0" xfId="0" applyNumberFormat="1" applyFont="1" applyAlignment="1">
      <alignment horizontal="center" vertical="center" wrapText="1"/>
    </xf>
    <xf numFmtId="178" fontId="33" fillId="0" borderId="0" xfId="0" applyNumberFormat="1" applyFont="1" applyAlignment="1">
      <alignment horizontal="center" vertical="center" wrapText="1"/>
    </xf>
    <xf numFmtId="0" fontId="32" fillId="0" borderId="10" xfId="3494" applyFont="1" applyBorder="1"/>
    <xf numFmtId="0" fontId="163" fillId="0" borderId="0" xfId="0" applyFont="1"/>
    <xf numFmtId="0" fontId="157" fillId="0" borderId="0" xfId="0" applyFont="1" applyAlignment="1">
      <alignment horizontal="right"/>
    </xf>
    <xf numFmtId="0" fontId="164" fillId="0" borderId="0" xfId="0" applyFont="1"/>
    <xf numFmtId="0" fontId="164" fillId="51" borderId="0" xfId="0" applyFont="1" applyFill="1"/>
    <xf numFmtId="0" fontId="165" fillId="0" borderId="0" xfId="0" applyFont="1"/>
    <xf numFmtId="169" fontId="164" fillId="0" borderId="0" xfId="286" applyFont="1"/>
    <xf numFmtId="172" fontId="164" fillId="51" borderId="0" xfId="0" applyNumberFormat="1" applyFont="1" applyFill="1"/>
    <xf numFmtId="0" fontId="164" fillId="51" borderId="43" xfId="0" applyFont="1" applyFill="1" applyBorder="1"/>
    <xf numFmtId="9" fontId="166" fillId="50" borderId="10" xfId="0" applyNumberFormat="1" applyFont="1" applyFill="1" applyBorder="1" applyAlignment="1">
      <alignment horizontal="right"/>
    </xf>
    <xf numFmtId="172" fontId="166" fillId="50" borderId="10" xfId="0" applyNumberFormat="1" applyFont="1" applyFill="1" applyBorder="1" applyAlignment="1">
      <alignment horizontal="right"/>
    </xf>
    <xf numFmtId="14" fontId="166" fillId="50" borderId="10" xfId="0" applyNumberFormat="1" applyFont="1" applyFill="1" applyBorder="1" applyAlignment="1">
      <alignment horizontal="left"/>
    </xf>
    <xf numFmtId="9" fontId="165" fillId="0" borderId="10" xfId="3062" applyNumberFormat="1" applyFont="1" applyBorder="1"/>
    <xf numFmtId="172" fontId="165" fillId="0" borderId="10" xfId="3062" applyNumberFormat="1" applyFont="1" applyBorder="1"/>
    <xf numFmtId="0" fontId="164" fillId="0" borderId="10" xfId="0" applyFont="1" applyBorder="1"/>
    <xf numFmtId="0" fontId="167" fillId="51" borderId="0" xfId="0" applyFont="1" applyFill="1"/>
    <xf numFmtId="172" fontId="165" fillId="0" borderId="21" xfId="3062" applyNumberFormat="1" applyFont="1" applyBorder="1"/>
    <xf numFmtId="14" fontId="168" fillId="49" borderId="21" xfId="0" applyNumberFormat="1" applyFont="1" applyFill="1" applyBorder="1" applyAlignment="1">
      <alignment horizontal="center" vertical="center" wrapText="1"/>
    </xf>
    <xf numFmtId="0" fontId="165" fillId="51" borderId="0" xfId="0" applyFont="1" applyFill="1"/>
    <xf numFmtId="0" fontId="164" fillId="0" borderId="0" xfId="0" applyFont="1" applyAlignment="1">
      <alignment horizontal="right"/>
    </xf>
    <xf numFmtId="0" fontId="165" fillId="0" borderId="0" xfId="313" applyFont="1" applyFill="1"/>
    <xf numFmtId="0" fontId="165" fillId="51" borderId="0" xfId="313" applyFont="1" applyFill="1"/>
    <xf numFmtId="0" fontId="164" fillId="51" borderId="0" xfId="0" applyFont="1" applyFill="1" applyAlignment="1">
      <alignment horizontal="right"/>
    </xf>
    <xf numFmtId="0" fontId="168" fillId="51" borderId="0" xfId="313" applyFont="1" applyFill="1"/>
    <xf numFmtId="259" fontId="166" fillId="50" borderId="10" xfId="0" applyNumberFormat="1" applyFont="1" applyFill="1" applyBorder="1" applyAlignment="1">
      <alignment horizontal="right"/>
    </xf>
    <xf numFmtId="10" fontId="166" fillId="50" borderId="10" xfId="0" applyNumberFormat="1" applyFont="1" applyFill="1" applyBorder="1" applyAlignment="1">
      <alignment horizontal="right"/>
    </xf>
    <xf numFmtId="172" fontId="166" fillId="50" borderId="10" xfId="0" applyNumberFormat="1" applyFont="1" applyFill="1" applyBorder="1" applyAlignment="1">
      <alignment horizontal="left"/>
    </xf>
    <xf numFmtId="0" fontId="165" fillId="51" borderId="25" xfId="313" applyFont="1" applyFill="1" applyBorder="1"/>
    <xf numFmtId="259" fontId="165" fillId="51" borderId="0" xfId="313" applyNumberFormat="1" applyFont="1" applyFill="1" applyBorder="1"/>
    <xf numFmtId="0" fontId="165" fillId="51" borderId="23" xfId="313" applyFont="1" applyFill="1" applyBorder="1" applyAlignment="1">
      <alignment horizontal="left" indent="1"/>
    </xf>
    <xf numFmtId="0" fontId="165" fillId="51" borderId="25" xfId="313" applyFont="1" applyFill="1" applyBorder="1" applyAlignment="1">
      <alignment wrapText="1"/>
    </xf>
    <xf numFmtId="17" fontId="165" fillId="51" borderId="0" xfId="313" applyNumberFormat="1" applyFont="1" applyFill="1" applyBorder="1"/>
    <xf numFmtId="0" fontId="165" fillId="51" borderId="0" xfId="313" applyFont="1" applyFill="1" applyBorder="1"/>
    <xf numFmtId="0" fontId="168" fillId="49" borderId="10" xfId="0" applyFont="1" applyFill="1" applyBorder="1" applyAlignment="1">
      <alignment horizontal="center" vertical="center" wrapText="1"/>
    </xf>
    <xf numFmtId="10" fontId="169" fillId="50" borderId="10" xfId="0" applyNumberFormat="1" applyFont="1" applyFill="1" applyBorder="1" applyAlignment="1">
      <alignment horizontal="right"/>
    </xf>
    <xf numFmtId="0" fontId="165" fillId="51" borderId="0" xfId="313" applyFont="1" applyFill="1" applyBorder="1" applyAlignment="1">
      <alignment horizontal="right"/>
    </xf>
    <xf numFmtId="0" fontId="164" fillId="51" borderId="26" xfId="0" applyFont="1" applyFill="1" applyBorder="1"/>
    <xf numFmtId="260" fontId="165" fillId="51" borderId="18" xfId="286" applyNumberFormat="1" applyFont="1" applyFill="1" applyBorder="1" applyAlignment="1">
      <alignment horizontal="right"/>
    </xf>
    <xf numFmtId="0" fontId="165" fillId="51" borderId="24" xfId="313" applyFont="1" applyFill="1" applyBorder="1"/>
    <xf numFmtId="3" fontId="165" fillId="0" borderId="21" xfId="286" applyNumberFormat="1" applyFont="1" applyFill="1" applyBorder="1" applyAlignment="1">
      <alignment horizontal="right"/>
    </xf>
    <xf numFmtId="0" fontId="165" fillId="0" borderId="10" xfId="313" applyFont="1" applyFill="1" applyBorder="1"/>
    <xf numFmtId="0" fontId="164" fillId="51" borderId="25" xfId="0" applyFont="1" applyFill="1" applyBorder="1"/>
    <xf numFmtId="260" fontId="165" fillId="51" borderId="0" xfId="286" applyNumberFormat="1" applyFont="1" applyFill="1" applyBorder="1" applyAlignment="1">
      <alignment horizontal="right"/>
    </xf>
    <xf numFmtId="0" fontId="165" fillId="51" borderId="23" xfId="313" applyFont="1" applyFill="1" applyBorder="1"/>
    <xf numFmtId="0" fontId="165" fillId="0" borderId="10" xfId="313" quotePrefix="1" applyFont="1" applyFill="1" applyBorder="1"/>
    <xf numFmtId="14" fontId="165" fillId="51" borderId="24" xfId="0" applyNumberFormat="1" applyFont="1" applyFill="1" applyBorder="1" applyAlignment="1">
      <alignment horizontal="left" vertical="center" wrapText="1"/>
    </xf>
    <xf numFmtId="0" fontId="35" fillId="0" borderId="25" xfId="0" applyFont="1" applyBorder="1"/>
    <xf numFmtId="14" fontId="165" fillId="51" borderId="23" xfId="0" applyNumberFormat="1" applyFont="1" applyFill="1" applyBorder="1" applyAlignment="1">
      <alignment horizontal="left" vertical="center" wrapText="1"/>
    </xf>
    <xf numFmtId="17" fontId="165" fillId="0" borderId="10" xfId="313" quotePrefix="1" applyNumberFormat="1" applyFont="1" applyFill="1" applyBorder="1"/>
    <xf numFmtId="0" fontId="165" fillId="0" borderId="21" xfId="313" applyFont="1" applyFill="1" applyBorder="1"/>
    <xf numFmtId="0" fontId="164" fillId="51" borderId="44" xfId="0" applyFont="1" applyFill="1" applyBorder="1"/>
    <xf numFmtId="260" fontId="165" fillId="51" borderId="43" xfId="286" applyNumberFormat="1" applyFont="1" applyFill="1" applyBorder="1" applyAlignment="1">
      <alignment horizontal="right"/>
    </xf>
    <xf numFmtId="14" fontId="165" fillId="51" borderId="42" xfId="0" applyNumberFormat="1" applyFont="1" applyFill="1" applyBorder="1" applyAlignment="1">
      <alignment horizontal="left" vertical="center" wrapText="1"/>
    </xf>
    <xf numFmtId="0" fontId="165" fillId="51" borderId="0" xfId="313" applyFont="1" applyFill="1" applyAlignment="1">
      <alignment horizontal="right"/>
    </xf>
    <xf numFmtId="0" fontId="157" fillId="0" borderId="0" xfId="0" applyFont="1" applyAlignment="1">
      <alignment horizontal="left"/>
    </xf>
    <xf numFmtId="14" fontId="34" fillId="49" borderId="21" xfId="0" applyNumberFormat="1" applyFont="1" applyFill="1" applyBorder="1" applyAlignment="1">
      <alignment horizontal="center"/>
    </xf>
    <xf numFmtId="14" fontId="32" fillId="0" borderId="10" xfId="0" applyNumberFormat="1" applyFont="1" applyBorder="1" applyAlignment="1">
      <alignment horizontal="left"/>
    </xf>
    <xf numFmtId="14" fontId="32" fillId="0" borderId="10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170" fillId="0" borderId="0" xfId="0" applyFont="1"/>
    <xf numFmtId="0" fontId="8" fillId="51" borderId="0" xfId="0" applyFont="1" applyFill="1" applyAlignment="1">
      <alignment vertical="top" wrapText="1"/>
    </xf>
    <xf numFmtId="10" fontId="32" fillId="0" borderId="0" xfId="3477" applyNumberFormat="1" applyFont="1" applyFill="1" applyBorder="1" applyAlignment="1">
      <alignment horizontal="left"/>
    </xf>
    <xf numFmtId="3" fontId="32" fillId="0" borderId="10" xfId="0" applyNumberFormat="1" applyFont="1" applyBorder="1"/>
    <xf numFmtId="10" fontId="32" fillId="0" borderId="10" xfId="0" applyNumberFormat="1" applyFont="1" applyBorder="1"/>
    <xf numFmtId="10" fontId="32" fillId="0" borderId="10" xfId="3477" applyNumberFormat="1" applyFont="1" applyBorder="1" applyAlignment="1">
      <alignment horizontal="left"/>
    </xf>
    <xf numFmtId="3" fontId="32" fillId="0" borderId="10" xfId="3477" applyNumberFormat="1" applyFont="1" applyBorder="1" applyAlignment="1">
      <alignment horizontal="left"/>
    </xf>
    <xf numFmtId="14" fontId="34" fillId="49" borderId="10" xfId="0" applyNumberFormat="1" applyFont="1" applyFill="1" applyBorder="1" applyAlignment="1">
      <alignment horizontal="center" vertical="center" wrapText="1"/>
    </xf>
    <xf numFmtId="3" fontId="32" fillId="0" borderId="0" xfId="286" applyNumberFormat="1" applyFont="1"/>
    <xf numFmtId="175" fontId="33" fillId="50" borderId="10" xfId="3062" applyNumberFormat="1" applyFont="1" applyFill="1" applyBorder="1" applyAlignment="1">
      <alignment horizontal="right"/>
    </xf>
    <xf numFmtId="0" fontId="35" fillId="0" borderId="10" xfId="0" applyFont="1" applyBorder="1" applyAlignment="1">
      <alignment horizontal="justify" wrapText="1"/>
    </xf>
    <xf numFmtId="178" fontId="34" fillId="49" borderId="21" xfId="0" applyNumberFormat="1" applyFont="1" applyFill="1" applyBorder="1" applyAlignment="1">
      <alignment horizontal="center" vertical="center" wrapText="1"/>
    </xf>
    <xf numFmtId="0" fontId="34" fillId="0" borderId="0" xfId="0" applyFont="1"/>
    <xf numFmtId="14" fontId="34" fillId="49" borderId="22" xfId="0" applyNumberFormat="1" applyFont="1" applyFill="1" applyBorder="1" applyAlignment="1">
      <alignment horizontal="center" vertical="center" wrapText="1"/>
    </xf>
    <xf numFmtId="175" fontId="0" fillId="52" borderId="0" xfId="0" applyNumberFormat="1" applyFill="1"/>
    <xf numFmtId="0" fontId="32" fillId="0" borderId="0" xfId="0" applyFont="1" applyAlignment="1">
      <alignment horizontal="right"/>
    </xf>
    <xf numFmtId="14" fontId="34" fillId="49" borderId="44" xfId="0" applyNumberFormat="1" applyFont="1" applyFill="1" applyBorder="1" applyAlignment="1">
      <alignment horizontal="center" vertical="center" wrapText="1"/>
    </xf>
    <xf numFmtId="261" fontId="34" fillId="49" borderId="21" xfId="0" applyNumberFormat="1" applyFont="1" applyFill="1" applyBorder="1" applyAlignment="1">
      <alignment horizontal="center" vertical="center" wrapText="1"/>
    </xf>
    <xf numFmtId="14" fontId="171" fillId="0" borderId="0" xfId="0" applyNumberFormat="1" applyFont="1" applyAlignment="1">
      <alignment horizontal="center" vertical="center" wrapText="1"/>
    </xf>
    <xf numFmtId="14" fontId="35" fillId="0" borderId="0" xfId="0" applyNumberFormat="1" applyFont="1"/>
    <xf numFmtId="178" fontId="34" fillId="86" borderId="22" xfId="0" applyNumberFormat="1" applyFont="1" applyFill="1" applyBorder="1" applyAlignment="1">
      <alignment horizontal="center" vertical="center" wrapText="1"/>
    </xf>
    <xf numFmtId="9" fontId="33" fillId="50" borderId="10" xfId="3477" applyFont="1" applyFill="1" applyBorder="1" applyAlignment="1">
      <alignment horizontal="center"/>
    </xf>
    <xf numFmtId="0" fontId="34" fillId="88" borderId="0" xfId="0" applyFont="1" applyFill="1" applyAlignment="1">
      <alignment horizontal="center"/>
    </xf>
    <xf numFmtId="175" fontId="35" fillId="0" borderId="0" xfId="0" applyNumberFormat="1" applyFont="1"/>
    <xf numFmtId="175" fontId="33" fillId="50" borderId="0" xfId="3062" applyNumberFormat="1" applyFont="1" applyFill="1"/>
    <xf numFmtId="0" fontId="34" fillId="49" borderId="22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5" fontId="34" fillId="49" borderId="21" xfId="3062" applyNumberFormat="1" applyFont="1" applyFill="1" applyBorder="1" applyAlignment="1">
      <alignment horizontal="center"/>
    </xf>
    <xf numFmtId="0" fontId="172" fillId="0" borderId="0" xfId="0" applyFont="1"/>
    <xf numFmtId="0" fontId="32" fillId="0" borderId="10" xfId="0" applyFont="1" applyBorder="1" applyAlignment="1">
      <alignment horizontal="left"/>
    </xf>
    <xf numFmtId="0" fontId="32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175" fontId="35" fillId="0" borderId="10" xfId="3062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175" fontId="35" fillId="0" borderId="10" xfId="3062" applyNumberFormat="1" applyFont="1" applyBorder="1" applyAlignment="1">
      <alignment horizontal="right"/>
    </xf>
    <xf numFmtId="0" fontId="34" fillId="49" borderId="10" xfId="0" applyFont="1" applyFill="1" applyBorder="1" applyAlignment="1">
      <alignment horizontal="center" wrapText="1"/>
    </xf>
    <xf numFmtId="14" fontId="34" fillId="49" borderId="21" xfId="0" applyNumberFormat="1" applyFont="1" applyFill="1" applyBorder="1" applyAlignment="1">
      <alignment horizontal="center" wrapText="1"/>
    </xf>
    <xf numFmtId="14" fontId="34" fillId="49" borderId="22" xfId="0" applyNumberFormat="1" applyFont="1" applyFill="1" applyBorder="1" applyAlignment="1">
      <alignment horizontal="center"/>
    </xf>
    <xf numFmtId="175" fontId="32" fillId="0" borderId="10" xfId="3062" applyNumberFormat="1" applyFont="1" applyBorder="1"/>
    <xf numFmtId="14" fontId="34" fillId="49" borderId="21" xfId="0" applyNumberFormat="1" applyFont="1" applyFill="1" applyBorder="1" applyAlignment="1">
      <alignment horizontal="center" vertical="center"/>
    </xf>
    <xf numFmtId="175" fontId="35" fillId="0" borderId="10" xfId="3062" applyNumberFormat="1" applyFont="1" applyBorder="1" applyAlignment="1">
      <alignment horizontal="center"/>
    </xf>
    <xf numFmtId="0" fontId="33" fillId="50" borderId="10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173" fillId="0" borderId="0" xfId="0" applyFont="1"/>
    <xf numFmtId="175" fontId="152" fillId="85" borderId="10" xfId="397" applyNumberFormat="1" applyFont="1" applyFill="1" applyBorder="1"/>
    <xf numFmtId="175" fontId="35" fillId="0" borderId="10" xfId="397" applyNumberFormat="1" applyFont="1" applyBorder="1"/>
    <xf numFmtId="175" fontId="35" fillId="90" borderId="10" xfId="397" applyNumberFormat="1" applyFont="1" applyFill="1" applyBorder="1"/>
    <xf numFmtId="0" fontId="175" fillId="86" borderId="10" xfId="316" applyFont="1" applyFill="1" applyBorder="1" applyAlignment="1">
      <alignment horizontal="center" vertical="center" wrapText="1"/>
    </xf>
    <xf numFmtId="3" fontId="176" fillId="0" borderId="0" xfId="0" applyNumberFormat="1" applyFont="1"/>
    <xf numFmtId="0" fontId="176" fillId="0" borderId="0" xfId="0" applyFont="1"/>
    <xf numFmtId="0" fontId="178" fillId="0" borderId="0" xfId="0" applyFont="1"/>
    <xf numFmtId="0" fontId="178" fillId="0" borderId="0" xfId="0" applyFont="1" applyAlignment="1">
      <alignment horizontal="right" wrapText="1"/>
    </xf>
    <xf numFmtId="0" fontId="178" fillId="0" borderId="0" xfId="0" applyFont="1" applyAlignment="1">
      <alignment wrapText="1"/>
    </xf>
    <xf numFmtId="0" fontId="179" fillId="0" borderId="0" xfId="0" applyFont="1" applyAlignment="1">
      <alignment wrapText="1"/>
    </xf>
    <xf numFmtId="3" fontId="173" fillId="0" borderId="0" xfId="0" applyNumberFormat="1" applyFont="1"/>
    <xf numFmtId="175" fontId="173" fillId="0" borderId="0" xfId="0" applyNumberFormat="1" applyFont="1"/>
    <xf numFmtId="0" fontId="35" fillId="0" borderId="10" xfId="3497" applyFont="1" applyBorder="1" applyAlignment="1">
      <alignment horizontal="left" vertical="center" wrapText="1"/>
    </xf>
    <xf numFmtId="175" fontId="34" fillId="0" borderId="0" xfId="0" applyNumberFormat="1" applyFont="1" applyAlignment="1">
      <alignment horizontal="center" vertical="center" wrapText="1"/>
    </xf>
    <xf numFmtId="0" fontId="33" fillId="0" borderId="0" xfId="3497" applyFont="1" applyAlignment="1">
      <alignment vertical="center" wrapText="1"/>
    </xf>
    <xf numFmtId="3" fontId="152" fillId="91" borderId="10" xfId="0" applyNumberFormat="1" applyFont="1" applyFill="1" applyBorder="1" applyAlignment="1">
      <alignment vertical="center"/>
    </xf>
    <xf numFmtId="0" fontId="152" fillId="91" borderId="10" xfId="0" applyFont="1" applyFill="1" applyBorder="1" applyAlignment="1">
      <alignment vertical="center" wrapText="1"/>
    </xf>
    <xf numFmtId="0" fontId="160" fillId="0" borderId="10" xfId="0" applyFont="1" applyBorder="1" applyAlignment="1">
      <alignment vertical="center"/>
    </xf>
    <xf numFmtId="0" fontId="33" fillId="50" borderId="42" xfId="3497" applyFont="1" applyFill="1" applyBorder="1" applyAlignment="1">
      <alignment vertical="center" wrapText="1"/>
    </xf>
    <xf numFmtId="0" fontId="152" fillId="85" borderId="10" xfId="3499" applyFont="1" applyFill="1" applyBorder="1" applyAlignment="1">
      <alignment horizontal="center" vertical="center" wrapText="1"/>
    </xf>
    <xf numFmtId="261" fontId="34" fillId="86" borderId="21" xfId="0" applyNumberFormat="1" applyFont="1" applyFill="1" applyBorder="1" applyAlignment="1">
      <alignment horizontal="center" vertical="center" wrapText="1"/>
    </xf>
    <xf numFmtId="0" fontId="34" fillId="86" borderId="21" xfId="3499" applyFont="1" applyFill="1" applyBorder="1" applyAlignment="1">
      <alignment horizontal="center" vertical="center" wrapText="1"/>
    </xf>
    <xf numFmtId="0" fontId="153" fillId="0" borderId="10" xfId="3500" applyFont="1" applyBorder="1" applyAlignment="1">
      <alignment wrapText="1"/>
    </xf>
    <xf numFmtId="175" fontId="33" fillId="52" borderId="0" xfId="3062" applyNumberFormat="1" applyFont="1" applyFill="1"/>
    <xf numFmtId="0" fontId="180" fillId="0" borderId="0" xfId="101" applyFont="1" applyFill="1" applyBorder="1" applyAlignment="1">
      <alignment vertical="center"/>
    </xf>
    <xf numFmtId="0" fontId="33" fillId="50" borderId="21" xfId="0" applyFont="1" applyFill="1" applyBorder="1" applyAlignment="1">
      <alignment horizontal="left" vertical="center" wrapText="1"/>
    </xf>
    <xf numFmtId="175" fontId="160" fillId="52" borderId="10" xfId="0" applyNumberFormat="1" applyFont="1" applyFill="1" applyBorder="1"/>
    <xf numFmtId="14" fontId="181" fillId="49" borderId="26" xfId="3499" applyNumberFormat="1" applyFont="1" applyFill="1" applyBorder="1" applyAlignment="1">
      <alignment horizontal="center" vertical="center" wrapText="1"/>
    </xf>
    <xf numFmtId="14" fontId="181" fillId="49" borderId="18" xfId="3499" applyNumberFormat="1" applyFont="1" applyFill="1" applyBorder="1" applyAlignment="1">
      <alignment horizontal="center" vertical="center" wrapText="1"/>
    </xf>
    <xf numFmtId="262" fontId="181" fillId="49" borderId="24" xfId="3499" applyNumberFormat="1" applyFont="1" applyFill="1" applyBorder="1" applyAlignment="1">
      <alignment horizontal="center" vertical="center" wrapText="1"/>
    </xf>
    <xf numFmtId="14" fontId="181" fillId="49" borderId="44" xfId="3499" applyNumberFormat="1" applyFont="1" applyFill="1" applyBorder="1" applyAlignment="1">
      <alignment horizontal="center" vertical="center" wrapText="1"/>
    </xf>
    <xf numFmtId="14" fontId="181" fillId="49" borderId="43" xfId="3499" applyNumberFormat="1" applyFont="1" applyFill="1" applyBorder="1" applyAlignment="1">
      <alignment horizontal="center" vertical="center" wrapText="1"/>
    </xf>
    <xf numFmtId="262" fontId="181" fillId="49" borderId="42" xfId="3499" applyNumberFormat="1" applyFont="1" applyFill="1" applyBorder="1" applyAlignment="1">
      <alignment horizontal="center" vertical="center" wrapText="1"/>
    </xf>
    <xf numFmtId="0" fontId="33" fillId="52" borderId="0" xfId="3499" applyFont="1" applyFill="1" applyAlignment="1">
      <alignment horizontal="left" vertical="center" wrapText="1"/>
    </xf>
    <xf numFmtId="262" fontId="33" fillId="50" borderId="10" xfId="0" applyNumberFormat="1" applyFont="1" applyFill="1" applyBorder="1" applyAlignment="1">
      <alignment horizontal="right" vertical="center" wrapText="1"/>
    </xf>
    <xf numFmtId="0" fontId="33" fillId="50" borderId="10" xfId="3499" applyFont="1" applyFill="1" applyBorder="1" applyAlignment="1">
      <alignment horizontal="left" vertical="center" wrapText="1"/>
    </xf>
    <xf numFmtId="0" fontId="34" fillId="49" borderId="21" xfId="3499" applyFont="1" applyFill="1" applyBorder="1" applyAlignment="1">
      <alignment horizontal="center" vertical="center" wrapText="1"/>
    </xf>
    <xf numFmtId="0" fontId="11" fillId="0" borderId="0" xfId="3486" applyAlignment="1">
      <alignment horizontal="center"/>
    </xf>
    <xf numFmtId="0" fontId="11" fillId="0" borderId="0" xfId="3486"/>
    <xf numFmtId="0" fontId="11" fillId="0" borderId="0" xfId="3485" applyAlignment="1">
      <alignment horizontal="center"/>
    </xf>
    <xf numFmtId="0" fontId="11" fillId="0" borderId="0" xfId="3485"/>
    <xf numFmtId="0" fontId="33" fillId="50" borderId="10" xfId="3499" applyFont="1" applyFill="1" applyBorder="1" applyAlignment="1">
      <alignment horizontal="center" vertical="center" wrapText="1"/>
    </xf>
    <xf numFmtId="0" fontId="33" fillId="52" borderId="0" xfId="3499" applyFont="1" applyFill="1" applyAlignment="1">
      <alignment horizontal="center" vertical="center" wrapText="1"/>
    </xf>
    <xf numFmtId="175" fontId="182" fillId="50" borderId="10" xfId="3062" applyNumberFormat="1" applyFont="1" applyFill="1" applyBorder="1"/>
    <xf numFmtId="0" fontId="33" fillId="50" borderId="10" xfId="0" applyFont="1" applyFill="1" applyBorder="1" applyAlignment="1">
      <alignment horizontal="left" vertical="center" wrapText="1"/>
    </xf>
    <xf numFmtId="262" fontId="34" fillId="49" borderId="21" xfId="3499" applyNumberFormat="1" applyFont="1" applyFill="1" applyBorder="1" applyAlignment="1">
      <alignment horizontal="center" vertical="center" wrapText="1"/>
    </xf>
    <xf numFmtId="262" fontId="34" fillId="49" borderId="22" xfId="3499" applyNumberFormat="1" applyFont="1" applyFill="1" applyBorder="1" applyAlignment="1">
      <alignment horizontal="center" vertical="center" wrapText="1"/>
    </xf>
    <xf numFmtId="0" fontId="35" fillId="0" borderId="10" xfId="2871" applyFont="1" applyBorder="1"/>
    <xf numFmtId="0" fontId="33" fillId="50" borderId="43" xfId="3503" applyFont="1" applyFill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0" fontId="32" fillId="0" borderId="10" xfId="3503" applyFont="1" applyBorder="1" applyAlignment="1">
      <alignment horizontal="center"/>
    </xf>
    <xf numFmtId="0" fontId="32" fillId="0" borderId="10" xfId="3503" applyFont="1" applyBorder="1"/>
    <xf numFmtId="0" fontId="34" fillId="49" borderId="21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5" fillId="0" borderId="26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152" fillId="85" borderId="43" xfId="3503" applyFont="1" applyFill="1" applyBorder="1" applyAlignment="1">
      <alignment horizontal="center"/>
    </xf>
    <xf numFmtId="10" fontId="153" fillId="0" borderId="10" xfId="2871" applyNumberFormat="1" applyFont="1" applyBorder="1" applyAlignment="1">
      <alignment horizontal="center"/>
    </xf>
    <xf numFmtId="0" fontId="153" fillId="0" borderId="10" xfId="3503" applyFont="1" applyBorder="1" applyAlignment="1">
      <alignment horizontal="center"/>
    </xf>
    <xf numFmtId="0" fontId="153" fillId="0" borderId="10" xfId="3503" applyFont="1" applyBorder="1"/>
    <xf numFmtId="259" fontId="32" fillId="0" borderId="10" xfId="3477" applyNumberFormat="1" applyFont="1" applyBorder="1" applyAlignment="1">
      <alignment horizontal="center"/>
    </xf>
    <xf numFmtId="0" fontId="34" fillId="0" borderId="18" xfId="0" applyFont="1" applyBorder="1" applyAlignment="1">
      <alignment horizontal="left" vertical="center"/>
    </xf>
    <xf numFmtId="264" fontId="32" fillId="0" borderId="0" xfId="0" applyNumberFormat="1" applyFont="1"/>
    <xf numFmtId="175" fontId="183" fillId="50" borderId="0" xfId="3062" applyNumberFormat="1" applyFont="1" applyFill="1"/>
    <xf numFmtId="0" fontId="183" fillId="50" borderId="10" xfId="0" applyFont="1" applyFill="1" applyBorder="1" applyAlignment="1">
      <alignment horizontal="left" vertical="center" wrapText="1"/>
    </xf>
    <xf numFmtId="175" fontId="63" fillId="0" borderId="10" xfId="3062" applyNumberFormat="1" applyFont="1" applyBorder="1"/>
    <xf numFmtId="175" fontId="183" fillId="50" borderId="10" xfId="3062" applyNumberFormat="1" applyFont="1" applyFill="1" applyBorder="1"/>
    <xf numFmtId="169" fontId="160" fillId="0" borderId="10" xfId="287" applyFont="1" applyBorder="1" applyAlignment="1">
      <alignment horizontal="center" vertical="center" wrapText="1"/>
    </xf>
    <xf numFmtId="0" fontId="33" fillId="50" borderId="10" xfId="0" applyFont="1" applyFill="1" applyBorder="1" applyAlignment="1">
      <alignment horizontal="center" wrapText="1"/>
    </xf>
    <xf numFmtId="171" fontId="160" fillId="0" borderId="0" xfId="287" applyNumberFormat="1" applyFont="1"/>
    <xf numFmtId="0" fontId="160" fillId="0" borderId="0" xfId="0" applyFont="1" applyAlignment="1">
      <alignment horizontal="center" vertical="center" wrapText="1"/>
    </xf>
    <xf numFmtId="228" fontId="33" fillId="50" borderId="10" xfId="314" applyNumberFormat="1" applyFont="1" applyFill="1" applyBorder="1"/>
    <xf numFmtId="171" fontId="160" fillId="0" borderId="10" xfId="287" applyNumberFormat="1" applyFont="1" applyBorder="1"/>
    <xf numFmtId="0" fontId="34" fillId="49" borderId="10" xfId="0" applyFont="1" applyFill="1" applyBorder="1" applyAlignment="1">
      <alignment horizontal="center" vertical="top" wrapText="1"/>
    </xf>
    <xf numFmtId="171" fontId="160" fillId="0" borderId="0" xfId="0" applyNumberFormat="1" applyFont="1"/>
    <xf numFmtId="0" fontId="35" fillId="0" borderId="0" xfId="3504" applyFont="1" applyAlignment="1">
      <alignment horizontal="center" vertical="center" wrapText="1"/>
    </xf>
    <xf numFmtId="0" fontId="35" fillId="0" borderId="0" xfId="3504" applyFont="1"/>
    <xf numFmtId="165" fontId="160" fillId="0" borderId="10" xfId="287" applyNumberFormat="1" applyFont="1" applyBorder="1"/>
    <xf numFmtId="265" fontId="160" fillId="0" borderId="0" xfId="0" applyNumberFormat="1" applyFont="1"/>
    <xf numFmtId="172" fontId="32" fillId="0" borderId="0" xfId="0" applyNumberFormat="1" applyFont="1"/>
    <xf numFmtId="0" fontId="185" fillId="93" borderId="0" xfId="0" applyFont="1" applyFill="1"/>
    <xf numFmtId="0" fontId="186" fillId="87" borderId="0" xfId="0" applyFont="1" applyFill="1"/>
    <xf numFmtId="0" fontId="153" fillId="87" borderId="0" xfId="0" applyFont="1" applyFill="1" applyAlignment="1">
      <alignment horizontal="center"/>
    </xf>
    <xf numFmtId="172" fontId="153" fillId="87" borderId="10" xfId="0" applyNumberFormat="1" applyFont="1" applyFill="1" applyBorder="1"/>
    <xf numFmtId="0" fontId="34" fillId="86" borderId="10" xfId="0" applyFont="1" applyFill="1" applyBorder="1" applyAlignment="1">
      <alignment horizontal="center"/>
    </xf>
    <xf numFmtId="0" fontId="153" fillId="87" borderId="0" xfId="0" applyFont="1" applyFill="1"/>
    <xf numFmtId="0" fontId="187" fillId="87" borderId="0" xfId="0" applyFont="1" applyFill="1"/>
    <xf numFmtId="3" fontId="152" fillId="85" borderId="10" xfId="3062" applyNumberFormat="1" applyFont="1" applyFill="1" applyBorder="1" applyAlignment="1">
      <alignment horizontal="center" vertical="center"/>
    </xf>
    <xf numFmtId="172" fontId="153" fillId="87" borderId="10" xfId="0" applyNumberFormat="1" applyFont="1" applyFill="1" applyBorder="1" applyAlignment="1">
      <alignment horizontal="center"/>
    </xf>
    <xf numFmtId="173" fontId="153" fillId="87" borderId="10" xfId="0" applyNumberFormat="1" applyFont="1" applyFill="1" applyBorder="1"/>
    <xf numFmtId="15" fontId="188" fillId="0" borderId="0" xfId="0" quotePrefix="1" applyNumberFormat="1" applyFont="1"/>
    <xf numFmtId="0" fontId="32" fillId="51" borderId="0" xfId="0" applyFont="1" applyFill="1" applyAlignment="1">
      <alignment horizontal="center"/>
    </xf>
    <xf numFmtId="175" fontId="0" fillId="93" borderId="0" xfId="0" applyNumberFormat="1" applyFill="1"/>
    <xf numFmtId="175" fontId="32" fillId="51" borderId="0" xfId="0" applyNumberFormat="1" applyFont="1" applyFill="1" applyAlignment="1">
      <alignment horizontal="center"/>
    </xf>
    <xf numFmtId="172" fontId="32" fillId="51" borderId="10" xfId="0" applyNumberFormat="1" applyFont="1" applyFill="1" applyBorder="1"/>
    <xf numFmtId="0" fontId="32" fillId="51" borderId="10" xfId="0" applyFont="1" applyFill="1" applyBorder="1"/>
    <xf numFmtId="0" fontId="35" fillId="51" borderId="0" xfId="0" applyFont="1" applyFill="1" applyAlignment="1">
      <alignment horizontal="center"/>
    </xf>
    <xf numFmtId="0" fontId="11" fillId="0" borderId="0" xfId="0" applyFont="1"/>
    <xf numFmtId="0" fontId="35" fillId="51" borderId="0" xfId="0" applyFont="1" applyFill="1"/>
    <xf numFmtId="0" fontId="96" fillId="51" borderId="0" xfId="0" applyFont="1" applyFill="1"/>
    <xf numFmtId="9" fontId="189" fillId="52" borderId="0" xfId="3477" applyFont="1" applyFill="1"/>
    <xf numFmtId="3" fontId="33" fillId="50" borderId="10" xfId="3062" applyNumberFormat="1" applyFont="1" applyFill="1" applyBorder="1" applyAlignment="1">
      <alignment horizontal="center" vertical="center"/>
    </xf>
    <xf numFmtId="0" fontId="11" fillId="93" borderId="0" xfId="0" applyFont="1" applyFill="1"/>
    <xf numFmtId="175" fontId="32" fillId="51" borderId="0" xfId="0" applyNumberFormat="1" applyFont="1" applyFill="1"/>
    <xf numFmtId="0" fontId="0" fillId="93" borderId="0" xfId="0" applyFill="1" applyAlignment="1">
      <alignment horizontal="center"/>
    </xf>
    <xf numFmtId="0" fontId="0" fillId="93" borderId="0" xfId="0" applyFill="1"/>
    <xf numFmtId="0" fontId="181" fillId="93" borderId="0" xfId="0" applyFont="1" applyFill="1"/>
    <xf numFmtId="262" fontId="32" fillId="0" borderId="0" xfId="0" applyNumberFormat="1" applyFont="1"/>
    <xf numFmtId="172" fontId="34" fillId="0" borderId="0" xfId="0" applyNumberFormat="1" applyFont="1"/>
    <xf numFmtId="175" fontId="34" fillId="0" borderId="0" xfId="0" applyNumberFormat="1" applyFont="1"/>
    <xf numFmtId="0" fontId="34" fillId="49" borderId="10" xfId="0" applyFont="1" applyFill="1" applyBorder="1" applyAlignment="1">
      <alignment horizontal="center" vertical="center" wrapText="1"/>
    </xf>
    <xf numFmtId="175" fontId="152" fillId="85" borderId="10" xfId="3505" applyNumberFormat="1" applyFont="1" applyFill="1" applyBorder="1"/>
    <xf numFmtId="0" fontId="152" fillId="85" borderId="10" xfId="0" applyFont="1" applyFill="1" applyBorder="1"/>
    <xf numFmtId="175" fontId="35" fillId="0" borderId="10" xfId="0" applyNumberFormat="1" applyFont="1" applyBorder="1"/>
    <xf numFmtId="0" fontId="153" fillId="87" borderId="10" xfId="3506" applyFont="1" applyFill="1" applyBorder="1"/>
    <xf numFmtId="175" fontId="153" fillId="87" borderId="10" xfId="3506" applyNumberFormat="1" applyFont="1" applyFill="1" applyBorder="1"/>
    <xf numFmtId="0" fontId="34" fillId="86" borderId="24" xfId="3506" applyFont="1" applyFill="1" applyBorder="1" applyAlignment="1">
      <alignment horizontal="center" vertical="center"/>
    </xf>
    <xf numFmtId="0" fontId="34" fillId="86" borderId="21" xfId="3506" applyFont="1" applyFill="1" applyBorder="1" applyAlignment="1">
      <alignment horizontal="center" vertical="center"/>
    </xf>
    <xf numFmtId="178" fontId="34" fillId="86" borderId="23" xfId="3506" applyNumberFormat="1" applyFont="1" applyFill="1" applyBorder="1" applyAlignment="1">
      <alignment horizontal="center" vertical="center"/>
    </xf>
    <xf numFmtId="14" fontId="34" fillId="86" borderId="21" xfId="3506" applyNumberFormat="1" applyFont="1" applyFill="1" applyBorder="1" applyAlignment="1">
      <alignment horizontal="center" vertical="center" wrapText="1"/>
    </xf>
    <xf numFmtId="0" fontId="34" fillId="86" borderId="42" xfId="3506" applyFont="1" applyFill="1" applyBorder="1" applyAlignment="1">
      <alignment horizontal="center" vertical="center"/>
    </xf>
    <xf numFmtId="0" fontId="34" fillId="86" borderId="22" xfId="0" applyFont="1" applyFill="1" applyBorder="1" applyAlignment="1">
      <alignment horizontal="center" vertical="center"/>
    </xf>
    <xf numFmtId="0" fontId="32" fillId="52" borderId="0" xfId="0" applyFont="1" applyFill="1"/>
    <xf numFmtId="0" fontId="33" fillId="0" borderId="0" xfId="0" applyFont="1" applyAlignment="1">
      <alignment horizontal="left" vertical="center" wrapText="1"/>
    </xf>
    <xf numFmtId="14" fontId="190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8" fontId="34" fillId="49" borderId="42" xfId="3506" applyNumberFormat="1" applyFont="1" applyFill="1" applyBorder="1" applyAlignment="1">
      <alignment horizontal="center" vertical="center"/>
    </xf>
    <xf numFmtId="175" fontId="33" fillId="0" borderId="43" xfId="3062" applyNumberFormat="1" applyFont="1" applyBorder="1"/>
    <xf numFmtId="0" fontId="33" fillId="0" borderId="43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3" fillId="50" borderId="0" xfId="0" applyFont="1" applyFill="1"/>
    <xf numFmtId="0" fontId="35" fillId="0" borderId="10" xfId="0" applyFont="1" applyBorder="1"/>
    <xf numFmtId="0" fontId="34" fillId="49" borderId="21" xfId="0" applyFont="1" applyFill="1" applyBorder="1" applyAlignment="1">
      <alignment horizontal="left" vertical="center" wrapText="1"/>
    </xf>
    <xf numFmtId="0" fontId="160" fillId="52" borderId="0" xfId="0" applyFont="1" applyFill="1"/>
    <xf numFmtId="3" fontId="160" fillId="0" borderId="0" xfId="0" applyNumberFormat="1" applyFont="1"/>
    <xf numFmtId="169" fontId="160" fillId="0" borderId="0" xfId="286" applyFont="1" applyFill="1" applyBorder="1"/>
    <xf numFmtId="4" fontId="33" fillId="0" borderId="0" xfId="314" applyNumberFormat="1" applyFont="1"/>
    <xf numFmtId="3" fontId="33" fillId="0" borderId="0" xfId="314" applyNumberFormat="1" applyFont="1"/>
    <xf numFmtId="3" fontId="160" fillId="0" borderId="0" xfId="0" applyNumberFormat="1" applyFont="1" applyAlignment="1">
      <alignment horizontal="right" wrapText="1"/>
    </xf>
    <xf numFmtId="165" fontId="160" fillId="52" borderId="0" xfId="0" applyNumberFormat="1" applyFont="1" applyFill="1"/>
    <xf numFmtId="3" fontId="160" fillId="52" borderId="0" xfId="0" applyNumberFormat="1" applyFont="1" applyFill="1"/>
    <xf numFmtId="41" fontId="160" fillId="52" borderId="0" xfId="0" applyNumberFormat="1" applyFont="1" applyFill="1"/>
    <xf numFmtId="3" fontId="33" fillId="50" borderId="0" xfId="314" applyNumberFormat="1" applyFont="1" applyFill="1"/>
    <xf numFmtId="0" fontId="33" fillId="50" borderId="0" xfId="314" applyFont="1" applyFill="1"/>
    <xf numFmtId="3" fontId="33" fillId="50" borderId="10" xfId="314" applyNumberFormat="1" applyFont="1" applyFill="1" applyBorder="1"/>
    <xf numFmtId="3" fontId="34" fillId="49" borderId="21" xfId="0" applyNumberFormat="1" applyFont="1" applyFill="1" applyBorder="1" applyAlignment="1">
      <alignment horizontal="center"/>
    </xf>
    <xf numFmtId="0" fontId="153" fillId="0" borderId="0" xfId="2867" applyFont="1"/>
    <xf numFmtId="258" fontId="33" fillId="50" borderId="10" xfId="3477" applyNumberFormat="1" applyFont="1" applyFill="1" applyBorder="1"/>
    <xf numFmtId="0" fontId="32" fillId="0" borderId="0" xfId="2867" applyFont="1"/>
    <xf numFmtId="175" fontId="33" fillId="50" borderId="21" xfId="3062" applyNumberFormat="1" applyFont="1" applyFill="1" applyBorder="1"/>
    <xf numFmtId="14" fontId="182" fillId="52" borderId="0" xfId="0" applyNumberFormat="1" applyFont="1" applyFill="1" applyAlignment="1">
      <alignment horizontal="center" vertical="center" wrapText="1"/>
    </xf>
    <xf numFmtId="267" fontId="33" fillId="50" borderId="10" xfId="3062" applyNumberFormat="1" applyFont="1" applyFill="1" applyBorder="1" applyAlignment="1">
      <alignment horizontal="left" vertical="center" wrapText="1"/>
    </xf>
    <xf numFmtId="0" fontId="152" fillId="85" borderId="10" xfId="3062" applyFont="1" applyFill="1" applyBorder="1" applyAlignment="1">
      <alignment horizontal="left" vertical="center" wrapText="1"/>
    </xf>
    <xf numFmtId="0" fontId="35" fillId="87" borderId="10" xfId="3062" applyFont="1" applyFill="1" applyBorder="1"/>
    <xf numFmtId="0" fontId="35" fillId="87" borderId="10" xfId="3062" applyFont="1" applyFill="1" applyBorder="1" applyAlignment="1">
      <alignment wrapText="1"/>
    </xf>
    <xf numFmtId="14" fontId="34" fillId="86" borderId="24" xfId="0" applyNumberFormat="1" applyFont="1" applyFill="1" applyBorder="1" applyAlignment="1">
      <alignment horizontal="center" vertical="center" wrapText="1"/>
    </xf>
    <xf numFmtId="0" fontId="151" fillId="0" borderId="0" xfId="0" applyFont="1"/>
    <xf numFmtId="258" fontId="32" fillId="0" borderId="0" xfId="0" applyNumberFormat="1" applyFont="1"/>
    <xf numFmtId="268" fontId="32" fillId="0" borderId="0" xfId="0" applyNumberFormat="1" applyFont="1"/>
    <xf numFmtId="14" fontId="34" fillId="49" borderId="24" xfId="0" applyNumberFormat="1" applyFont="1" applyFill="1" applyBorder="1" applyAlignment="1">
      <alignment horizontal="center" vertical="center" wrapText="1"/>
    </xf>
    <xf numFmtId="0" fontId="33" fillId="50" borderId="10" xfId="316" applyFont="1" applyFill="1" applyBorder="1" applyAlignment="1">
      <alignment horizontal="left" vertical="center" wrapText="1"/>
    </xf>
    <xf numFmtId="14" fontId="191" fillId="86" borderId="21" xfId="0" applyNumberFormat="1" applyFont="1" applyFill="1" applyBorder="1" applyAlignment="1">
      <alignment horizontal="center" vertical="center" wrapText="1"/>
    </xf>
    <xf numFmtId="178" fontId="191" fillId="86" borderId="22" xfId="0" applyNumberFormat="1" applyFont="1" applyFill="1" applyBorder="1" applyAlignment="1">
      <alignment horizontal="center" vertical="center" wrapText="1"/>
    </xf>
    <xf numFmtId="0" fontId="152" fillId="85" borderId="10" xfId="316" applyFont="1" applyFill="1" applyBorder="1" applyAlignment="1">
      <alignment horizontal="left" vertical="center" wrapText="1"/>
    </xf>
    <xf numFmtId="0" fontId="153" fillId="0" borderId="10" xfId="309" applyFont="1" applyBorder="1" applyAlignment="1">
      <alignment wrapText="1"/>
    </xf>
    <xf numFmtId="0" fontId="153" fillId="0" borderId="10" xfId="309" applyFont="1" applyBorder="1"/>
    <xf numFmtId="9" fontId="32" fillId="0" borderId="0" xfId="3477" applyFont="1"/>
    <xf numFmtId="0" fontId="32" fillId="0" borderId="0" xfId="309" applyFont="1"/>
    <xf numFmtId="175" fontId="34" fillId="0" borderId="10" xfId="3062" applyNumberFormat="1" applyFont="1" applyBorder="1"/>
    <xf numFmtId="0" fontId="34" fillId="0" borderId="10" xfId="3507" applyFont="1" applyBorder="1" applyAlignment="1">
      <alignment horizontal="left" vertical="center" wrapText="1"/>
    </xf>
    <xf numFmtId="0" fontId="35" fillId="87" borderId="10" xfId="3507" applyFont="1" applyFill="1" applyBorder="1" applyAlignment="1">
      <alignment horizontal="left" vertical="center" wrapText="1"/>
    </xf>
    <xf numFmtId="0" fontId="35" fillId="52" borderId="10" xfId="3507" applyFont="1" applyFill="1" applyBorder="1" applyAlignment="1">
      <alignment horizontal="left" vertical="center" wrapText="1"/>
    </xf>
    <xf numFmtId="0" fontId="34" fillId="0" borderId="10" xfId="3508" applyFont="1" applyBorder="1" applyAlignment="1">
      <alignment horizontal="left" vertical="center" wrapText="1"/>
    </xf>
    <xf numFmtId="0" fontId="35" fillId="0" borderId="0" xfId="309" applyFont="1"/>
    <xf numFmtId="0" fontId="35" fillId="0" borderId="0" xfId="3508" applyFont="1" applyAlignment="1">
      <alignment horizontal="left" vertical="center" indent="5"/>
    </xf>
    <xf numFmtId="175" fontId="152" fillId="85" borderId="10" xfId="0" applyNumberFormat="1" applyFont="1" applyFill="1" applyBorder="1" applyAlignment="1">
      <alignment horizontal="left" vertical="center" wrapText="1"/>
    </xf>
    <xf numFmtId="0" fontId="152" fillId="85" borderId="10" xfId="0" applyFont="1" applyFill="1" applyBorder="1" applyAlignment="1">
      <alignment horizontal="left" vertical="center" wrapText="1"/>
    </xf>
    <xf numFmtId="175" fontId="153" fillId="87" borderId="10" xfId="0" applyNumberFormat="1" applyFont="1" applyFill="1" applyBorder="1"/>
    <xf numFmtId="269" fontId="32" fillId="0" borderId="0" xfId="0" applyNumberFormat="1" applyFont="1"/>
    <xf numFmtId="177" fontId="152" fillId="85" borderId="10" xfId="3062" applyNumberFormat="1" applyFont="1" applyFill="1" applyBorder="1"/>
    <xf numFmtId="266" fontId="153" fillId="87" borderId="10" xfId="0" applyNumberFormat="1" applyFont="1" applyFill="1" applyBorder="1"/>
    <xf numFmtId="0" fontId="35" fillId="0" borderId="0" xfId="3509" applyFont="1"/>
    <xf numFmtId="175" fontId="35" fillId="0" borderId="0" xfId="3509" applyNumberFormat="1" applyFont="1"/>
    <xf numFmtId="175" fontId="151" fillId="0" borderId="0" xfId="3509" applyNumberFormat="1" applyFont="1"/>
    <xf numFmtId="175" fontId="33" fillId="50" borderId="24" xfId="3510" applyNumberFormat="1" applyFont="1" applyFill="1" applyBorder="1" applyAlignment="1">
      <alignment horizontal="left"/>
    </xf>
    <xf numFmtId="0" fontId="34" fillId="49" borderId="26" xfId="3509" applyFont="1" applyFill="1" applyBorder="1" applyAlignment="1">
      <alignment horizontal="center"/>
    </xf>
    <xf numFmtId="0" fontId="34" fillId="49" borderId="18" xfId="3509" applyFont="1" applyFill="1" applyBorder="1" applyAlignment="1">
      <alignment horizontal="center"/>
    </xf>
    <xf numFmtId="0" fontId="34" fillId="49" borderId="24" xfId="3510" applyFont="1" applyFill="1" applyBorder="1" applyAlignment="1">
      <alignment horizontal="center"/>
    </xf>
    <xf numFmtId="0" fontId="34" fillId="49" borderId="25" xfId="3509" applyFont="1" applyFill="1" applyBorder="1" applyAlignment="1">
      <alignment horizontal="center" vertical="center" wrapText="1"/>
    </xf>
    <xf numFmtId="0" fontId="34" fillId="49" borderId="0" xfId="3509" applyFont="1" applyFill="1" applyAlignment="1">
      <alignment horizontal="center" vertical="center" wrapText="1"/>
    </xf>
    <xf numFmtId="0" fontId="34" fillId="49" borderId="23" xfId="3510" applyFont="1" applyFill="1" applyBorder="1" applyAlignment="1">
      <alignment horizontal="left"/>
    </xf>
    <xf numFmtId="0" fontId="34" fillId="49" borderId="44" xfId="3509" applyFont="1" applyFill="1" applyBorder="1" applyAlignment="1">
      <alignment horizontal="center" vertical="center" wrapText="1"/>
    </xf>
    <xf numFmtId="0" fontId="34" fillId="49" borderId="43" xfId="3509" applyFont="1" applyFill="1" applyBorder="1" applyAlignment="1">
      <alignment horizontal="center" vertical="center" wrapText="1"/>
    </xf>
    <xf numFmtId="0" fontId="34" fillId="49" borderId="42" xfId="3509" applyFont="1" applyFill="1" applyBorder="1" applyAlignment="1">
      <alignment horizontal="center" vertical="center" wrapText="1"/>
    </xf>
    <xf numFmtId="0" fontId="33" fillId="0" borderId="0" xfId="3510" applyFont="1" applyAlignment="1">
      <alignment horizontal="left"/>
    </xf>
    <xf numFmtId="0" fontId="35" fillId="52" borderId="10" xfId="3510" applyFont="1" applyFill="1" applyBorder="1" applyAlignment="1">
      <alignment wrapText="1"/>
    </xf>
    <xf numFmtId="0" fontId="34" fillId="49" borderId="24" xfId="3509" applyFont="1" applyFill="1" applyBorder="1" applyAlignment="1">
      <alignment horizontal="center"/>
    </xf>
    <xf numFmtId="0" fontId="34" fillId="49" borderId="23" xfId="3509" applyFont="1" applyFill="1" applyBorder="1" applyAlignment="1">
      <alignment horizontal="center" vertical="center" wrapText="1"/>
    </xf>
    <xf numFmtId="0" fontId="34" fillId="49" borderId="23" xfId="3510" applyFont="1" applyFill="1" applyBorder="1" applyAlignment="1">
      <alignment horizontal="center"/>
    </xf>
    <xf numFmtId="175" fontId="35" fillId="0" borderId="21" xfId="3511" applyNumberFormat="1" applyFont="1" applyBorder="1"/>
    <xf numFmtId="0" fontId="32" fillId="52" borderId="10" xfId="0" applyFont="1" applyFill="1" applyBorder="1" applyAlignment="1">
      <alignment wrapText="1"/>
    </xf>
    <xf numFmtId="0" fontId="34" fillId="49" borderId="26" xfId="3062" applyFont="1" applyFill="1" applyBorder="1" applyAlignment="1">
      <alignment horizontal="center" vertical="center" wrapText="1"/>
    </xf>
    <xf numFmtId="0" fontId="34" fillId="49" borderId="18" xfId="3062" applyFont="1" applyFill="1" applyBorder="1" applyAlignment="1">
      <alignment horizontal="center" vertical="center" wrapText="1"/>
    </xf>
    <xf numFmtId="0" fontId="34" fillId="49" borderId="24" xfId="3062" applyFont="1" applyFill="1" applyBorder="1" applyAlignment="1">
      <alignment horizontal="center" vertical="center" wrapText="1"/>
    </xf>
    <xf numFmtId="0" fontId="34" fillId="49" borderId="44" xfId="3062" applyFont="1" applyFill="1" applyBorder="1" applyAlignment="1">
      <alignment horizontal="center" vertical="center" wrapText="1"/>
    </xf>
    <xf numFmtId="0" fontId="34" fillId="49" borderId="43" xfId="3062" applyFont="1" applyFill="1" applyBorder="1" applyAlignment="1">
      <alignment horizontal="center" vertical="center" wrapText="1"/>
    </xf>
    <xf numFmtId="0" fontId="34" fillId="49" borderId="42" xfId="3062" applyFont="1" applyFill="1" applyBorder="1" applyAlignment="1">
      <alignment horizontal="center" vertical="center" wrapText="1"/>
    </xf>
    <xf numFmtId="175" fontId="35" fillId="52" borderId="21" xfId="3511" applyNumberFormat="1" applyFont="1" applyFill="1" applyBorder="1"/>
    <xf numFmtId="0" fontId="32" fillId="52" borderId="10" xfId="0" applyFont="1" applyFill="1" applyBorder="1"/>
    <xf numFmtId="0" fontId="33" fillId="50" borderId="24" xfId="3510" applyFont="1" applyFill="1" applyBorder="1" applyAlignment="1">
      <alignment horizontal="left"/>
    </xf>
    <xf numFmtId="0" fontId="35" fillId="51" borderId="10" xfId="3510" applyFont="1" applyFill="1" applyBorder="1"/>
    <xf numFmtId="0" fontId="35" fillId="52" borderId="10" xfId="3510" applyFont="1" applyFill="1" applyBorder="1"/>
    <xf numFmtId="175" fontId="151" fillId="52" borderId="0" xfId="3509" applyNumberFormat="1" applyFont="1" applyFill="1"/>
    <xf numFmtId="259" fontId="35" fillId="0" borderId="0" xfId="3477" applyNumberFormat="1" applyFont="1" applyFill="1" applyBorder="1"/>
    <xf numFmtId="259" fontId="33" fillId="50" borderId="0" xfId="3477" applyNumberFormat="1" applyFont="1" applyFill="1" applyBorder="1"/>
    <xf numFmtId="259" fontId="35" fillId="0" borderId="10" xfId="3477" applyNumberFormat="1" applyFont="1" applyBorder="1"/>
    <xf numFmtId="270" fontId="35" fillId="0" borderId="0" xfId="3509" applyNumberFormat="1" applyFont="1"/>
    <xf numFmtId="175" fontId="33" fillId="50" borderId="10" xfId="3509" applyNumberFormat="1" applyFont="1" applyFill="1" applyBorder="1"/>
    <xf numFmtId="0" fontId="33" fillId="50" borderId="10" xfId="3510" applyFont="1" applyFill="1" applyBorder="1" applyAlignment="1">
      <alignment horizontal="left"/>
    </xf>
    <xf numFmtId="177" fontId="33" fillId="0" borderId="0" xfId="3509" applyNumberFormat="1" applyFont="1"/>
    <xf numFmtId="175" fontId="35" fillId="52" borderId="21" xfId="3062" applyNumberFormat="1" applyFont="1" applyFill="1" applyBorder="1"/>
    <xf numFmtId="0" fontId="35" fillId="52" borderId="21" xfId="3510" applyFont="1" applyFill="1" applyBorder="1"/>
    <xf numFmtId="0" fontId="34" fillId="49" borderId="24" xfId="0" applyFont="1" applyFill="1" applyBorder="1" applyAlignment="1">
      <alignment horizontal="left"/>
    </xf>
    <xf numFmtId="175" fontId="33" fillId="0" borderId="0" xfId="3509" applyNumberFormat="1" applyFont="1"/>
    <xf numFmtId="169" fontId="35" fillId="0" borderId="0" xfId="286" applyFont="1" applyFill="1" applyBorder="1"/>
    <xf numFmtId="175" fontId="33" fillId="50" borderId="0" xfId="3509" applyNumberFormat="1" applyFont="1" applyFill="1"/>
    <xf numFmtId="175" fontId="33" fillId="50" borderId="23" xfId="3509" applyNumberFormat="1" applyFont="1" applyFill="1" applyBorder="1"/>
    <xf numFmtId="0" fontId="33" fillId="50" borderId="0" xfId="3510" applyFont="1" applyFill="1" applyAlignment="1">
      <alignment horizontal="left"/>
    </xf>
    <xf numFmtId="0" fontId="35" fillId="0" borderId="10" xfId="3510" applyFont="1" applyBorder="1"/>
    <xf numFmtId="0" fontId="35" fillId="49" borderId="42" xfId="3510" applyFont="1" applyFill="1" applyBorder="1"/>
    <xf numFmtId="0" fontId="35" fillId="51" borderId="10" xfId="3510" applyFont="1" applyFill="1" applyBorder="1" applyAlignment="1">
      <alignment vertical="justify" wrapText="1"/>
    </xf>
    <xf numFmtId="0" fontId="35" fillId="0" borderId="0" xfId="3062" applyFont="1"/>
    <xf numFmtId="175" fontId="33" fillId="50" borderId="0" xfId="3062" applyNumberFormat="1" applyFont="1" applyFill="1" applyAlignment="1">
      <alignment horizontal="left" indent="1"/>
    </xf>
    <xf numFmtId="0" fontId="33" fillId="50" borderId="0" xfId="3509" applyFont="1" applyFill="1" applyAlignment="1">
      <alignment wrapText="1"/>
    </xf>
    <xf numFmtId="170" fontId="35" fillId="51" borderId="10" xfId="3510" applyNumberFormat="1" applyFont="1" applyFill="1" applyBorder="1" applyAlignment="1">
      <alignment vertical="justify" wrapText="1"/>
    </xf>
    <xf numFmtId="0" fontId="33" fillId="50" borderId="0" xfId="3509" applyFont="1" applyFill="1"/>
    <xf numFmtId="175" fontId="33" fillId="50" borderId="0" xfId="3509" applyNumberFormat="1" applyFont="1" applyFill="1" applyAlignment="1">
      <alignment horizontal="left" indent="1"/>
    </xf>
    <xf numFmtId="0" fontId="34" fillId="0" borderId="0" xfId="3509" applyFont="1" applyAlignment="1">
      <alignment horizontal="center" vertical="center" wrapText="1"/>
    </xf>
    <xf numFmtId="177" fontId="35" fillId="0" borderId="0" xfId="3062" applyNumberFormat="1" applyFont="1"/>
    <xf numFmtId="0" fontId="35" fillId="0" borderId="21" xfId="3510" applyFont="1" applyBorder="1"/>
    <xf numFmtId="0" fontId="161" fillId="0" borderId="0" xfId="3509" applyFont="1"/>
    <xf numFmtId="0" fontId="35" fillId="0" borderId="0" xfId="3512" applyFont="1"/>
    <xf numFmtId="175" fontId="160" fillId="0" borderId="0" xfId="0" applyNumberFormat="1" applyFont="1"/>
    <xf numFmtId="0" fontId="181" fillId="0" borderId="0" xfId="0" applyFont="1"/>
    <xf numFmtId="175" fontId="33" fillId="50" borderId="26" xfId="3062" applyNumberFormat="1" applyFont="1" applyFill="1" applyBorder="1"/>
    <xf numFmtId="175" fontId="33" fillId="50" borderId="18" xfId="3062" applyNumberFormat="1" applyFont="1" applyFill="1" applyBorder="1"/>
    <xf numFmtId="0" fontId="35" fillId="0" borderId="10" xfId="3062" applyFont="1" applyBorder="1"/>
    <xf numFmtId="14" fontId="150" fillId="0" borderId="0" xfId="0" applyNumberFormat="1" applyFont="1" applyAlignment="1">
      <alignment horizontal="center"/>
    </xf>
    <xf numFmtId="171" fontId="32" fillId="0" borderId="0" xfId="0" applyNumberFormat="1" applyFont="1"/>
    <xf numFmtId="175" fontId="33" fillId="50" borderId="22" xfId="3062" applyNumberFormat="1" applyFont="1" applyFill="1" applyBorder="1"/>
    <xf numFmtId="171" fontId="33" fillId="50" borderId="24" xfId="286" applyNumberFormat="1" applyFont="1" applyFill="1" applyBorder="1" applyAlignment="1">
      <alignment horizontal="left" vertical="center" wrapText="1"/>
    </xf>
    <xf numFmtId="171" fontId="33" fillId="50" borderId="21" xfId="286" applyNumberFormat="1" applyFont="1" applyFill="1" applyBorder="1" applyAlignment="1">
      <alignment horizontal="left" vertical="center" wrapText="1"/>
    </xf>
    <xf numFmtId="0" fontId="35" fillId="51" borderId="10" xfId="3062" applyFont="1" applyFill="1" applyBorder="1"/>
    <xf numFmtId="0" fontId="34" fillId="49" borderId="21" xfId="3062" applyFont="1" applyFill="1" applyBorder="1" applyAlignment="1">
      <alignment horizontal="center"/>
    </xf>
    <xf numFmtId="0" fontId="34" fillId="49" borderId="18" xfId="3062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/>
    </xf>
    <xf numFmtId="3" fontId="34" fillId="0" borderId="10" xfId="3062" applyNumberFormat="1" applyFont="1" applyBorder="1"/>
    <xf numFmtId="0" fontId="34" fillId="51" borderId="10" xfId="3062" applyFont="1" applyFill="1" applyBorder="1" applyAlignment="1">
      <alignment wrapText="1"/>
    </xf>
    <xf numFmtId="0" fontId="35" fillId="51" borderId="10" xfId="3062" applyFont="1" applyFill="1" applyBorder="1" applyAlignment="1">
      <alignment wrapText="1"/>
    </xf>
    <xf numFmtId="0" fontId="34" fillId="49" borderId="23" xfId="3062" applyFont="1" applyFill="1" applyBorder="1" applyAlignment="1">
      <alignment horizontal="center" wrapText="1"/>
    </xf>
    <xf numFmtId="0" fontId="34" fillId="49" borderId="24" xfId="3062" applyFont="1" applyFill="1" applyBorder="1" applyAlignment="1">
      <alignment horizontal="center"/>
    </xf>
    <xf numFmtId="0" fontId="34" fillId="49" borderId="42" xfId="3062" applyFont="1" applyFill="1" applyBorder="1" applyAlignment="1">
      <alignment horizontal="center"/>
    </xf>
    <xf numFmtId="14" fontId="34" fillId="49" borderId="26" xfId="0" applyNumberFormat="1" applyFont="1" applyFill="1" applyBorder="1" applyAlignment="1">
      <alignment horizontal="center" vertical="center" wrapText="1"/>
    </xf>
    <xf numFmtId="14" fontId="34" fillId="49" borderId="42" xfId="0" applyNumberFormat="1" applyFont="1" applyFill="1" applyBorder="1" applyAlignment="1">
      <alignment horizontal="center" vertical="center" wrapText="1"/>
    </xf>
    <xf numFmtId="165" fontId="35" fillId="51" borderId="26" xfId="0" applyNumberFormat="1" applyFont="1" applyFill="1" applyBorder="1"/>
    <xf numFmtId="165" fontId="35" fillId="51" borderId="21" xfId="0" applyNumberFormat="1" applyFont="1" applyFill="1" applyBorder="1"/>
    <xf numFmtId="0" fontId="32" fillId="51" borderId="24" xfId="0" applyFont="1" applyFill="1" applyBorder="1" applyAlignment="1">
      <alignment horizontal="justify" vertical="top" wrapText="1"/>
    </xf>
    <xf numFmtId="165" fontId="35" fillId="51" borderId="25" xfId="0" applyNumberFormat="1" applyFont="1" applyFill="1" applyBorder="1"/>
    <xf numFmtId="165" fontId="35" fillId="51" borderId="22" xfId="0" applyNumberFormat="1" applyFont="1" applyFill="1" applyBorder="1"/>
    <xf numFmtId="0" fontId="32" fillId="51" borderId="23" xfId="0" applyFont="1" applyFill="1" applyBorder="1" applyAlignment="1">
      <alignment horizontal="justify" vertical="top" wrapText="1"/>
    </xf>
    <xf numFmtId="0" fontId="35" fillId="0" borderId="23" xfId="3062" applyFont="1" applyBorder="1"/>
    <xf numFmtId="0" fontId="35" fillId="51" borderId="25" xfId="0" applyFont="1" applyFill="1" applyBorder="1"/>
    <xf numFmtId="0" fontId="35" fillId="51" borderId="22" xfId="0" applyFont="1" applyFill="1" applyBorder="1"/>
    <xf numFmtId="0" fontId="35" fillId="51" borderId="23" xfId="0" applyFont="1" applyFill="1" applyBorder="1"/>
    <xf numFmtId="0" fontId="34" fillId="49" borderId="24" xfId="0" applyFont="1" applyFill="1" applyBorder="1" applyAlignment="1">
      <alignment horizontal="center" vertical="center" wrapText="1"/>
    </xf>
    <xf numFmtId="0" fontId="34" fillId="49" borderId="42" xfId="0" applyFont="1" applyFill="1" applyBorder="1" applyAlignment="1">
      <alignment horizontal="center" vertical="center" wrapText="1"/>
    </xf>
    <xf numFmtId="9" fontId="32" fillId="0" borderId="10" xfId="3477" applyFont="1" applyBorder="1" applyAlignment="1">
      <alignment horizontal="left"/>
    </xf>
    <xf numFmtId="271" fontId="32" fillId="0" borderId="10" xfId="0" applyNumberFormat="1" applyFont="1" applyBorder="1" applyAlignment="1">
      <alignment horizontal="left"/>
    </xf>
    <xf numFmtId="272" fontId="32" fillId="0" borderId="10" xfId="0" applyNumberFormat="1" applyFont="1" applyBorder="1" applyAlignment="1">
      <alignment horizontal="left"/>
    </xf>
    <xf numFmtId="0" fontId="32" fillId="0" borderId="10" xfId="0" applyFont="1" applyBorder="1" applyAlignment="1">
      <alignment horizontal="justify" vertical="top" wrapText="1"/>
    </xf>
    <xf numFmtId="0" fontId="153" fillId="0" borderId="10" xfId="0" applyFont="1" applyBorder="1" applyAlignment="1">
      <alignment horizontal="justify" vertical="top" wrapText="1"/>
    </xf>
    <xf numFmtId="14" fontId="153" fillId="0" borderId="10" xfId="0" applyNumberFormat="1" applyFont="1" applyBorder="1" applyAlignment="1">
      <alignment horizontal="left"/>
    </xf>
    <xf numFmtId="272" fontId="153" fillId="0" borderId="10" xfId="0" applyNumberFormat="1" applyFont="1" applyBorder="1" applyAlignment="1">
      <alignment horizontal="left"/>
    </xf>
    <xf numFmtId="49" fontId="153" fillId="0" borderId="10" xfId="0" applyNumberFormat="1" applyFont="1" applyBorder="1" applyAlignment="1">
      <alignment horizontal="left"/>
    </xf>
    <xf numFmtId="0" fontId="153" fillId="0" borderId="10" xfId="0" applyFont="1" applyBorder="1" applyAlignment="1">
      <alignment wrapText="1"/>
    </xf>
    <xf numFmtId="14" fontId="34" fillId="86" borderId="10" xfId="0" applyNumberFormat="1" applyFont="1" applyFill="1" applyBorder="1" applyAlignment="1">
      <alignment horizontal="left" vertical="center" wrapText="1"/>
    </xf>
    <xf numFmtId="14" fontId="34" fillId="49" borderId="10" xfId="0" applyNumberFormat="1" applyFont="1" applyFill="1" applyBorder="1" applyAlignment="1">
      <alignment horizontal="left" vertical="center" wrapText="1"/>
    </xf>
    <xf numFmtId="41" fontId="35" fillId="0" borderId="10" xfId="3492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175" fontId="33" fillId="50" borderId="24" xfId="3510" applyNumberFormat="1" applyFont="1" applyFill="1" applyBorder="1" applyAlignment="1">
      <alignment horizontal="left" vertical="center" wrapText="1"/>
    </xf>
    <xf numFmtId="175" fontId="33" fillId="50" borderId="24" xfId="3510" applyNumberFormat="1" applyFont="1" applyFill="1" applyBorder="1" applyAlignment="1">
      <alignment horizontal="left" wrapText="1"/>
    </xf>
    <xf numFmtId="0" fontId="35" fillId="49" borderId="21" xfId="3509" applyFont="1" applyFill="1" applyBorder="1" applyAlignment="1">
      <alignment horizontal="center"/>
    </xf>
    <xf numFmtId="175" fontId="33" fillId="50" borderId="18" xfId="3510" applyNumberFormat="1" applyFont="1" applyFill="1" applyBorder="1" applyAlignment="1">
      <alignment horizontal="left"/>
    </xf>
    <xf numFmtId="175" fontId="33" fillId="50" borderId="18" xfId="3510" applyNumberFormat="1" applyFont="1" applyFill="1" applyBorder="1" applyAlignment="1">
      <alignment horizontal="left" wrapText="1"/>
    </xf>
    <xf numFmtId="175" fontId="152" fillId="85" borderId="10" xfId="286" applyNumberFormat="1" applyFont="1" applyFill="1" applyBorder="1" applyAlignment="1" applyProtection="1">
      <alignment vertical="center"/>
    </xf>
    <xf numFmtId="0" fontId="35" fillId="89" borderId="10" xfId="316" applyFont="1" applyFill="1" applyBorder="1" applyAlignment="1">
      <alignment horizontal="left" vertical="center" indent="5"/>
    </xf>
    <xf numFmtId="178" fontId="34" fillId="86" borderId="20" xfId="0" applyNumberFormat="1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vertical="top" wrapText="1"/>
    </xf>
    <xf numFmtId="175" fontId="32" fillId="0" borderId="10" xfId="0" applyNumberFormat="1" applyFont="1" applyBorder="1"/>
    <xf numFmtId="43" fontId="160" fillId="52" borderId="10" xfId="3477" applyNumberFormat="1" applyFont="1" applyFill="1" applyBorder="1" applyAlignment="1">
      <alignment horizontal="center"/>
    </xf>
    <xf numFmtId="178" fontId="34" fillId="49" borderId="20" xfId="0" applyNumberFormat="1" applyFont="1" applyFill="1" applyBorder="1" applyAlignment="1">
      <alignment horizontal="center" vertical="center" wrapText="1"/>
    </xf>
    <xf numFmtId="0" fontId="160" fillId="0" borderId="10" xfId="0" applyFont="1" applyBorder="1" applyAlignment="1">
      <alignment horizontal="center"/>
    </xf>
    <xf numFmtId="178" fontId="160" fillId="0" borderId="10" xfId="0" applyNumberFormat="1" applyFont="1" applyBorder="1"/>
    <xf numFmtId="175" fontId="160" fillId="0" borderId="10" xfId="0" applyNumberFormat="1" applyFont="1" applyBorder="1"/>
    <xf numFmtId="175" fontId="33" fillId="50" borderId="10" xfId="0" applyNumberFormat="1" applyFont="1" applyFill="1" applyBorder="1" applyAlignment="1">
      <alignment horizontal="left"/>
    </xf>
    <xf numFmtId="14" fontId="168" fillId="49" borderId="6" xfId="0" applyNumberFormat="1" applyFont="1" applyFill="1" applyBorder="1" applyAlignment="1">
      <alignment horizontal="center" vertical="center" wrapText="1"/>
    </xf>
    <xf numFmtId="0" fontId="165" fillId="0" borderId="10" xfId="313" applyFont="1" applyBorder="1" applyAlignment="1">
      <alignment horizontal="left"/>
    </xf>
    <xf numFmtId="49" fontId="165" fillId="0" borderId="10" xfId="313" applyNumberFormat="1" applyFont="1" applyBorder="1" applyAlignment="1">
      <alignment horizontal="left"/>
    </xf>
    <xf numFmtId="14" fontId="166" fillId="49" borderId="6" xfId="0" applyNumberFormat="1" applyFont="1" applyFill="1" applyBorder="1" applyAlignment="1">
      <alignment horizontal="center" vertical="center" wrapText="1"/>
    </xf>
    <xf numFmtId="14" fontId="33" fillId="50" borderId="6" xfId="0" applyNumberFormat="1" applyFont="1" applyFill="1" applyBorder="1"/>
    <xf numFmtId="0" fontId="1" fillId="0" borderId="0" xfId="3513"/>
    <xf numFmtId="0" fontId="35" fillId="49" borderId="10" xfId="0" applyFont="1" applyFill="1" applyBorder="1"/>
    <xf numFmtId="0" fontId="34" fillId="49" borderId="10" xfId="0" applyFont="1" applyFill="1" applyBorder="1"/>
    <xf numFmtId="14" fontId="34" fillId="49" borderId="24" xfId="0" applyNumberFormat="1" applyFont="1" applyFill="1" applyBorder="1" applyAlignment="1">
      <alignment horizontal="center" vertical="center"/>
    </xf>
    <xf numFmtId="9" fontId="33" fillId="50" borderId="10" xfId="3062" applyNumberFormat="1" applyFont="1" applyFill="1" applyBorder="1"/>
    <xf numFmtId="175" fontId="32" fillId="0" borderId="0" xfId="3514" applyNumberFormat="1" applyFont="1"/>
    <xf numFmtId="0" fontId="35" fillId="0" borderId="6" xfId="3497" applyFont="1" applyBorder="1" applyAlignment="1">
      <alignment horizontal="left" vertical="center"/>
    </xf>
    <xf numFmtId="0" fontId="34" fillId="0" borderId="6" xfId="3497" applyFont="1" applyBorder="1" applyAlignment="1">
      <alignment horizontal="left" vertical="center"/>
    </xf>
    <xf numFmtId="0" fontId="32" fillId="0" borderId="10" xfId="3516" applyFont="1" applyBorder="1"/>
    <xf numFmtId="0" fontId="32" fillId="0" borderId="0" xfId="3516" applyFont="1"/>
    <xf numFmtId="0" fontId="32" fillId="0" borderId="10" xfId="3518" applyFont="1" applyBorder="1" applyAlignment="1">
      <alignment horizontal="center"/>
    </xf>
    <xf numFmtId="0" fontId="32" fillId="0" borderId="10" xfId="3518" applyFont="1" applyBorder="1" applyAlignment="1">
      <alignment horizontal="left"/>
    </xf>
    <xf numFmtId="3" fontId="32" fillId="0" borderId="10" xfId="3518" applyNumberFormat="1" applyFont="1" applyBorder="1" applyAlignment="1">
      <alignment horizontal="right"/>
    </xf>
    <xf numFmtId="10" fontId="32" fillId="0" borderId="10" xfId="3477" applyNumberFormat="1" applyFont="1" applyBorder="1" applyAlignment="1">
      <alignment horizontal="center"/>
    </xf>
    <xf numFmtId="14" fontId="32" fillId="0" borderId="10" xfId="3518" applyNumberFormat="1" applyFont="1" applyBorder="1" applyAlignment="1">
      <alignment horizontal="center"/>
    </xf>
    <xf numFmtId="264" fontId="33" fillId="50" borderId="10" xfId="316" applyNumberFormat="1" applyFont="1" applyFill="1" applyBorder="1" applyAlignment="1">
      <alignment vertical="center" wrapText="1"/>
    </xf>
    <xf numFmtId="14" fontId="34" fillId="92" borderId="6" xfId="0" applyNumberFormat="1" applyFont="1" applyFill="1" applyBorder="1" applyAlignment="1">
      <alignment horizontal="center" vertical="center" wrapText="1"/>
    </xf>
    <xf numFmtId="0" fontId="33" fillId="50" borderId="6" xfId="0" applyFont="1" applyFill="1" applyBorder="1"/>
    <xf numFmtId="0" fontId="160" fillId="0" borderId="6" xfId="0" applyFont="1" applyBorder="1" applyAlignment="1">
      <alignment horizontal="left"/>
    </xf>
    <xf numFmtId="0" fontId="32" fillId="0" borderId="6" xfId="0" applyFont="1" applyBorder="1"/>
    <xf numFmtId="0" fontId="150" fillId="0" borderId="0" xfId="3516" applyFont="1"/>
    <xf numFmtId="0" fontId="32" fillId="0" borderId="6" xfId="314" applyFont="1" applyBorder="1" applyAlignment="1">
      <alignment vertical="center"/>
    </xf>
    <xf numFmtId="173" fontId="32" fillId="0" borderId="0" xfId="3332" quotePrefix="1" applyNumberFormat="1" applyFont="1" applyBorder="1"/>
    <xf numFmtId="41" fontId="33" fillId="50" borderId="0" xfId="3492" applyFont="1" applyFill="1" applyBorder="1"/>
    <xf numFmtId="0" fontId="192" fillId="0" borderId="0" xfId="0" applyFont="1"/>
    <xf numFmtId="178" fontId="191" fillId="86" borderId="20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10" xfId="309" applyFont="1" applyBorder="1" applyAlignment="1">
      <alignment wrapText="1"/>
    </xf>
    <xf numFmtId="178" fontId="34" fillId="49" borderId="23" xfId="0" applyNumberFormat="1" applyFont="1" applyFill="1" applyBorder="1" applyAlignment="1">
      <alignment horizontal="center" vertical="center" wrapText="1"/>
    </xf>
    <xf numFmtId="0" fontId="33" fillId="50" borderId="10" xfId="309" applyFont="1" applyFill="1" applyBorder="1" applyAlignment="1">
      <alignment horizontal="left" vertical="center" wrapText="1"/>
    </xf>
    <xf numFmtId="0" fontId="34" fillId="49" borderId="6" xfId="3509" applyFont="1" applyFill="1" applyBorder="1" applyAlignment="1">
      <alignment horizontal="center"/>
    </xf>
    <xf numFmtId="0" fontId="32" fillId="0" borderId="0" xfId="3516" applyFont="1" applyAlignment="1">
      <alignment horizontal="left"/>
    </xf>
    <xf numFmtId="0" fontId="35" fillId="51" borderId="10" xfId="0" applyFont="1" applyFill="1" applyBorder="1"/>
    <xf numFmtId="165" fontId="35" fillId="51" borderId="10" xfId="0" applyNumberFormat="1" applyFont="1" applyFill="1" applyBorder="1"/>
    <xf numFmtId="174" fontId="33" fillId="50" borderId="10" xfId="3062" applyNumberFormat="1" applyFont="1" applyFill="1" applyBorder="1"/>
    <xf numFmtId="175" fontId="35" fillId="0" borderId="10" xfId="286" applyNumberFormat="1" applyFont="1" applyFill="1" applyBorder="1" applyAlignment="1" applyProtection="1">
      <alignment vertical="center"/>
    </xf>
    <xf numFmtId="175" fontId="152" fillId="85" borderId="53" xfId="3062" applyNumberFormat="1" applyFont="1" applyFill="1" applyBorder="1"/>
    <xf numFmtId="14" fontId="34" fillId="86" borderId="40" xfId="0" applyNumberFormat="1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0" fontId="32" fillId="0" borderId="40" xfId="0" applyFont="1" applyBorder="1"/>
    <xf numFmtId="14" fontId="33" fillId="50" borderId="55" xfId="0" applyNumberFormat="1" applyFont="1" applyFill="1" applyBorder="1" applyAlignment="1">
      <alignment horizontal="left"/>
    </xf>
    <xf numFmtId="175" fontId="33" fillId="50" borderId="54" xfId="3062" applyNumberFormat="1" applyFont="1" applyFill="1" applyBorder="1"/>
    <xf numFmtId="14" fontId="168" fillId="49" borderId="40" xfId="0" applyNumberFormat="1" applyFont="1" applyFill="1" applyBorder="1" applyAlignment="1">
      <alignment horizontal="center" vertical="center" wrapText="1"/>
    </xf>
    <xf numFmtId="14" fontId="166" fillId="49" borderId="54" xfId="0" applyNumberFormat="1" applyFont="1" applyFill="1" applyBorder="1" applyAlignment="1">
      <alignment horizontal="center" vertical="center" wrapText="1"/>
    </xf>
    <xf numFmtId="14" fontId="166" fillId="49" borderId="55" xfId="0" applyNumberFormat="1" applyFont="1" applyFill="1" applyBorder="1" applyAlignment="1">
      <alignment horizontal="center" vertical="center" wrapText="1"/>
    </xf>
    <xf numFmtId="14" fontId="168" fillId="49" borderId="55" xfId="0" applyNumberFormat="1" applyFont="1" applyFill="1" applyBorder="1" applyAlignment="1">
      <alignment horizontal="center" vertical="center" wrapText="1"/>
    </xf>
    <xf numFmtId="260" fontId="165" fillId="0" borderId="21" xfId="286" applyNumberFormat="1" applyFont="1" applyFill="1" applyBorder="1" applyAlignment="1">
      <alignment horizontal="right"/>
    </xf>
    <xf numFmtId="14" fontId="168" fillId="49" borderId="54" xfId="0" applyNumberFormat="1" applyFont="1" applyFill="1" applyBorder="1" applyAlignment="1">
      <alignment horizontal="left" vertical="center" wrapText="1"/>
    </xf>
    <xf numFmtId="14" fontId="33" fillId="50" borderId="54" xfId="0" applyNumberFormat="1" applyFont="1" applyFill="1" applyBorder="1"/>
    <xf numFmtId="14" fontId="33" fillId="50" borderId="55" xfId="0" applyNumberFormat="1" applyFont="1" applyFill="1" applyBorder="1"/>
    <xf numFmtId="175" fontId="33" fillId="50" borderId="55" xfId="3062" applyNumberFormat="1" applyFont="1" applyFill="1" applyBorder="1" applyAlignment="1">
      <alignment horizontal="right"/>
    </xf>
    <xf numFmtId="0" fontId="34" fillId="49" borderId="40" xfId="0" applyFont="1" applyFill="1" applyBorder="1" applyAlignment="1">
      <alignment horizontal="center" vertical="center" wrapText="1"/>
    </xf>
    <xf numFmtId="0" fontId="32" fillId="0" borderId="0" xfId="3495" applyFont="1"/>
    <xf numFmtId="0" fontId="32" fillId="0" borderId="0" xfId="3495" applyFont="1" applyAlignment="1">
      <alignment horizontal="right"/>
    </xf>
    <xf numFmtId="0" fontId="35" fillId="0" borderId="0" xfId="3495" applyFont="1"/>
    <xf numFmtId="0" fontId="32" fillId="52" borderId="10" xfId="3495" applyFont="1" applyFill="1" applyBorder="1"/>
    <xf numFmtId="10" fontId="32" fillId="52" borderId="10" xfId="3495" applyNumberFormat="1" applyFont="1" applyFill="1" applyBorder="1"/>
    <xf numFmtId="3" fontId="32" fillId="52" borderId="10" xfId="3495" applyNumberFormat="1" applyFont="1" applyFill="1" applyBorder="1"/>
    <xf numFmtId="0" fontId="33" fillId="50" borderId="0" xfId="3495" applyFont="1" applyFill="1"/>
    <xf numFmtId="178" fontId="34" fillId="49" borderId="55" xfId="0" applyNumberFormat="1" applyFont="1" applyFill="1" applyBorder="1" applyAlignment="1">
      <alignment horizontal="center" vertical="center" wrapText="1"/>
    </xf>
    <xf numFmtId="10" fontId="32" fillId="52" borderId="10" xfId="3495" applyNumberFormat="1" applyFont="1" applyFill="1" applyBorder="1" applyAlignment="1">
      <alignment horizontal="right"/>
    </xf>
    <xf numFmtId="0" fontId="33" fillId="50" borderId="0" xfId="3495" applyFont="1" applyFill="1" applyAlignment="1">
      <alignment horizontal="right"/>
    </xf>
    <xf numFmtId="10" fontId="32" fillId="52" borderId="10" xfId="306" applyNumberFormat="1" applyFont="1" applyFill="1" applyBorder="1" applyAlignment="1">
      <alignment horizontal="right"/>
    </xf>
    <xf numFmtId="0" fontId="33" fillId="50" borderId="0" xfId="306" applyFont="1" applyFill="1" applyAlignment="1">
      <alignment horizontal="right"/>
    </xf>
    <xf numFmtId="0" fontId="34" fillId="49" borderId="40" xfId="0" applyFont="1" applyFill="1" applyBorder="1" applyAlignment="1">
      <alignment horizontal="center" wrapText="1"/>
    </xf>
    <xf numFmtId="0" fontId="32" fillId="0" borderId="10" xfId="3495" applyFont="1" applyBorder="1"/>
    <xf numFmtId="0" fontId="32" fillId="0" borderId="10" xfId="3495" applyFont="1" applyBorder="1" applyAlignment="1">
      <alignment horizontal="left" wrapText="1"/>
    </xf>
    <xf numFmtId="0" fontId="32" fillId="0" borderId="10" xfId="3495" applyFont="1" applyBorder="1" applyAlignment="1">
      <alignment wrapText="1"/>
    </xf>
    <xf numFmtId="0" fontId="33" fillId="50" borderId="10" xfId="3495" applyFont="1" applyFill="1" applyBorder="1"/>
    <xf numFmtId="0" fontId="34" fillId="49" borderId="54" xfId="0" applyFont="1" applyFill="1" applyBorder="1"/>
    <xf numFmtId="0" fontId="177" fillId="89" borderId="54" xfId="316" applyFont="1" applyFill="1" applyBorder="1" applyAlignment="1">
      <alignment horizontal="center" vertical="center" wrapText="1"/>
    </xf>
    <xf numFmtId="0" fontId="174" fillId="85" borderId="55" xfId="316" applyFont="1" applyFill="1" applyBorder="1" applyAlignment="1">
      <alignment horizontal="center" vertical="center" wrapText="1"/>
    </xf>
    <xf numFmtId="0" fontId="152" fillId="85" borderId="55" xfId="316" applyFont="1" applyFill="1" applyBorder="1" applyAlignment="1">
      <alignment horizontal="center" vertical="center" wrapText="1"/>
    </xf>
    <xf numFmtId="175" fontId="35" fillId="94" borderId="10" xfId="397" applyNumberFormat="1" applyFont="1" applyFill="1" applyBorder="1"/>
    <xf numFmtId="175" fontId="35" fillId="95" borderId="10" xfId="397" applyNumberFormat="1" applyFont="1" applyFill="1" applyBorder="1"/>
    <xf numFmtId="0" fontId="154" fillId="89" borderId="54" xfId="316" applyFont="1" applyFill="1" applyBorder="1" applyAlignment="1">
      <alignment horizontal="center" vertical="center" wrapText="1"/>
    </xf>
    <xf numFmtId="175" fontId="32" fillId="0" borderId="0" xfId="3495" applyNumberFormat="1" applyFont="1"/>
    <xf numFmtId="0" fontId="33" fillId="50" borderId="54" xfId="3497" applyFont="1" applyFill="1" applyBorder="1" applyAlignment="1">
      <alignment horizontal="left" vertical="center" wrapText="1"/>
    </xf>
    <xf numFmtId="0" fontId="35" fillId="0" borderId="54" xfId="3497" applyFont="1" applyBorder="1" applyAlignment="1">
      <alignment horizontal="left" vertical="center"/>
    </xf>
    <xf numFmtId="0" fontId="35" fillId="0" borderId="54" xfId="3497" applyFont="1" applyBorder="1" applyAlignment="1">
      <alignment horizontal="left" vertical="center" wrapText="1"/>
    </xf>
    <xf numFmtId="0" fontId="33" fillId="50" borderId="54" xfId="3497" applyFont="1" applyFill="1" applyBorder="1" applyAlignment="1">
      <alignment vertical="center" wrapText="1"/>
    </xf>
    <xf numFmtId="175" fontId="33" fillId="50" borderId="40" xfId="3062" applyNumberFormat="1" applyFont="1" applyFill="1" applyBorder="1"/>
    <xf numFmtId="0" fontId="32" fillId="0" borderId="0" xfId="3498" applyFont="1"/>
    <xf numFmtId="0" fontId="35" fillId="0" borderId="0" xfId="3498" applyFont="1"/>
    <xf numFmtId="262" fontId="34" fillId="49" borderId="40" xfId="3499" applyNumberFormat="1" applyFont="1" applyFill="1" applyBorder="1" applyAlignment="1">
      <alignment horizontal="center" vertical="center" wrapText="1"/>
    </xf>
    <xf numFmtId="0" fontId="35" fillId="0" borderId="0" xfId="3502" applyFont="1"/>
    <xf numFmtId="0" fontId="32" fillId="0" borderId="10" xfId="308" applyFont="1" applyBorder="1"/>
    <xf numFmtId="262" fontId="32" fillId="0" borderId="0" xfId="3502" applyNumberFormat="1" applyFont="1"/>
    <xf numFmtId="0" fontId="32" fillId="0" borderId="0" xfId="3502" applyFont="1"/>
    <xf numFmtId="175" fontId="32" fillId="0" borderId="0" xfId="3502" applyNumberFormat="1" applyFont="1"/>
    <xf numFmtId="0" fontId="34" fillId="49" borderId="40" xfId="3499" applyFont="1" applyFill="1" applyBorder="1" applyAlignment="1">
      <alignment horizontal="center" vertical="center" wrapText="1"/>
    </xf>
    <xf numFmtId="262" fontId="32" fillId="0" borderId="0" xfId="3498" applyNumberFormat="1" applyFont="1"/>
    <xf numFmtId="0" fontId="32" fillId="52" borderId="0" xfId="3498" applyFont="1" applyFill="1"/>
    <xf numFmtId="3" fontId="32" fillId="52" borderId="0" xfId="3498" applyNumberFormat="1" applyFont="1" applyFill="1" applyAlignment="1">
      <alignment wrapText="1"/>
    </xf>
    <xf numFmtId="3" fontId="32" fillId="52" borderId="0" xfId="3498" applyNumberFormat="1" applyFont="1" applyFill="1"/>
    <xf numFmtId="0" fontId="35" fillId="52" borderId="54" xfId="3497" applyFont="1" applyFill="1" applyBorder="1" applyAlignment="1">
      <alignment horizontal="left" vertical="center" wrapText="1"/>
    </xf>
    <xf numFmtId="175" fontId="32" fillId="0" borderId="0" xfId="3498" applyNumberFormat="1" applyFont="1"/>
    <xf numFmtId="175" fontId="32" fillId="52" borderId="0" xfId="3498" applyNumberFormat="1" applyFont="1" applyFill="1"/>
    <xf numFmtId="0" fontId="32" fillId="0" borderId="10" xfId="3502" applyFont="1" applyBorder="1"/>
    <xf numFmtId="262" fontId="33" fillId="50" borderId="21" xfId="3492" applyNumberFormat="1" applyFont="1" applyFill="1" applyBorder="1" applyAlignment="1">
      <alignment horizontal="left" vertical="center" wrapText="1"/>
    </xf>
    <xf numFmtId="0" fontId="32" fillId="0" borderId="10" xfId="3501" applyFont="1" applyBorder="1"/>
    <xf numFmtId="0" fontId="35" fillId="52" borderId="0" xfId="3498" applyFont="1" applyFill="1"/>
    <xf numFmtId="175" fontId="35" fillId="52" borderId="0" xfId="3498" applyNumberFormat="1" applyFont="1" applyFill="1"/>
    <xf numFmtId="0" fontId="34" fillId="86" borderId="40" xfId="3499" applyFont="1" applyFill="1" applyBorder="1" applyAlignment="1">
      <alignment horizontal="center" vertical="center" wrapText="1"/>
    </xf>
    <xf numFmtId="0" fontId="153" fillId="0" borderId="0" xfId="3498" applyFont="1"/>
    <xf numFmtId="0" fontId="34" fillId="49" borderId="40" xfId="0" applyFont="1" applyFill="1" applyBorder="1" applyAlignment="1">
      <alignment horizontal="center"/>
    </xf>
    <xf numFmtId="0" fontId="150" fillId="0" borderId="0" xfId="3495" applyFont="1"/>
    <xf numFmtId="0" fontId="32" fillId="0" borderId="10" xfId="3502" applyFont="1" applyBorder="1" applyAlignment="1">
      <alignment horizontal="center"/>
    </xf>
    <xf numFmtId="263" fontId="32" fillId="0" borderId="10" xfId="3502" applyNumberFormat="1" applyFont="1" applyBorder="1" applyAlignment="1">
      <alignment horizontal="right"/>
    </xf>
    <xf numFmtId="263" fontId="32" fillId="0" borderId="10" xfId="308" applyNumberFormat="1" applyFont="1" applyBorder="1" applyAlignment="1">
      <alignment horizontal="right"/>
    </xf>
    <xf numFmtId="14" fontId="34" fillId="92" borderId="40" xfId="0" applyNumberFormat="1" applyFont="1" applyFill="1" applyBorder="1" applyAlignment="1">
      <alignment horizontal="center" vertical="center" wrapText="1"/>
    </xf>
    <xf numFmtId="0" fontId="184" fillId="0" borderId="10" xfId="3502" applyFont="1" applyBorder="1"/>
    <xf numFmtId="175" fontId="63" fillId="0" borderId="0" xfId="3062" applyNumberFormat="1" applyFont="1"/>
    <xf numFmtId="0" fontId="34" fillId="49" borderId="54" xfId="0" applyFont="1" applyFill="1" applyBorder="1" applyAlignment="1">
      <alignment vertical="top"/>
    </xf>
    <xf numFmtId="0" fontId="34" fillId="49" borderId="54" xfId="0" applyFont="1" applyFill="1" applyBorder="1" applyAlignment="1">
      <alignment horizontal="center" vertical="top"/>
    </xf>
    <xf numFmtId="0" fontId="34" fillId="49" borderId="54" xfId="0" applyFont="1" applyFill="1" applyBorder="1" applyAlignment="1">
      <alignment horizontal="center" vertical="top" wrapText="1"/>
    </xf>
    <xf numFmtId="0" fontId="160" fillId="0" borderId="54" xfId="0" applyFont="1" applyBorder="1"/>
    <xf numFmtId="0" fontId="160" fillId="0" borderId="54" xfId="0" applyFont="1" applyBorder="1" applyAlignment="1">
      <alignment horizontal="center" vertical="center" wrapText="1"/>
    </xf>
    <xf numFmtId="0" fontId="160" fillId="0" borderId="54" xfId="0" applyFont="1" applyBorder="1" applyAlignment="1">
      <alignment wrapText="1"/>
    </xf>
    <xf numFmtId="228" fontId="33" fillId="50" borderId="10" xfId="3062" applyNumberFormat="1" applyFont="1" applyFill="1" applyBorder="1"/>
    <xf numFmtId="171" fontId="160" fillId="0" borderId="10" xfId="287" applyNumberFormat="1" applyFont="1" applyFill="1" applyBorder="1"/>
    <xf numFmtId="171" fontId="160" fillId="0" borderId="55" xfId="287" applyNumberFormat="1" applyFont="1" applyBorder="1"/>
    <xf numFmtId="0" fontId="33" fillId="50" borderId="54" xfId="0" applyFont="1" applyFill="1" applyBorder="1"/>
    <xf numFmtId="0" fontId="33" fillId="50" borderId="55" xfId="0" applyFont="1" applyFill="1" applyBorder="1"/>
    <xf numFmtId="0" fontId="160" fillId="0" borderId="54" xfId="0" applyFont="1" applyBorder="1" applyAlignment="1">
      <alignment horizontal="left"/>
    </xf>
    <xf numFmtId="169" fontId="160" fillId="0" borderId="55" xfId="287" applyFont="1" applyBorder="1"/>
    <xf numFmtId="169" fontId="160" fillId="0" borderId="55" xfId="287" applyFont="1" applyBorder="1" applyAlignment="1">
      <alignment vertical="center"/>
    </xf>
    <xf numFmtId="0" fontId="34" fillId="49" borderId="54" xfId="0" applyFont="1" applyFill="1" applyBorder="1" applyAlignment="1">
      <alignment vertical="top" wrapText="1"/>
    </xf>
    <xf numFmtId="263" fontId="34" fillId="49" borderId="40" xfId="0" applyNumberFormat="1" applyFont="1" applyFill="1" applyBorder="1" applyAlignment="1">
      <alignment horizontal="center" vertical="center" wrapText="1"/>
    </xf>
    <xf numFmtId="0" fontId="32" fillId="0" borderId="10" xfId="3502" applyFont="1" applyBorder="1" applyAlignment="1">
      <alignment horizontal="left"/>
    </xf>
    <xf numFmtId="0" fontId="34" fillId="86" borderId="40" xfId="3506" applyFont="1" applyFill="1" applyBorder="1" applyAlignment="1">
      <alignment horizontal="center" vertical="center"/>
    </xf>
    <xf numFmtId="178" fontId="34" fillId="86" borderId="40" xfId="3506" applyNumberFormat="1" applyFont="1" applyFill="1" applyBorder="1" applyAlignment="1">
      <alignment horizontal="center" vertical="center"/>
    </xf>
    <xf numFmtId="0" fontId="33" fillId="50" borderId="10" xfId="3502" applyFont="1" applyFill="1" applyBorder="1"/>
    <xf numFmtId="0" fontId="32" fillId="0" borderId="6" xfId="3502" applyFont="1" applyBorder="1"/>
    <xf numFmtId="178" fontId="34" fillId="49" borderId="40" xfId="3506" applyNumberFormat="1" applyFont="1" applyFill="1" applyBorder="1" applyAlignment="1">
      <alignment horizontal="center" vertical="center"/>
    </xf>
    <xf numFmtId="0" fontId="34" fillId="49" borderId="40" xfId="0" applyFont="1" applyFill="1" applyBorder="1" applyAlignment="1">
      <alignment horizontal="left" vertical="center" wrapText="1"/>
    </xf>
    <xf numFmtId="0" fontId="33" fillId="50" borderId="54" xfId="314" applyFont="1" applyFill="1" applyBorder="1"/>
    <xf numFmtId="266" fontId="160" fillId="52" borderId="10" xfId="0" applyNumberFormat="1" applyFont="1" applyFill="1" applyBorder="1"/>
    <xf numFmtId="0" fontId="32" fillId="0" borderId="54" xfId="314" applyFont="1" applyBorder="1" applyAlignment="1">
      <alignment vertical="center"/>
    </xf>
    <xf numFmtId="0" fontId="32" fillId="0" borderId="55" xfId="314" applyFont="1" applyBorder="1" applyAlignment="1">
      <alignment vertical="center"/>
    </xf>
    <xf numFmtId="0" fontId="33" fillId="50" borderId="55" xfId="314" applyFont="1" applyFill="1" applyBorder="1"/>
    <xf numFmtId="0" fontId="164" fillId="0" borderId="54" xfId="314" applyFont="1" applyBorder="1" applyAlignment="1">
      <alignment vertical="center" wrapText="1"/>
    </xf>
    <xf numFmtId="0" fontId="164" fillId="0" borderId="55" xfId="314" applyFont="1" applyBorder="1" applyAlignment="1">
      <alignment vertical="center" wrapText="1"/>
    </xf>
    <xf numFmtId="0" fontId="33" fillId="50" borderId="54" xfId="314" applyFont="1" applyFill="1" applyBorder="1" applyAlignment="1">
      <alignment vertical="center" wrapText="1"/>
    </xf>
    <xf numFmtId="0" fontId="33" fillId="50" borderId="55" xfId="314" applyFont="1" applyFill="1" applyBorder="1" applyAlignment="1">
      <alignment vertical="center" wrapText="1"/>
    </xf>
    <xf numFmtId="0" fontId="33" fillId="50" borderId="54" xfId="314" applyFont="1" applyFill="1" applyBorder="1" applyAlignment="1">
      <alignment vertical="center"/>
    </xf>
    <xf numFmtId="0" fontId="33" fillId="50" borderId="55" xfId="314" applyFont="1" applyFill="1" applyBorder="1" applyAlignment="1">
      <alignment vertical="center"/>
    </xf>
    <xf numFmtId="267" fontId="152" fillId="85" borderId="40" xfId="3062" applyNumberFormat="1" applyFont="1" applyFill="1" applyBorder="1" applyAlignment="1">
      <alignment horizontal="left" vertical="center" wrapText="1"/>
    </xf>
    <xf numFmtId="14" fontId="34" fillId="94" borderId="0" xfId="0" applyNumberFormat="1" applyFont="1" applyFill="1" applyAlignment="1">
      <alignment horizontal="center" vertical="center" wrapText="1"/>
    </xf>
    <xf numFmtId="178" fontId="34" fillId="94" borderId="0" xfId="0" applyNumberFormat="1" applyFont="1" applyFill="1" applyAlignment="1">
      <alignment horizontal="center" vertical="center" wrapText="1"/>
    </xf>
    <xf numFmtId="175" fontId="35" fillId="52" borderId="0" xfId="3062" applyNumberFormat="1" applyFont="1" applyFill="1"/>
    <xf numFmtId="3" fontId="34" fillId="49" borderId="40" xfId="0" applyNumberFormat="1" applyFont="1" applyFill="1" applyBorder="1" applyAlignment="1">
      <alignment horizontal="center"/>
    </xf>
    <xf numFmtId="175" fontId="33" fillId="50" borderId="0" xfId="3492" applyNumberFormat="1" applyFont="1" applyFill="1" applyBorder="1"/>
    <xf numFmtId="0" fontId="35" fillId="0" borderId="54" xfId="3508" applyFont="1" applyBorder="1" applyAlignment="1">
      <alignment horizontal="left" vertical="center" wrapText="1"/>
    </xf>
    <xf numFmtId="0" fontId="33" fillId="50" borderId="54" xfId="309" applyFont="1" applyFill="1" applyBorder="1" applyAlignment="1">
      <alignment horizontal="left" vertical="center" wrapText="1"/>
    </xf>
    <xf numFmtId="0" fontId="32" fillId="0" borderId="10" xfId="3502" applyFont="1" applyBorder="1" applyAlignment="1">
      <alignment vertical="center" wrapText="1"/>
    </xf>
    <xf numFmtId="0" fontId="153" fillId="0" borderId="10" xfId="3502" applyFont="1" applyBorder="1" applyAlignment="1">
      <alignment wrapText="1"/>
    </xf>
    <xf numFmtId="259" fontId="33" fillId="0" borderId="0" xfId="3510" applyNumberFormat="1" applyFont="1" applyAlignment="1">
      <alignment horizontal="left"/>
    </xf>
    <xf numFmtId="0" fontId="34" fillId="49" borderId="55" xfId="3509" applyFont="1" applyFill="1" applyBorder="1" applyAlignment="1">
      <alignment horizontal="center"/>
    </xf>
    <xf numFmtId="0" fontId="34" fillId="49" borderId="40" xfId="3062" applyFont="1" applyFill="1" applyBorder="1" applyAlignment="1">
      <alignment horizontal="center"/>
    </xf>
    <xf numFmtId="0" fontId="34" fillId="49" borderId="40" xfId="3062" applyFont="1" applyFill="1" applyBorder="1" applyAlignment="1">
      <alignment horizontal="center" wrapText="1"/>
    </xf>
    <xf numFmtId="0" fontId="34" fillId="49" borderId="54" xfId="3062" applyFont="1" applyFill="1" applyBorder="1" applyAlignment="1">
      <alignment horizontal="center"/>
    </xf>
    <xf numFmtId="178" fontId="34" fillId="49" borderId="40" xfId="3062" applyNumberFormat="1" applyFont="1" applyFill="1" applyBorder="1" applyAlignment="1">
      <alignment horizontal="center" wrapText="1"/>
    </xf>
    <xf numFmtId="14" fontId="34" fillId="86" borderId="54" xfId="0" applyNumberFormat="1" applyFont="1" applyFill="1" applyBorder="1" applyAlignment="1">
      <alignment horizontal="left" vertical="center" wrapText="1"/>
    </xf>
    <xf numFmtId="271" fontId="32" fillId="0" borderId="10" xfId="3477" applyNumberFormat="1" applyFont="1" applyBorder="1" applyAlignment="1">
      <alignment horizontal="left"/>
    </xf>
    <xf numFmtId="0" fontId="34" fillId="49" borderId="40" xfId="3509" applyFont="1" applyFill="1" applyBorder="1" applyAlignment="1">
      <alignment horizontal="center"/>
    </xf>
    <xf numFmtId="0" fontId="35" fillId="52" borderId="24" xfId="3510" applyFont="1" applyFill="1" applyBorder="1" applyAlignment="1">
      <alignment horizontal="left" wrapText="1"/>
    </xf>
    <xf numFmtId="41" fontId="35" fillId="52" borderId="24" xfId="3510" applyNumberFormat="1" applyFont="1" applyFill="1" applyBorder="1" applyAlignment="1">
      <alignment horizontal="left"/>
    </xf>
    <xf numFmtId="41" fontId="35" fillId="52" borderId="10" xfId="3510" applyNumberFormat="1" applyFont="1" applyFill="1" applyBorder="1" applyAlignment="1">
      <alignment horizontal="left"/>
    </xf>
    <xf numFmtId="175" fontId="33" fillId="50" borderId="10" xfId="3510" applyNumberFormat="1" applyFont="1" applyFill="1" applyBorder="1" applyAlignment="1">
      <alignment horizontal="left"/>
    </xf>
    <xf numFmtId="0" fontId="34" fillId="49" borderId="40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48" xfId="314" applyFont="1" applyFill="1" applyBorder="1" applyAlignment="1">
      <alignment horizontal="center" vertical="center"/>
    </xf>
    <xf numFmtId="0" fontId="34" fillId="49" borderId="6" xfId="314" applyFont="1" applyFill="1" applyBorder="1" applyAlignment="1">
      <alignment horizontal="center" vertical="center"/>
    </xf>
    <xf numFmtId="0" fontId="34" fillId="49" borderId="49" xfId="314" applyFont="1" applyFill="1" applyBorder="1" applyAlignment="1">
      <alignment horizontal="center" vertical="center"/>
    </xf>
    <xf numFmtId="0" fontId="34" fillId="86" borderId="40" xfId="314" applyFont="1" applyFill="1" applyBorder="1" applyAlignment="1">
      <alignment horizontal="center" vertical="center" wrapText="1"/>
    </xf>
    <xf numFmtId="0" fontId="34" fillId="86" borderId="22" xfId="314" applyFont="1" applyFill="1" applyBorder="1" applyAlignment="1">
      <alignment horizontal="center" vertical="center" wrapText="1"/>
    </xf>
    <xf numFmtId="0" fontId="34" fillId="86" borderId="21" xfId="314" applyFont="1" applyFill="1" applyBorder="1" applyAlignment="1">
      <alignment horizontal="center" vertical="center" wrapText="1"/>
    </xf>
    <xf numFmtId="0" fontId="32" fillId="0" borderId="48" xfId="314" applyFont="1" applyBorder="1" applyAlignment="1">
      <alignment horizontal="center" vertical="center"/>
    </xf>
    <xf numFmtId="0" fontId="32" fillId="0" borderId="6" xfId="314" applyFont="1" applyBorder="1" applyAlignment="1">
      <alignment horizontal="center" vertical="center"/>
    </xf>
    <xf numFmtId="0" fontId="32" fillId="0" borderId="49" xfId="314" applyFont="1" applyBorder="1" applyAlignment="1">
      <alignment horizontal="center" vertical="center"/>
    </xf>
    <xf numFmtId="0" fontId="32" fillId="0" borderId="48" xfId="314" applyFont="1" applyBorder="1" applyAlignment="1">
      <alignment horizontal="left" vertical="center" wrapText="1"/>
    </xf>
    <xf numFmtId="0" fontId="32" fillId="0" borderId="49" xfId="314" applyFont="1" applyBorder="1" applyAlignment="1">
      <alignment horizontal="left" vertical="center" wrapText="1"/>
    </xf>
    <xf numFmtId="0" fontId="152" fillId="85" borderId="48" xfId="314" applyFont="1" applyFill="1" applyBorder="1" applyAlignment="1">
      <alignment horizontal="left" wrapText="1"/>
    </xf>
    <xf numFmtId="0" fontId="152" fillId="85" borderId="6" xfId="314" applyFont="1" applyFill="1" applyBorder="1" applyAlignment="1">
      <alignment horizontal="left" wrapText="1"/>
    </xf>
    <xf numFmtId="0" fontId="152" fillId="85" borderId="49" xfId="314" applyFont="1" applyFill="1" applyBorder="1" applyAlignment="1">
      <alignment horizontal="left" wrapText="1"/>
    </xf>
    <xf numFmtId="0" fontId="32" fillId="0" borderId="48" xfId="314" applyFont="1" applyBorder="1" applyAlignment="1">
      <alignment horizontal="left" vertical="center"/>
    </xf>
    <xf numFmtId="0" fontId="32" fillId="0" borderId="49" xfId="314" applyFont="1" applyBorder="1" applyAlignment="1">
      <alignment horizontal="left" vertical="center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2" fillId="0" borderId="48" xfId="314" applyFont="1" applyBorder="1" applyAlignment="1">
      <alignment horizontal="center" vertical="center" wrapText="1"/>
    </xf>
    <xf numFmtId="0" fontId="32" fillId="0" borderId="49" xfId="314" applyFont="1" applyBorder="1" applyAlignment="1">
      <alignment horizontal="center" vertical="center" wrapText="1"/>
    </xf>
    <xf numFmtId="0" fontId="34" fillId="86" borderId="45" xfId="0" applyFont="1" applyFill="1" applyBorder="1" applyAlignment="1">
      <alignment horizontal="left"/>
    </xf>
    <xf numFmtId="0" fontId="34" fillId="86" borderId="6" xfId="0" applyFont="1" applyFill="1" applyBorder="1" applyAlignment="1">
      <alignment horizontal="left"/>
    </xf>
    <xf numFmtId="0" fontId="34" fillId="86" borderId="46" xfId="0" applyFont="1" applyFill="1" applyBorder="1" applyAlignment="1">
      <alignment horizontal="left"/>
    </xf>
    <xf numFmtId="14" fontId="34" fillId="49" borderId="20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0" fontId="34" fillId="86" borderId="10" xfId="0" applyFont="1" applyFill="1" applyBorder="1" applyAlignment="1">
      <alignment horizontal="center" vertical="top" wrapText="1"/>
    </xf>
    <xf numFmtId="178" fontId="34" fillId="86" borderId="52" xfId="0" applyNumberFormat="1" applyFont="1" applyFill="1" applyBorder="1" applyAlignment="1">
      <alignment horizontal="center" vertical="center" wrapText="1"/>
    </xf>
    <xf numFmtId="178" fontId="34" fillId="86" borderId="6" xfId="0" applyNumberFormat="1" applyFont="1" applyFill="1" applyBorder="1" applyAlignment="1">
      <alignment horizontal="center" vertical="center" wrapText="1"/>
    </xf>
    <xf numFmtId="178" fontId="34" fillId="86" borderId="53" xfId="0" applyNumberFormat="1" applyFont="1" applyFill="1" applyBorder="1" applyAlignment="1">
      <alignment horizontal="center" vertical="center" wrapText="1"/>
    </xf>
    <xf numFmtId="0" fontId="34" fillId="86" borderId="40" xfId="0" applyFont="1" applyFill="1" applyBorder="1" applyAlignment="1">
      <alignment horizontal="center" wrapText="1"/>
    </xf>
    <xf numFmtId="0" fontId="34" fillId="86" borderId="21" xfId="0" applyFont="1" applyFill="1" applyBorder="1" applyAlignment="1">
      <alignment horizontal="center" wrapText="1"/>
    </xf>
    <xf numFmtId="0" fontId="34" fillId="86" borderId="10" xfId="0" applyFont="1" applyFill="1" applyBorder="1" applyAlignment="1">
      <alignment horizontal="center" wrapText="1"/>
    </xf>
    <xf numFmtId="0" fontId="34" fillId="86" borderId="20" xfId="0" applyFont="1" applyFill="1" applyBorder="1" applyAlignment="1">
      <alignment horizontal="center" vertical="center" wrapText="1"/>
    </xf>
    <xf numFmtId="0" fontId="34" fillId="86" borderId="21" xfId="0" applyFont="1" applyFill="1" applyBorder="1" applyAlignment="1">
      <alignment horizontal="center" vertical="center" wrapText="1"/>
    </xf>
    <xf numFmtId="0" fontId="34" fillId="86" borderId="10" xfId="0" applyFont="1" applyFill="1" applyBorder="1" applyAlignment="1">
      <alignment horizontal="center" vertical="center" wrapText="1"/>
    </xf>
    <xf numFmtId="0" fontId="34" fillId="49" borderId="24" xfId="0" applyFont="1" applyFill="1" applyBorder="1" applyAlignment="1">
      <alignment horizontal="center" vertical="center" wrapText="1"/>
    </xf>
    <xf numFmtId="0" fontId="34" fillId="49" borderId="18" xfId="0" applyFont="1" applyFill="1" applyBorder="1" applyAlignment="1">
      <alignment horizontal="center" vertical="center" wrapText="1"/>
    </xf>
    <xf numFmtId="14" fontId="34" fillId="49" borderId="54" xfId="0" applyNumberFormat="1" applyFont="1" applyFill="1" applyBorder="1" applyAlignment="1">
      <alignment horizontal="center" vertical="center" wrapText="1"/>
    </xf>
    <xf numFmtId="14" fontId="34" fillId="49" borderId="55" xfId="0" applyNumberFormat="1" applyFont="1" applyFill="1" applyBorder="1" applyAlignment="1">
      <alignment horizontal="center" vertical="center" wrapText="1"/>
    </xf>
    <xf numFmtId="0" fontId="34" fillId="87" borderId="10" xfId="0" applyFont="1" applyFill="1" applyBorder="1" applyAlignment="1">
      <alignment horizontal="center" vertical="center" wrapText="1"/>
    </xf>
    <xf numFmtId="14" fontId="34" fillId="86" borderId="40" xfId="0" applyNumberFormat="1" applyFont="1" applyFill="1" applyBorder="1" applyAlignment="1">
      <alignment horizontal="center" vertical="center" wrapText="1"/>
    </xf>
    <xf numFmtId="14" fontId="34" fillId="86" borderId="22" xfId="0" applyNumberFormat="1" applyFont="1" applyFill="1" applyBorder="1" applyAlignment="1">
      <alignment horizontal="center" vertical="center" wrapText="1"/>
    </xf>
    <xf numFmtId="14" fontId="34" fillId="86" borderId="21" xfId="0" applyNumberFormat="1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 vertical="center" wrapText="1"/>
    </xf>
    <xf numFmtId="0" fontId="154" fillId="0" borderId="40" xfId="0" applyFont="1" applyBorder="1" applyAlignment="1">
      <alignment horizontal="center" vertical="center"/>
    </xf>
    <xf numFmtId="0" fontId="154" fillId="0" borderId="22" xfId="0" applyFont="1" applyBorder="1" applyAlignment="1">
      <alignment horizontal="center" vertical="center"/>
    </xf>
    <xf numFmtId="0" fontId="154" fillId="0" borderId="21" xfId="0" applyFont="1" applyBorder="1" applyAlignment="1">
      <alignment horizontal="center" vertical="center"/>
    </xf>
    <xf numFmtId="14" fontId="34" fillId="49" borderId="54" xfId="0" applyNumberFormat="1" applyFont="1" applyFill="1" applyBorder="1" applyAlignment="1">
      <alignment horizontal="center"/>
    </xf>
    <xf numFmtId="14" fontId="34" fillId="49" borderId="55" xfId="0" applyNumberFormat="1" applyFont="1" applyFill="1" applyBorder="1" applyAlignment="1">
      <alignment horizontal="center"/>
    </xf>
    <xf numFmtId="14" fontId="34" fillId="49" borderId="40" xfId="0" applyNumberFormat="1" applyFont="1" applyFill="1" applyBorder="1" applyAlignment="1">
      <alignment horizontal="center" vertical="center"/>
    </xf>
    <xf numFmtId="14" fontId="34" fillId="49" borderId="22" xfId="0" applyNumberFormat="1" applyFont="1" applyFill="1" applyBorder="1" applyAlignment="1">
      <alignment horizontal="center" vertical="center"/>
    </xf>
    <xf numFmtId="14" fontId="34" fillId="49" borderId="40" xfId="0" applyNumberFormat="1" applyFont="1" applyFill="1" applyBorder="1" applyAlignment="1">
      <alignment horizontal="left" vertical="center" wrapText="1"/>
    </xf>
    <xf numFmtId="14" fontId="34" fillId="49" borderId="22" xfId="0" applyNumberFormat="1" applyFont="1" applyFill="1" applyBorder="1" applyAlignment="1">
      <alignment horizontal="left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4" fontId="168" fillId="49" borderId="40" xfId="0" applyNumberFormat="1" applyFont="1" applyFill="1" applyBorder="1" applyAlignment="1">
      <alignment horizontal="center" vertical="center" wrapText="1"/>
    </xf>
    <xf numFmtId="14" fontId="168" fillId="49" borderId="22" xfId="0" applyNumberFormat="1" applyFont="1" applyFill="1" applyBorder="1" applyAlignment="1">
      <alignment horizontal="center" vertical="center" wrapText="1"/>
    </xf>
    <xf numFmtId="14" fontId="168" fillId="49" borderId="21" xfId="0" applyNumberFormat="1" applyFont="1" applyFill="1" applyBorder="1" applyAlignment="1">
      <alignment horizontal="center" vertical="center" wrapText="1"/>
    </xf>
    <xf numFmtId="14" fontId="168" fillId="49" borderId="42" xfId="0" applyNumberFormat="1" applyFont="1" applyFill="1" applyBorder="1" applyAlignment="1">
      <alignment horizontal="center"/>
    </xf>
    <xf numFmtId="14" fontId="168" fillId="49" borderId="43" xfId="0" applyNumberFormat="1" applyFont="1" applyFill="1" applyBorder="1" applyAlignment="1">
      <alignment horizontal="center"/>
    </xf>
    <xf numFmtId="14" fontId="168" fillId="49" borderId="6" xfId="0" applyNumberFormat="1" applyFont="1" applyFill="1" applyBorder="1" applyAlignment="1">
      <alignment horizontal="center"/>
    </xf>
    <xf numFmtId="14" fontId="168" fillId="49" borderId="55" xfId="0" applyNumberFormat="1" applyFont="1" applyFill="1" applyBorder="1" applyAlignment="1">
      <alignment horizontal="center"/>
    </xf>
    <xf numFmtId="259" fontId="164" fillId="0" borderId="54" xfId="0" applyNumberFormat="1" applyFont="1" applyBorder="1" applyAlignment="1">
      <alignment horizontal="center"/>
    </xf>
    <xf numFmtId="259" fontId="164" fillId="0" borderId="55" xfId="0" applyNumberFormat="1" applyFont="1" applyBorder="1" applyAlignment="1">
      <alignment horizontal="center"/>
    </xf>
    <xf numFmtId="0" fontId="168" fillId="49" borderId="40" xfId="0" applyFont="1" applyFill="1" applyBorder="1" applyAlignment="1">
      <alignment horizontal="center" vertical="center" wrapText="1"/>
    </xf>
    <xf numFmtId="0" fontId="168" fillId="49" borderId="21" xfId="0" applyFont="1" applyFill="1" applyBorder="1" applyAlignment="1">
      <alignment horizontal="center" vertical="center" wrapText="1"/>
    </xf>
    <xf numFmtId="14" fontId="168" fillId="49" borderId="42" xfId="0" applyNumberFormat="1" applyFont="1" applyFill="1" applyBorder="1" applyAlignment="1">
      <alignment horizontal="center" vertical="center" wrapText="1"/>
    </xf>
    <xf numFmtId="14" fontId="168" fillId="49" borderId="44" xfId="0" applyNumberFormat="1" applyFont="1" applyFill="1" applyBorder="1" applyAlignment="1">
      <alignment horizontal="center" vertical="center" wrapText="1"/>
    </xf>
    <xf numFmtId="259" fontId="166" fillId="50" borderId="54" xfId="0" applyNumberFormat="1" applyFont="1" applyFill="1" applyBorder="1" applyAlignment="1">
      <alignment horizontal="center"/>
    </xf>
    <xf numFmtId="14" fontId="166" fillId="50" borderId="55" xfId="0" applyNumberFormat="1" applyFont="1" applyFill="1" applyBorder="1" applyAlignment="1">
      <alignment horizontal="center"/>
    </xf>
    <xf numFmtId="14" fontId="34" fillId="49" borderId="42" xfId="0" applyNumberFormat="1" applyFont="1" applyFill="1" applyBorder="1" applyAlignment="1">
      <alignment horizontal="center"/>
    </xf>
    <xf numFmtId="14" fontId="34" fillId="49" borderId="43" xfId="0" applyNumberFormat="1" applyFont="1" applyFill="1" applyBorder="1" applyAlignment="1">
      <alignment horizontal="center"/>
    </xf>
    <xf numFmtId="14" fontId="34" fillId="49" borderId="44" xfId="0" applyNumberFormat="1" applyFont="1" applyFill="1" applyBorder="1" applyAlignment="1">
      <alignment horizontal="center"/>
    </xf>
    <xf numFmtId="14" fontId="34" fillId="49" borderId="24" xfId="0" applyNumberFormat="1" applyFont="1" applyFill="1" applyBorder="1" applyAlignment="1">
      <alignment horizontal="center"/>
    </xf>
    <xf numFmtId="14" fontId="34" fillId="49" borderId="18" xfId="0" applyNumberFormat="1" applyFont="1" applyFill="1" applyBorder="1" applyAlignment="1">
      <alignment horizontal="center"/>
    </xf>
    <xf numFmtId="14" fontId="34" fillId="49" borderId="26" xfId="0" applyNumberFormat="1" applyFont="1" applyFill="1" applyBorder="1" applyAlignment="1">
      <alignment horizontal="center"/>
    </xf>
    <xf numFmtId="14" fontId="34" fillId="49" borderId="6" xfId="0" applyNumberFormat="1" applyFont="1" applyFill="1" applyBorder="1" applyAlignment="1">
      <alignment horizontal="center"/>
    </xf>
    <xf numFmtId="14" fontId="33" fillId="50" borderId="54" xfId="0" applyNumberFormat="1" applyFont="1" applyFill="1" applyBorder="1" applyAlignment="1">
      <alignment horizontal="left"/>
    </xf>
    <xf numFmtId="14" fontId="33" fillId="50" borderId="6" xfId="0" applyNumberFormat="1" applyFont="1" applyFill="1" applyBorder="1" applyAlignment="1">
      <alignment horizontal="left"/>
    </xf>
    <xf numFmtId="14" fontId="33" fillId="50" borderId="55" xfId="0" applyNumberFormat="1" applyFont="1" applyFill="1" applyBorder="1" applyAlignment="1">
      <alignment horizontal="left"/>
    </xf>
    <xf numFmtId="14" fontId="34" fillId="49" borderId="10" xfId="0" applyNumberFormat="1" applyFont="1" applyFill="1" applyBorder="1" applyAlignment="1">
      <alignment horizontal="center" vertical="center" wrapText="1"/>
    </xf>
    <xf numFmtId="14" fontId="34" fillId="49" borderId="42" xfId="0" applyNumberFormat="1" applyFont="1" applyFill="1" applyBorder="1" applyAlignment="1">
      <alignment horizontal="center" vertical="center" wrapText="1"/>
    </xf>
    <xf numFmtId="14" fontId="34" fillId="49" borderId="23" xfId="0" applyNumberFormat="1" applyFont="1" applyFill="1" applyBorder="1" applyAlignment="1">
      <alignment horizontal="center" vertical="center" wrapText="1"/>
    </xf>
    <xf numFmtId="14" fontId="34" fillId="49" borderId="24" xfId="0" applyNumberFormat="1" applyFont="1" applyFill="1" applyBorder="1" applyAlignment="1">
      <alignment horizontal="center" vertical="center" wrapText="1"/>
    </xf>
    <xf numFmtId="178" fontId="34" fillId="49" borderId="42" xfId="0" applyNumberFormat="1" applyFont="1" applyFill="1" applyBorder="1" applyAlignment="1">
      <alignment horizontal="center" vertical="center" wrapText="1"/>
    </xf>
    <xf numFmtId="178" fontId="34" fillId="49" borderId="43" xfId="0" applyNumberFormat="1" applyFont="1" applyFill="1" applyBorder="1" applyAlignment="1">
      <alignment horizontal="center" vertical="center" wrapText="1"/>
    </xf>
    <xf numFmtId="178" fontId="34" fillId="49" borderId="44" xfId="0" applyNumberFormat="1" applyFont="1" applyFill="1" applyBorder="1" applyAlignment="1">
      <alignment horizontal="center" vertical="center" wrapText="1"/>
    </xf>
    <xf numFmtId="178" fontId="34" fillId="49" borderId="24" xfId="0" applyNumberFormat="1" applyFont="1" applyFill="1" applyBorder="1" applyAlignment="1">
      <alignment horizontal="center" vertical="center" wrapText="1"/>
    </xf>
    <xf numFmtId="178" fontId="34" fillId="49" borderId="18" xfId="0" applyNumberFormat="1" applyFont="1" applyFill="1" applyBorder="1" applyAlignment="1">
      <alignment horizontal="center" vertical="center" wrapText="1"/>
    </xf>
    <xf numFmtId="178" fontId="34" fillId="49" borderId="26" xfId="0" applyNumberFormat="1" applyFont="1" applyFill="1" applyBorder="1" applyAlignment="1">
      <alignment horizontal="center" vertical="center" wrapText="1"/>
    </xf>
    <xf numFmtId="14" fontId="34" fillId="49" borderId="44" xfId="0" applyNumberFormat="1" applyFont="1" applyFill="1" applyBorder="1" applyAlignment="1">
      <alignment horizontal="center" vertical="center" wrapText="1"/>
    </xf>
    <xf numFmtId="14" fontId="34" fillId="49" borderId="26" xfId="0" applyNumberFormat="1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4" fontId="34" fillId="49" borderId="18" xfId="0" applyNumberFormat="1" applyFont="1" applyFill="1" applyBorder="1" applyAlignment="1">
      <alignment horizontal="center" vertical="center" wrapText="1"/>
    </xf>
    <xf numFmtId="178" fontId="34" fillId="49" borderId="54" xfId="0" applyNumberFormat="1" applyFont="1" applyFill="1" applyBorder="1" applyAlignment="1">
      <alignment horizontal="center" vertical="center" wrapText="1"/>
    </xf>
    <xf numFmtId="178" fontId="34" fillId="49" borderId="6" xfId="0" applyNumberFormat="1" applyFont="1" applyFill="1" applyBorder="1" applyAlignment="1">
      <alignment horizontal="center" vertical="center" wrapText="1"/>
    </xf>
    <xf numFmtId="178" fontId="34" fillId="49" borderId="55" xfId="0" applyNumberFormat="1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 wrapText="1"/>
    </xf>
    <xf numFmtId="14" fontId="34" fillId="49" borderId="21" xfId="0" applyNumberFormat="1" applyFont="1" applyFill="1" applyBorder="1" applyAlignment="1">
      <alignment horizontal="center" wrapText="1"/>
    </xf>
    <xf numFmtId="0" fontId="34" fillId="49" borderId="40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 wrapText="1"/>
    </xf>
    <xf numFmtId="14" fontId="34" fillId="49" borderId="6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/>
    </xf>
    <xf numFmtId="175" fontId="35" fillId="0" borderId="54" xfId="3062" applyNumberFormat="1" applyFont="1" applyBorder="1" applyAlignment="1">
      <alignment horizontal="center"/>
    </xf>
    <xf numFmtId="175" fontId="35" fillId="0" borderId="55" xfId="3062" applyNumberFormat="1" applyFont="1" applyBorder="1" applyAlignment="1">
      <alignment horizontal="center"/>
    </xf>
    <xf numFmtId="0" fontId="175" fillId="86" borderId="54" xfId="316" applyFont="1" applyFill="1" applyBorder="1" applyAlignment="1">
      <alignment horizontal="center" vertical="center"/>
    </xf>
    <xf numFmtId="0" fontId="175" fillId="86" borderId="6" xfId="316" applyFont="1" applyFill="1" applyBorder="1" applyAlignment="1">
      <alignment horizontal="center" vertical="center"/>
    </xf>
    <xf numFmtId="0" fontId="175" fillId="86" borderId="55" xfId="316" applyFont="1" applyFill="1" applyBorder="1" applyAlignment="1">
      <alignment horizontal="center" vertical="center"/>
    </xf>
    <xf numFmtId="0" fontId="36" fillId="0" borderId="54" xfId="316" applyFont="1" applyBorder="1" applyAlignment="1">
      <alignment vertical="center" wrapText="1"/>
    </xf>
    <xf numFmtId="0" fontId="36" fillId="0" borderId="6" xfId="316" applyFont="1" applyBorder="1" applyAlignment="1">
      <alignment vertical="center" wrapText="1"/>
    </xf>
    <xf numFmtId="0" fontId="36" fillId="0" borderId="55" xfId="316" applyFont="1" applyBorder="1" applyAlignment="1">
      <alignment vertical="center" wrapText="1"/>
    </xf>
    <xf numFmtId="0" fontId="175" fillId="90" borderId="40" xfId="316" applyFont="1" applyFill="1" applyBorder="1" applyAlignment="1">
      <alignment horizontal="center" vertical="center" textRotation="90" wrapText="1"/>
    </xf>
    <xf numFmtId="0" fontId="175" fillId="90" borderId="22" xfId="316" applyFont="1" applyFill="1" applyBorder="1" applyAlignment="1">
      <alignment horizontal="center" vertical="center" textRotation="90" wrapText="1"/>
    </xf>
    <xf numFmtId="0" fontId="175" fillId="90" borderId="21" xfId="316" applyFont="1" applyFill="1" applyBorder="1" applyAlignment="1">
      <alignment horizontal="center" vertical="center" textRotation="90" wrapText="1"/>
    </xf>
    <xf numFmtId="0" fontId="36" fillId="0" borderId="54" xfId="316" applyFont="1" applyBorder="1" applyAlignment="1">
      <alignment horizontal="left" vertical="center" wrapText="1"/>
    </xf>
    <xf numFmtId="0" fontId="36" fillId="0" borderId="55" xfId="316" applyFont="1" applyBorder="1" applyAlignment="1">
      <alignment horizontal="left" vertical="center" wrapText="1"/>
    </xf>
    <xf numFmtId="0" fontId="36" fillId="0" borderId="54" xfId="3496" applyFont="1" applyBorder="1" applyAlignment="1">
      <alignment vertical="center" wrapText="1"/>
    </xf>
    <xf numFmtId="0" fontId="36" fillId="0" borderId="55" xfId="3496" applyFont="1" applyBorder="1" applyAlignment="1">
      <alignment vertical="center" wrapText="1"/>
    </xf>
    <xf numFmtId="0" fontId="174" fillId="85" borderId="23" xfId="316" applyFont="1" applyFill="1" applyBorder="1" applyAlignment="1">
      <alignment horizontal="center" vertical="center" wrapText="1"/>
    </xf>
    <xf numFmtId="0" fontId="174" fillId="85" borderId="0" xfId="316" applyFont="1" applyFill="1" applyAlignment="1">
      <alignment horizontal="center" vertical="center" wrapText="1"/>
    </xf>
    <xf numFmtId="0" fontId="174" fillId="85" borderId="25" xfId="316" applyFont="1" applyFill="1" applyBorder="1" applyAlignment="1">
      <alignment horizontal="center" vertical="center" wrapText="1"/>
    </xf>
    <xf numFmtId="0" fontId="152" fillId="85" borderId="54" xfId="316" applyFont="1" applyFill="1" applyBorder="1" applyAlignment="1">
      <alignment horizontal="center" vertical="center" wrapText="1"/>
    </xf>
    <xf numFmtId="0" fontId="152" fillId="85" borderId="6" xfId="316" applyFont="1" applyFill="1" applyBorder="1" applyAlignment="1">
      <alignment horizontal="center" vertical="center" wrapText="1"/>
    </xf>
    <xf numFmtId="0" fontId="152" fillId="85" borderId="55" xfId="316" applyFont="1" applyFill="1" applyBorder="1" applyAlignment="1">
      <alignment horizontal="center" vertical="center" wrapText="1"/>
    </xf>
    <xf numFmtId="0" fontId="175" fillId="90" borderId="44" xfId="316" applyFont="1" applyFill="1" applyBorder="1" applyAlignment="1">
      <alignment horizontal="center" vertical="center" textRotation="90" wrapText="1"/>
    </xf>
    <xf numFmtId="0" fontId="175" fillId="90" borderId="25" xfId="316" applyFont="1" applyFill="1" applyBorder="1" applyAlignment="1">
      <alignment horizontal="center" vertical="center" textRotation="90" wrapText="1"/>
    </xf>
    <xf numFmtId="262" fontId="34" fillId="49" borderId="40" xfId="3499" applyNumberFormat="1" applyFont="1" applyFill="1" applyBorder="1" applyAlignment="1">
      <alignment horizontal="center" vertical="center" wrapText="1"/>
    </xf>
    <xf numFmtId="262" fontId="34" fillId="49" borderId="22" xfId="3499" applyNumberFormat="1" applyFont="1" applyFill="1" applyBorder="1" applyAlignment="1">
      <alignment horizontal="center" vertical="center" wrapText="1"/>
    </xf>
    <xf numFmtId="262" fontId="34" fillId="49" borderId="21" xfId="3499" applyNumberFormat="1" applyFont="1" applyFill="1" applyBorder="1" applyAlignment="1">
      <alignment horizontal="center" vertical="center" wrapText="1"/>
    </xf>
    <xf numFmtId="0" fontId="34" fillId="49" borderId="40" xfId="3499" applyFont="1" applyFill="1" applyBorder="1" applyAlignment="1">
      <alignment horizontal="left" vertical="center" wrapText="1"/>
    </xf>
    <xf numFmtId="0" fontId="34" fillId="49" borderId="21" xfId="3499" applyFont="1" applyFill="1" applyBorder="1" applyAlignment="1">
      <alignment horizontal="left" vertical="center" wrapText="1"/>
    </xf>
    <xf numFmtId="0" fontId="34" fillId="49" borderId="55" xfId="0" applyFont="1" applyFill="1" applyBorder="1" applyAlignment="1">
      <alignment horizontal="center"/>
    </xf>
    <xf numFmtId="0" fontId="34" fillId="49" borderId="54" xfId="0" applyFont="1" applyFill="1" applyBorder="1" applyAlignment="1">
      <alignment horizontal="center"/>
    </xf>
    <xf numFmtId="0" fontId="34" fillId="49" borderId="6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3" fillId="50" borderId="54" xfId="0" applyFont="1" applyFill="1" applyBorder="1" applyAlignment="1">
      <alignment horizontal="left" vertical="center" wrapText="1"/>
    </xf>
    <xf numFmtId="0" fontId="33" fillId="50" borderId="6" xfId="0" applyFont="1" applyFill="1" applyBorder="1" applyAlignment="1">
      <alignment horizontal="left" vertical="center" wrapText="1"/>
    </xf>
    <xf numFmtId="0" fontId="33" fillId="50" borderId="55" xfId="0" applyFont="1" applyFill="1" applyBorder="1" applyAlignment="1">
      <alignment horizontal="left" vertical="center" wrapText="1"/>
    </xf>
    <xf numFmtId="0" fontId="34" fillId="49" borderId="22" xfId="0" applyFont="1" applyFill="1" applyBorder="1" applyAlignment="1">
      <alignment horizontal="center" wrapText="1"/>
    </xf>
    <xf numFmtId="14" fontId="34" fillId="92" borderId="40" xfId="0" applyNumberFormat="1" applyFont="1" applyFill="1" applyBorder="1" applyAlignment="1">
      <alignment horizontal="center" vertical="center" wrapText="1"/>
    </xf>
    <xf numFmtId="14" fontId="34" fillId="92" borderId="22" xfId="0" applyNumberFormat="1" applyFont="1" applyFill="1" applyBorder="1" applyAlignment="1">
      <alignment horizontal="center" vertical="center" wrapText="1"/>
    </xf>
    <xf numFmtId="14" fontId="34" fillId="92" borderId="54" xfId="0" applyNumberFormat="1" applyFont="1" applyFill="1" applyBorder="1" applyAlignment="1">
      <alignment horizontal="center" vertical="center" wrapText="1"/>
    </xf>
    <xf numFmtId="14" fontId="34" fillId="92" borderId="55" xfId="0" applyNumberFormat="1" applyFont="1" applyFill="1" applyBorder="1" applyAlignment="1">
      <alignment horizontal="center" vertical="center" wrapText="1"/>
    </xf>
    <xf numFmtId="14" fontId="34" fillId="92" borderId="6" xfId="0" applyNumberFormat="1" applyFont="1" applyFill="1" applyBorder="1" applyAlignment="1">
      <alignment horizontal="center" vertical="center" wrapText="1"/>
    </xf>
    <xf numFmtId="0" fontId="160" fillId="0" borderId="54" xfId="0" applyFont="1" applyBorder="1" applyAlignment="1">
      <alignment horizontal="left"/>
    </xf>
    <xf numFmtId="0" fontId="160" fillId="0" borderId="55" xfId="0" applyFont="1" applyBorder="1" applyAlignment="1">
      <alignment horizontal="left"/>
    </xf>
    <xf numFmtId="0" fontId="34" fillId="49" borderId="54" xfId="0" applyFont="1" applyFill="1" applyBorder="1" applyAlignment="1">
      <alignment horizontal="center" vertical="top"/>
    </xf>
    <xf numFmtId="0" fontId="34" fillId="49" borderId="55" xfId="0" applyFont="1" applyFill="1" applyBorder="1" applyAlignment="1">
      <alignment horizontal="center" vertical="top"/>
    </xf>
    <xf numFmtId="0" fontId="160" fillId="0" borderId="54" xfId="0" applyFont="1" applyBorder="1" applyAlignment="1">
      <alignment horizontal="left" wrapText="1"/>
    </xf>
    <xf numFmtId="0" fontId="160" fillId="0" borderId="55" xfId="0" applyFont="1" applyBorder="1" applyAlignment="1">
      <alignment horizontal="left" wrapText="1"/>
    </xf>
    <xf numFmtId="0" fontId="33" fillId="50" borderId="54" xfId="0" applyFont="1" applyFill="1" applyBorder="1" applyAlignment="1">
      <alignment horizontal="center"/>
    </xf>
    <xf numFmtId="0" fontId="33" fillId="50" borderId="6" xfId="0" applyFont="1" applyFill="1" applyBorder="1" applyAlignment="1">
      <alignment horizontal="center"/>
    </xf>
    <xf numFmtId="0" fontId="33" fillId="50" borderId="54" xfId="0" applyFont="1" applyFill="1" applyBorder="1" applyAlignment="1">
      <alignment horizontal="left"/>
    </xf>
    <xf numFmtId="0" fontId="33" fillId="50" borderId="55" xfId="0" applyFont="1" applyFill="1" applyBorder="1" applyAlignment="1">
      <alignment horizontal="left"/>
    </xf>
    <xf numFmtId="2" fontId="160" fillId="0" borderId="54" xfId="0" applyNumberFormat="1" applyFont="1" applyBorder="1" applyAlignment="1">
      <alignment horizontal="left" vertical="center" wrapText="1"/>
    </xf>
    <xf numFmtId="2" fontId="160" fillId="0" borderId="55" xfId="0" applyNumberFormat="1" applyFont="1" applyBorder="1" applyAlignment="1">
      <alignment horizontal="left" vertical="center" wrapText="1"/>
    </xf>
    <xf numFmtId="0" fontId="160" fillId="0" borderId="6" xfId="0" applyFont="1" applyBorder="1" applyAlignment="1">
      <alignment horizontal="left"/>
    </xf>
    <xf numFmtId="0" fontId="33" fillId="50" borderId="55" xfId="0" applyFont="1" applyFill="1" applyBorder="1" applyAlignment="1">
      <alignment horizontal="center"/>
    </xf>
    <xf numFmtId="0" fontId="34" fillId="86" borderId="54" xfId="0" applyFont="1" applyFill="1" applyBorder="1" applyAlignment="1">
      <alignment horizontal="center"/>
    </xf>
    <xf numFmtId="0" fontId="34" fillId="86" borderId="6" xfId="0" applyFont="1" applyFill="1" applyBorder="1" applyAlignment="1">
      <alignment horizontal="center"/>
    </xf>
    <xf numFmtId="0" fontId="34" fillId="86" borderId="55" xfId="0" applyFont="1" applyFill="1" applyBorder="1" applyAlignment="1">
      <alignment horizontal="center"/>
    </xf>
    <xf numFmtId="0" fontId="34" fillId="86" borderId="40" xfId="0" applyFont="1" applyFill="1" applyBorder="1" applyAlignment="1">
      <alignment horizontal="center" vertical="center"/>
    </xf>
    <xf numFmtId="0" fontId="34" fillId="86" borderId="21" xfId="0" applyFont="1" applyFill="1" applyBorder="1" applyAlignment="1">
      <alignment horizontal="center" vertical="center"/>
    </xf>
    <xf numFmtId="0" fontId="34" fillId="49" borderId="40" xfId="0" applyFont="1" applyFill="1" applyBorder="1" applyAlignment="1">
      <alignment horizontal="center" vertical="center"/>
    </xf>
    <xf numFmtId="0" fontId="34" fillId="49" borderId="21" xfId="0" applyFont="1" applyFill="1" applyBorder="1" applyAlignment="1">
      <alignment horizontal="center" vertical="center"/>
    </xf>
    <xf numFmtId="0" fontId="34" fillId="86" borderId="54" xfId="3506" applyFont="1" applyFill="1" applyBorder="1" applyAlignment="1">
      <alignment horizontal="center" vertical="center"/>
    </xf>
    <xf numFmtId="0" fontId="34" fillId="86" borderId="55" xfId="3506" applyFont="1" applyFill="1" applyBorder="1" applyAlignment="1">
      <alignment horizontal="center" vertical="center"/>
    </xf>
    <xf numFmtId="0" fontId="150" fillId="0" borderId="54" xfId="3502" applyFont="1" applyBorder="1" applyAlignment="1">
      <alignment horizontal="left"/>
    </xf>
    <xf numFmtId="0" fontId="150" fillId="0" borderId="6" xfId="3502" applyFont="1" applyBorder="1" applyAlignment="1">
      <alignment horizontal="left"/>
    </xf>
    <xf numFmtId="0" fontId="150" fillId="0" borderId="55" xfId="3502" applyFont="1" applyBorder="1" applyAlignment="1">
      <alignment horizontal="left"/>
    </xf>
    <xf numFmtId="0" fontId="34" fillId="86" borderId="6" xfId="3506" applyFont="1" applyFill="1" applyBorder="1" applyAlignment="1">
      <alignment horizontal="center" vertical="center"/>
    </xf>
    <xf numFmtId="0" fontId="34" fillId="86" borderId="40" xfId="3506" applyFont="1" applyFill="1" applyBorder="1" applyAlignment="1">
      <alignment horizontal="center" vertical="center"/>
    </xf>
    <xf numFmtId="0" fontId="34" fillId="86" borderId="22" xfId="3506" applyFont="1" applyFill="1" applyBorder="1" applyAlignment="1">
      <alignment horizontal="center" vertical="center"/>
    </xf>
    <xf numFmtId="0" fontId="34" fillId="86" borderId="21" xfId="3506" applyFont="1" applyFill="1" applyBorder="1" applyAlignment="1">
      <alignment horizontal="center" vertical="center"/>
    </xf>
    <xf numFmtId="0" fontId="34" fillId="86" borderId="54" xfId="3506" applyFont="1" applyFill="1" applyBorder="1" applyAlignment="1">
      <alignment horizontal="center" vertical="center" wrapText="1"/>
    </xf>
    <xf numFmtId="0" fontId="34" fillId="86" borderId="55" xfId="3506" applyFont="1" applyFill="1" applyBorder="1" applyAlignment="1">
      <alignment horizontal="center" vertical="center" wrapText="1"/>
    </xf>
    <xf numFmtId="0" fontId="34" fillId="49" borderId="10" xfId="0" applyFont="1" applyFill="1" applyBorder="1" applyAlignment="1">
      <alignment horizontal="center" vertical="center" wrapText="1"/>
    </xf>
    <xf numFmtId="0" fontId="168" fillId="49" borderId="40" xfId="314" applyFont="1" applyFill="1" applyBorder="1" applyAlignment="1">
      <alignment horizontal="center" vertical="center" wrapText="1"/>
    </xf>
    <xf numFmtId="0" fontId="168" fillId="49" borderId="21" xfId="314" applyFont="1" applyFill="1" applyBorder="1" applyAlignment="1">
      <alignment horizontal="center" vertical="center" wrapText="1"/>
    </xf>
    <xf numFmtId="0" fontId="168" fillId="49" borderId="42" xfId="314" applyFont="1" applyFill="1" applyBorder="1" applyAlignment="1">
      <alignment horizontal="center" vertical="center" wrapText="1"/>
    </xf>
    <xf numFmtId="0" fontId="168" fillId="49" borderId="44" xfId="314" applyFont="1" applyFill="1" applyBorder="1" applyAlignment="1">
      <alignment horizontal="center" vertical="center" wrapText="1"/>
    </xf>
    <xf numFmtId="0" fontId="168" fillId="49" borderId="24" xfId="314" applyFont="1" applyFill="1" applyBorder="1" applyAlignment="1">
      <alignment horizontal="center" vertical="center" wrapText="1"/>
    </xf>
    <xf numFmtId="0" fontId="168" fillId="49" borderId="26" xfId="314" applyFont="1" applyFill="1" applyBorder="1" applyAlignment="1">
      <alignment horizontal="center" vertical="center" wrapText="1"/>
    </xf>
    <xf numFmtId="266" fontId="35" fillId="0" borderId="54" xfId="314" applyNumberFormat="1" applyFont="1" applyBorder="1" applyAlignment="1">
      <alignment horizontal="left" wrapText="1"/>
    </xf>
    <xf numFmtId="266" fontId="35" fillId="0" borderId="55" xfId="314" applyNumberFormat="1" applyFont="1" applyBorder="1" applyAlignment="1">
      <alignment horizontal="left" wrapText="1"/>
    </xf>
    <xf numFmtId="0" fontId="33" fillId="50" borderId="54" xfId="314" applyFont="1" applyFill="1" applyBorder="1" applyAlignment="1">
      <alignment horizontal="left"/>
    </xf>
    <xf numFmtId="0" fontId="33" fillId="50" borderId="55" xfId="314" applyFont="1" applyFill="1" applyBorder="1" applyAlignment="1">
      <alignment horizontal="left"/>
    </xf>
    <xf numFmtId="0" fontId="34" fillId="49" borderId="42" xfId="314" applyFont="1" applyFill="1" applyBorder="1" applyAlignment="1">
      <alignment horizontal="center" vertical="center"/>
    </xf>
    <xf numFmtId="0" fontId="34" fillId="49" borderId="43" xfId="314" applyFont="1" applyFill="1" applyBorder="1" applyAlignment="1">
      <alignment horizontal="center" vertical="center"/>
    </xf>
    <xf numFmtId="0" fontId="34" fillId="49" borderId="44" xfId="314" applyFont="1" applyFill="1" applyBorder="1" applyAlignment="1">
      <alignment horizontal="center" vertical="center"/>
    </xf>
    <xf numFmtId="0" fontId="34" fillId="49" borderId="23" xfId="314" applyFont="1" applyFill="1" applyBorder="1" applyAlignment="1">
      <alignment horizontal="center" vertical="center"/>
    </xf>
    <xf numFmtId="0" fontId="34" fillId="49" borderId="0" xfId="314" applyFont="1" applyFill="1" applyAlignment="1">
      <alignment horizontal="center" vertical="center"/>
    </xf>
    <xf numFmtId="0" fontId="34" fillId="49" borderId="25" xfId="314" applyFont="1" applyFill="1" applyBorder="1" applyAlignment="1">
      <alignment horizontal="center" vertical="center"/>
    </xf>
    <xf numFmtId="0" fontId="34" fillId="49" borderId="24" xfId="314" applyFont="1" applyFill="1" applyBorder="1" applyAlignment="1">
      <alignment horizontal="center" vertical="center"/>
    </xf>
    <xf numFmtId="0" fontId="34" fillId="49" borderId="18" xfId="314" applyFont="1" applyFill="1" applyBorder="1" applyAlignment="1">
      <alignment horizontal="center" vertical="center"/>
    </xf>
    <xf numFmtId="0" fontId="34" fillId="49" borderId="26" xfId="314" applyFont="1" applyFill="1" applyBorder="1" applyAlignment="1">
      <alignment horizontal="center" vertical="center"/>
    </xf>
    <xf numFmtId="49" fontId="34" fillId="49" borderId="40" xfId="314" applyNumberFormat="1" applyFont="1" applyFill="1" applyBorder="1" applyAlignment="1">
      <alignment horizontal="center" vertical="center" wrapText="1"/>
    </xf>
    <xf numFmtId="49" fontId="34" fillId="49" borderId="22" xfId="314" applyNumberFormat="1" applyFont="1" applyFill="1" applyBorder="1" applyAlignment="1">
      <alignment horizontal="center" vertical="center" wrapText="1"/>
    </xf>
    <xf numFmtId="49" fontId="34" fillId="49" borderId="21" xfId="314" applyNumberFormat="1" applyFont="1" applyFill="1" applyBorder="1" applyAlignment="1">
      <alignment horizontal="center" vertical="center" wrapText="1"/>
    </xf>
    <xf numFmtId="0" fontId="34" fillId="86" borderId="40" xfId="3062" applyFont="1" applyFill="1" applyBorder="1" applyAlignment="1">
      <alignment horizontal="center" vertical="center"/>
    </xf>
    <xf numFmtId="0" fontId="34" fillId="86" borderId="22" xfId="3062" applyFont="1" applyFill="1" applyBorder="1" applyAlignment="1">
      <alignment horizontal="center" vertical="center"/>
    </xf>
    <xf numFmtId="0" fontId="34" fillId="86" borderId="21" xfId="3062" applyFont="1" applyFill="1" applyBorder="1" applyAlignment="1">
      <alignment horizontal="center" vertical="center"/>
    </xf>
    <xf numFmtId="14" fontId="34" fillId="86" borderId="42" xfId="0" applyNumberFormat="1" applyFont="1" applyFill="1" applyBorder="1" applyAlignment="1">
      <alignment horizontal="center" vertical="center" wrapText="1"/>
    </xf>
    <xf numFmtId="14" fontId="34" fillId="86" borderId="44" xfId="0" applyNumberFormat="1" applyFont="1" applyFill="1" applyBorder="1" applyAlignment="1">
      <alignment horizontal="center" vertical="center" wrapText="1"/>
    </xf>
    <xf numFmtId="14" fontId="34" fillId="86" borderId="24" xfId="0" applyNumberFormat="1" applyFont="1" applyFill="1" applyBorder="1" applyAlignment="1">
      <alignment horizontal="center" vertical="center" wrapText="1"/>
    </xf>
    <xf numFmtId="14" fontId="34" fillId="86" borderId="26" xfId="0" applyNumberFormat="1" applyFont="1" applyFill="1" applyBorder="1" applyAlignment="1">
      <alignment horizontal="center" vertical="center" wrapText="1"/>
    </xf>
    <xf numFmtId="3" fontId="34" fillId="49" borderId="40" xfId="0" applyNumberFormat="1" applyFont="1" applyFill="1" applyBorder="1" applyAlignment="1">
      <alignment horizontal="left" vertical="center"/>
    </xf>
    <xf numFmtId="3" fontId="34" fillId="49" borderId="21" xfId="0" applyNumberFormat="1" applyFont="1" applyFill="1" applyBorder="1" applyAlignment="1">
      <alignment horizontal="left" vertical="center"/>
    </xf>
    <xf numFmtId="3" fontId="34" fillId="49" borderId="22" xfId="0" applyNumberFormat="1" applyFont="1" applyFill="1" applyBorder="1" applyAlignment="1">
      <alignment horizontal="left" vertical="center"/>
    </xf>
    <xf numFmtId="0" fontId="34" fillId="49" borderId="40" xfId="3062" applyFont="1" applyFill="1" applyBorder="1" applyAlignment="1">
      <alignment horizontal="center" vertical="center"/>
    </xf>
    <xf numFmtId="0" fontId="34" fillId="49" borderId="22" xfId="3062" applyFont="1" applyFill="1" applyBorder="1" applyAlignment="1">
      <alignment horizontal="center" vertical="center"/>
    </xf>
    <xf numFmtId="0" fontId="34" fillId="49" borderId="21" xfId="3062" applyFont="1" applyFill="1" applyBorder="1" applyAlignment="1">
      <alignment horizontal="center" vertical="center"/>
    </xf>
    <xf numFmtId="0" fontId="191" fillId="49" borderId="20" xfId="316" applyFont="1" applyFill="1" applyBorder="1" applyAlignment="1">
      <alignment horizontal="center" vertical="center" wrapText="1"/>
    </xf>
    <xf numFmtId="0" fontId="191" fillId="49" borderId="22" xfId="316" applyFont="1" applyFill="1" applyBorder="1" applyAlignment="1">
      <alignment horizontal="center" vertical="center" wrapText="1"/>
    </xf>
    <xf numFmtId="0" fontId="191" fillId="49" borderId="21" xfId="316" applyFont="1" applyFill="1" applyBorder="1" applyAlignment="1">
      <alignment horizontal="center" vertical="center" wrapText="1"/>
    </xf>
    <xf numFmtId="178" fontId="191" fillId="49" borderId="24" xfId="0" applyNumberFormat="1" applyFont="1" applyFill="1" applyBorder="1" applyAlignment="1">
      <alignment horizontal="center" vertical="center" wrapText="1"/>
    </xf>
    <xf numFmtId="178" fontId="191" fillId="49" borderId="18" xfId="0" applyNumberFormat="1" applyFont="1" applyFill="1" applyBorder="1" applyAlignment="1">
      <alignment horizontal="center" vertical="center" wrapText="1"/>
    </xf>
    <xf numFmtId="0" fontId="34" fillId="86" borderId="40" xfId="316" applyFont="1" applyFill="1" applyBorder="1" applyAlignment="1">
      <alignment horizontal="center" vertical="center" wrapText="1"/>
    </xf>
    <xf numFmtId="0" fontId="34" fillId="86" borderId="22" xfId="316" applyFont="1" applyFill="1" applyBorder="1" applyAlignment="1">
      <alignment horizontal="center" vertical="center" wrapText="1"/>
    </xf>
    <xf numFmtId="0" fontId="34" fillId="86" borderId="21" xfId="316" applyFont="1" applyFill="1" applyBorder="1" applyAlignment="1">
      <alignment horizontal="center" vertical="center" wrapText="1"/>
    </xf>
    <xf numFmtId="178" fontId="34" fillId="86" borderId="54" xfId="0" applyNumberFormat="1" applyFont="1" applyFill="1" applyBorder="1" applyAlignment="1">
      <alignment horizontal="center" vertical="center" wrapText="1"/>
    </xf>
    <xf numFmtId="14" fontId="34" fillId="86" borderId="54" xfId="0" applyNumberFormat="1" applyFont="1" applyFill="1" applyBorder="1" applyAlignment="1">
      <alignment horizontal="center" vertical="center" wrapText="1"/>
    </xf>
    <xf numFmtId="14" fontId="34" fillId="86" borderId="6" xfId="0" applyNumberFormat="1" applyFont="1" applyFill="1" applyBorder="1" applyAlignment="1">
      <alignment horizontal="center" vertical="center" wrapText="1"/>
    </xf>
    <xf numFmtId="0" fontId="34" fillId="49" borderId="42" xfId="316" applyFont="1" applyFill="1" applyBorder="1" applyAlignment="1">
      <alignment horizontal="center" vertical="center" wrapText="1"/>
    </xf>
    <xf numFmtId="0" fontId="34" fillId="49" borderId="23" xfId="316" applyFont="1" applyFill="1" applyBorder="1" applyAlignment="1">
      <alignment horizontal="center" vertical="center" wrapText="1"/>
    </xf>
    <xf numFmtId="0" fontId="34" fillId="49" borderId="24" xfId="316" applyFont="1" applyFill="1" applyBorder="1" applyAlignment="1">
      <alignment horizontal="center" vertical="center" wrapText="1"/>
    </xf>
    <xf numFmtId="0" fontId="34" fillId="49" borderId="40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8" fontId="34" fillId="86" borderId="24" xfId="0" applyNumberFormat="1" applyFont="1" applyFill="1" applyBorder="1" applyAlignment="1">
      <alignment horizontal="center" vertical="center" wrapText="1"/>
    </xf>
    <xf numFmtId="178" fontId="34" fillId="86" borderId="18" xfId="0" applyNumberFormat="1" applyFont="1" applyFill="1" applyBorder="1" applyAlignment="1">
      <alignment horizontal="center" vertical="center" wrapText="1"/>
    </xf>
    <xf numFmtId="0" fontId="34" fillId="49" borderId="23" xfId="3510" applyFont="1" applyFill="1" applyBorder="1" applyAlignment="1">
      <alignment horizontal="center" wrapText="1"/>
    </xf>
    <xf numFmtId="0" fontId="34" fillId="49" borderId="24" xfId="3510" applyFont="1" applyFill="1" applyBorder="1" applyAlignment="1">
      <alignment horizontal="center" wrapText="1"/>
    </xf>
    <xf numFmtId="14" fontId="34" fillId="86" borderId="23" xfId="0" applyNumberFormat="1" applyFont="1" applyFill="1" applyBorder="1" applyAlignment="1">
      <alignment horizontal="center" vertical="center" wrapText="1"/>
    </xf>
    <xf numFmtId="14" fontId="34" fillId="86" borderId="25" xfId="0" applyNumberFormat="1" applyFont="1" applyFill="1" applyBorder="1" applyAlignment="1">
      <alignment horizontal="center" vertical="center" wrapText="1"/>
    </xf>
    <xf numFmtId="0" fontId="153" fillId="0" borderId="54" xfId="0" applyFont="1" applyBorder="1" applyAlignment="1">
      <alignment horizontal="left"/>
    </xf>
    <xf numFmtId="0" fontId="153" fillId="0" borderId="55" xfId="0" applyFont="1" applyBorder="1" applyAlignment="1">
      <alignment horizontal="left"/>
    </xf>
    <xf numFmtId="0" fontId="153" fillId="0" borderId="54" xfId="0" applyFont="1" applyBorder="1" applyAlignment="1">
      <alignment horizontal="left" wrapText="1"/>
    </xf>
    <xf numFmtId="0" fontId="153" fillId="0" borderId="55" xfId="0" applyFont="1" applyBorder="1" applyAlignment="1">
      <alignment horizontal="left" wrapText="1"/>
    </xf>
    <xf numFmtId="3" fontId="35" fillId="0" borderId="10" xfId="3062" applyNumberFormat="1" applyFont="1" applyBorder="1" applyAlignment="1">
      <alignment horizontal="center"/>
    </xf>
    <xf numFmtId="0" fontId="34" fillId="49" borderId="42" xfId="3062" applyFont="1" applyFill="1" applyBorder="1" applyAlignment="1">
      <alignment horizontal="center"/>
    </xf>
    <xf numFmtId="0" fontId="34" fillId="49" borderId="44" xfId="3062" applyFont="1" applyFill="1" applyBorder="1" applyAlignment="1">
      <alignment horizontal="center"/>
    </xf>
    <xf numFmtId="0" fontId="34" fillId="49" borderId="24" xfId="3062" applyFont="1" applyFill="1" applyBorder="1" applyAlignment="1">
      <alignment horizontal="center"/>
    </xf>
    <xf numFmtId="0" fontId="34" fillId="49" borderId="26" xfId="3062" applyFont="1" applyFill="1" applyBorder="1" applyAlignment="1">
      <alignment horizontal="center"/>
    </xf>
    <xf numFmtId="49" fontId="34" fillId="49" borderId="54" xfId="3062" applyNumberFormat="1" applyFont="1" applyFill="1" applyBorder="1" applyAlignment="1">
      <alignment horizontal="center"/>
    </xf>
    <xf numFmtId="49" fontId="34" fillId="49" borderId="6" xfId="3062" applyNumberFormat="1" applyFont="1" applyFill="1" applyBorder="1" applyAlignment="1">
      <alignment horizontal="center"/>
    </xf>
    <xf numFmtId="49" fontId="34" fillId="49" borderId="55" xfId="3062" applyNumberFormat="1" applyFont="1" applyFill="1" applyBorder="1" applyAlignment="1">
      <alignment horizontal="center"/>
    </xf>
    <xf numFmtId="0" fontId="33" fillId="50" borderId="54" xfId="0" applyFont="1" applyFill="1" applyBorder="1" applyAlignment="1">
      <alignment vertical="center" wrapText="1"/>
    </xf>
    <xf numFmtId="0" fontId="33" fillId="50" borderId="6" xfId="0" applyFont="1" applyFill="1" applyBorder="1" applyAlignment="1">
      <alignment vertical="center" wrapText="1"/>
    </xf>
    <xf numFmtId="0" fontId="33" fillId="50" borderId="55" xfId="0" applyFont="1" applyFill="1" applyBorder="1" applyAlignment="1">
      <alignment vertical="center" wrapText="1"/>
    </xf>
    <xf numFmtId="0" fontId="34" fillId="49" borderId="54" xfId="3062" applyFont="1" applyFill="1" applyBorder="1" applyAlignment="1">
      <alignment horizontal="center"/>
    </xf>
    <xf numFmtId="0" fontId="34" fillId="49" borderId="55" xfId="3062" applyFont="1" applyFill="1" applyBorder="1" applyAlignment="1">
      <alignment horizontal="center"/>
    </xf>
    <xf numFmtId="0" fontId="34" fillId="49" borderId="42" xfId="3062" applyFont="1" applyFill="1" applyBorder="1" applyAlignment="1">
      <alignment horizontal="center" wrapText="1"/>
    </xf>
    <xf numFmtId="0" fontId="34" fillId="49" borderId="44" xfId="3062" applyFont="1" applyFill="1" applyBorder="1" applyAlignment="1">
      <alignment horizontal="center" wrapText="1"/>
    </xf>
    <xf numFmtId="0" fontId="34" fillId="49" borderId="24" xfId="3062" applyFont="1" applyFill="1" applyBorder="1" applyAlignment="1">
      <alignment horizontal="center" wrapText="1"/>
    </xf>
    <xf numFmtId="0" fontId="34" fillId="49" borderId="26" xfId="3062" applyFont="1" applyFill="1" applyBorder="1" applyAlignment="1">
      <alignment horizontal="center" wrapText="1"/>
    </xf>
    <xf numFmtId="178" fontId="34" fillId="49" borderId="54" xfId="0" applyNumberFormat="1" applyFont="1" applyFill="1" applyBorder="1" applyAlignment="1">
      <alignment horizontal="center"/>
    </xf>
    <xf numFmtId="178" fontId="34" fillId="49" borderId="6" xfId="0" applyNumberFormat="1" applyFont="1" applyFill="1" applyBorder="1" applyAlignment="1">
      <alignment horizontal="center"/>
    </xf>
    <xf numFmtId="178" fontId="34" fillId="49" borderId="55" xfId="0" applyNumberFormat="1" applyFont="1" applyFill="1" applyBorder="1" applyAlignment="1">
      <alignment horizontal="center"/>
    </xf>
    <xf numFmtId="14" fontId="34" fillId="49" borderId="43" xfId="0" applyNumberFormat="1" applyFont="1" applyFill="1" applyBorder="1" applyAlignment="1">
      <alignment horizontal="center" vertical="center" wrapText="1"/>
    </xf>
    <xf numFmtId="178" fontId="34" fillId="49" borderId="56" xfId="0" applyNumberFormat="1" applyFont="1" applyFill="1" applyBorder="1" applyAlignment="1">
      <alignment horizontal="center" vertical="center" wrapText="1"/>
    </xf>
    <xf numFmtId="178" fontId="34" fillId="49" borderId="57" xfId="0" applyNumberFormat="1" applyFont="1" applyFill="1" applyBorder="1" applyAlignment="1">
      <alignment horizontal="center" vertical="center" wrapText="1"/>
    </xf>
    <xf numFmtId="178" fontId="34" fillId="86" borderId="56" xfId="0" applyNumberFormat="1" applyFont="1" applyFill="1" applyBorder="1" applyAlignment="1">
      <alignment horizontal="center" vertical="center" wrapText="1"/>
    </xf>
    <xf numFmtId="178" fontId="34" fillId="86" borderId="57" xfId="0" applyNumberFormat="1" applyFont="1" applyFill="1" applyBorder="1" applyAlignment="1">
      <alignment horizontal="center" vertical="center" wrapText="1"/>
    </xf>
    <xf numFmtId="178" fontId="34" fillId="49" borderId="58" xfId="0" applyNumberFormat="1" applyFont="1" applyFill="1" applyBorder="1" applyAlignment="1">
      <alignment horizontal="center" vertical="center" wrapText="1"/>
    </xf>
    <xf numFmtId="178" fontId="34" fillId="49" borderId="59" xfId="0" applyNumberFormat="1" applyFont="1" applyFill="1" applyBorder="1" applyAlignment="1">
      <alignment horizontal="center" vertical="center" wrapText="1"/>
    </xf>
  </cellXfs>
  <cellStyles count="3519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1_Informe Segmentos Regionales Marzo 2010 2" xfId="3511" xr:uid="{2AF4A938-D229-4BBC-9DCE-96D4D4044E40}"/>
    <cellStyle name="Estilo 1_Nota Juicios y Contingencias 06-12 Chile" xfId="3505" xr:uid="{819459E8-13A7-4DE5-B076-16958A35C11B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286" builtinId="3"/>
    <cellStyle name="Millares [0]" xfId="3492" builtinId="6"/>
    <cellStyle name="Millares 2" xfId="287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4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9" xr:uid="{00000000-0005-0000-0000-00002C090000}"/>
    <cellStyle name="no dec" xfId="300" xr:uid="{00000000-0005-0000-0000-00002D090000}"/>
    <cellStyle name="no dec 2" xfId="998" xr:uid="{00000000-0005-0000-0000-00002E090000}"/>
    <cellStyle name="no dec 3" xfId="999" xr:uid="{00000000-0005-0000-0000-00002F090000}"/>
    <cellStyle name="No-definido" xfId="301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2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3" xr:uid="{00000000-0005-0000-0000-000040090000}"/>
    <cellStyle name="Normal 14" xfId="3478" xr:uid="{00000000-0005-0000-0000-000041090000}"/>
    <cellStyle name="Normal 18" xfId="3254" xr:uid="{00000000-0005-0000-0000-000042090000}"/>
    <cellStyle name="Normal 18 2" xfId="3486" xr:uid="{00000000-0005-0000-0000-000043090000}"/>
    <cellStyle name="Normal 2" xfId="304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3" xr:uid="{00C10169-9C0D-4C04-8F12-C835C12CE915}"/>
    <cellStyle name="Normal 2 17 2 2" xfId="3513" xr:uid="{E0CE609A-10AE-4566-81A2-E8DCCBEC3F7B}"/>
    <cellStyle name="Normal 2 2" xfId="305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6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5" xr:uid="{1D388CC2-9BFA-456E-BD61-C1B778C4E17A}"/>
    <cellStyle name="Normal 2 3 16 2 2" xfId="3514" xr:uid="{7B80A8A7-FD83-4513-83F3-C09DE851BD44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7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_Nota Juicios y Contingencias 06-12 Chile" xfId="3506" xr:uid="{184404AF-0841-4D2B-B5AE-5C5C4BDF047D}"/>
    <cellStyle name="Normal 21" xfId="3434" xr:uid="{00000000-0005-0000-0000-000089090000}"/>
    <cellStyle name="Normal 3" xfId="308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502" xr:uid="{6F6CD0FE-AFAE-4CED-A33F-566ECFEAD888}"/>
    <cellStyle name="Normal 3 16 3 2 2" xfId="3516" xr:uid="{90C06C13-FBC9-4E94-828A-EFE797F8E36E}"/>
    <cellStyle name="Normal 3 16 4" xfId="3501" xr:uid="{E4EBB4A7-7CB4-4432-955E-8FC76AE68100}"/>
    <cellStyle name="Normal 3 16 4 2" xfId="3517" xr:uid="{F3EAB9FA-B3F0-4376-9360-EB36065EA9CC}"/>
    <cellStyle name="Normal 3 17" xfId="3484" xr:uid="{00000000-0005-0000-0000-000094090000}"/>
    <cellStyle name="Normal 3 18" xfId="3490" xr:uid="{00000000-0005-0000-0000-000095090000}"/>
    <cellStyle name="Normal 3 18 2" xfId="3498" xr:uid="{51201E69-A42A-4A7E-9540-34CA3C1158BE}"/>
    <cellStyle name="Normal 3 18 2 2" xfId="3515" xr:uid="{6612EB2F-F18E-43B8-A9EE-360A7B5D4EDD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9" xr:uid="{00000000-0005-0000-0000-0000A8090000}"/>
    <cellStyle name="Normal 3_NOTA 16 - Préstamos que Devengan Intereses (03)" xfId="3518" xr:uid="{717EDB3A-9373-42FF-A5CB-AC2DFA51CDA2}"/>
    <cellStyle name="Normal 3_NOTA 16 - Préstamos que Devengan Intereses (12)" xfId="3503" xr:uid="{3990288F-80B5-4AEF-9939-FF8E99183422}"/>
    <cellStyle name="Normal 3_Nota Tax IFRS con Paises final 05042010" xfId="3500" xr:uid="{16C58BE0-CDF4-434F-81CB-3614466B6129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Copia de 31-03-2010 Notas IFRS CENCOSUD" xfId="3494" xr:uid="{B4F605A5-2755-4084-91AE-D2C372FAAE47}"/>
    <cellStyle name="Normal_EEFF" xfId="3504" xr:uid="{DF6CC2B5-0B74-4459-A63C-2607547FC72A}"/>
    <cellStyle name="Normal_Hoja1" xfId="3510" xr:uid="{156F1BBA-2A5A-499E-8EF5-4543389DBFF5}"/>
    <cellStyle name="Normal_Informe Segmentos Regionales Diciembre 2009 2" xfId="3509" xr:uid="{F717BF72-68A8-4923-8EDF-B0E1A2625797}"/>
    <cellStyle name="Normal_Informe Segmentos Regionales Junio 2010" xfId="3512" xr:uid="{60D71F05-25AD-4942-9695-B8379B15F6BB}"/>
    <cellStyle name="Normal_linkpresentacion" xfId="315" xr:uid="{00000000-0005-0000-0000-0000E0090000}"/>
    <cellStyle name="Normal_Nic 12" xfId="3508" xr:uid="{63690466-F074-4957-B1F7-117CE0A3B80D}"/>
    <cellStyle name="Normal_Nic 12_Notas IFRS CENCOSUD" xfId="3507" xr:uid="{8C335DCE-56BA-4DE7-9E10-AE85E34BF257}"/>
    <cellStyle name="Normal_Nic 40 2" xfId="3497" xr:uid="{B3787145-4EE0-4424-A7E3-628871A9DF08}"/>
    <cellStyle name="Normal_NOTA 16 - IAS 12 Activos por Impuestos Diferidos" xfId="3499" xr:uid="{7036BD56-8F93-434C-8368-2E02D364414D}"/>
    <cellStyle name="Normal_SVS_Taxonomy_Notas_IAS-16_2008-05-14" xfId="316" xr:uid="{00000000-0005-0000-0000-0000E5090000}"/>
    <cellStyle name="Normal_SVS_Taxonomy_Notas_IAS-16_2008-05-14_NOTA ACTIVO FIJO MANUAL 2012 03" xfId="3496" xr:uid="{CA324194-E721-4800-A91F-3D55C02B4E32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37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61</xdr:row>
      <xdr:rowOff>0</xdr:rowOff>
    </xdr:from>
    <xdr:to>
      <xdr:col>5</xdr:col>
      <xdr:colOff>390525</xdr:colOff>
      <xdr:row>61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F2714C34-1352-4C23-BD5A-24C28CC099B2}"/>
            </a:ext>
          </a:extLst>
        </xdr:cNvPr>
        <xdr:cNvSpPr>
          <a:spLocks noChangeShapeType="1"/>
        </xdr:cNvSpPr>
      </xdr:nvSpPr>
      <xdr:spPr bwMode="auto">
        <a:xfrm>
          <a:off x="4019550" y="101822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44</xdr:row>
      <xdr:rowOff>0</xdr:rowOff>
    </xdr:from>
    <xdr:to>
      <xdr:col>5</xdr:col>
      <xdr:colOff>390525</xdr:colOff>
      <xdr:row>44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2246713-5CF1-4C3E-A612-C8667FB65EB8}"/>
            </a:ext>
          </a:extLst>
        </xdr:cNvPr>
        <xdr:cNvSpPr>
          <a:spLocks noChangeShapeType="1"/>
        </xdr:cNvSpPr>
      </xdr:nvSpPr>
      <xdr:spPr bwMode="auto">
        <a:xfrm>
          <a:off x="4019550" y="73723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62</xdr:row>
      <xdr:rowOff>0</xdr:rowOff>
    </xdr:from>
    <xdr:to>
      <xdr:col>5</xdr:col>
      <xdr:colOff>390525</xdr:colOff>
      <xdr:row>62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65C50C5D-9217-4783-8620-001040D5B132}"/>
            </a:ext>
          </a:extLst>
        </xdr:cNvPr>
        <xdr:cNvSpPr>
          <a:spLocks noChangeShapeType="1"/>
        </xdr:cNvSpPr>
      </xdr:nvSpPr>
      <xdr:spPr bwMode="auto">
        <a:xfrm>
          <a:off x="4191000" y="10391775"/>
          <a:ext cx="63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BF14F70-B541-4D25-93C4-F7B11F032F63}"/>
            </a:ext>
          </a:extLst>
        </xdr:cNvPr>
        <xdr:cNvSpPr>
          <a:spLocks noChangeShapeType="1"/>
        </xdr:cNvSpPr>
      </xdr:nvSpPr>
      <xdr:spPr bwMode="auto">
        <a:xfrm>
          <a:off x="4191000" y="7572375"/>
          <a:ext cx="63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50769966-C9D9-484E-B036-7FFAB932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08224F17-41B1-425A-B434-5D2BA819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85CB9EC9-467B-4CFE-B16E-01C9AD0D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22C39DF6-50F4-422C-8644-682C9C6E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Planificaci&#243;n/Resultados/Forecast/2008/08/C_Gerencia_General/Flash/Flash%20Jul-07/TEMP/Gr&#225;ficos%20Crecimiento%20Junio(GR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4">
          <cell r="P4">
            <v>970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>
        <row r="4">
          <cell r="P4">
            <v>970</v>
          </cell>
        </row>
      </sheetData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>
        <row r="4">
          <cell r="P4">
            <v>970</v>
          </cell>
        </row>
      </sheetData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volución ctto. CRD"/>
      <sheetName val="VentaDiaria"/>
      <sheetName val="Compras TC"/>
      <sheetName val="Evolución ctto. TC"/>
      <sheetName val="Venta TC activadas"/>
      <sheetName val="Venta TC"/>
      <sheetName val="Activaciones TC"/>
      <sheetName val="Stock contratos TC"/>
      <sheetName val="Venta Seguros"/>
      <sheetName val="Ctto. DP MES"/>
      <sheetName val="Ctto. AHO MES"/>
      <sheetName val="Soporte"/>
      <sheetName val="Bajas TC"/>
      <sheetName val=" Stock CRD-TCR"/>
      <sheetName val="Evolución ctto. CRD-TCR"/>
      <sheetName val="Tasas Diarias"/>
      <sheetName val="Prepago"/>
      <sheetName val="Castigos"/>
      <sheetName val="Cartera Vencida"/>
      <sheetName val="Amortizaciones"/>
      <sheetName val="DPxTramo"/>
      <sheetName val="Saldo total Op[DP Emp]"/>
      <sheetName val="DetalleDPxTramo"/>
      <sheetName val="Seguros"/>
      <sheetName val="Tasas colocaciones"/>
      <sheetName val="RESUMO"/>
    </sheetNames>
    <sheetDataSet>
      <sheetData sheetId="0" refreshError="1"/>
      <sheetData sheetId="1" refreshError="1">
        <row r="1">
          <cell r="Q1">
            <v>38533</v>
          </cell>
        </row>
      </sheetData>
      <sheetData sheetId="2" refreshError="1">
        <row r="1">
          <cell r="O1">
            <v>38533</v>
          </cell>
        </row>
      </sheetData>
      <sheetData sheetId="3" refreshError="1"/>
      <sheetData sheetId="4" refreshError="1">
        <row r="1">
          <cell r="O1">
            <v>38533</v>
          </cell>
        </row>
      </sheetData>
      <sheetData sheetId="5" refreshError="1"/>
      <sheetData sheetId="6" refreshError="1">
        <row r="1">
          <cell r="O1">
            <v>38533</v>
          </cell>
        </row>
      </sheetData>
      <sheetData sheetId="7" refreshError="1">
        <row r="1">
          <cell r="O1">
            <v>38533</v>
          </cell>
        </row>
      </sheetData>
      <sheetData sheetId="8" refreshError="1"/>
      <sheetData sheetId="9" refreshError="1">
        <row r="1">
          <cell r="N1">
            <v>38533</v>
          </cell>
        </row>
      </sheetData>
      <sheetData sheetId="10" refreshError="1">
        <row r="1">
          <cell r="O1">
            <v>38533</v>
          </cell>
        </row>
      </sheetData>
      <sheetData sheetId="11" refreshError="1">
        <row r="1">
          <cell r="N1">
            <v>38533</v>
          </cell>
        </row>
      </sheetData>
      <sheetData sheetId="12" refreshError="1"/>
      <sheetData sheetId="13" refreshError="1">
        <row r="1">
          <cell r="N1">
            <v>38532</v>
          </cell>
        </row>
      </sheetData>
      <sheetData sheetId="14" refreshError="1">
        <row r="1">
          <cell r="Q1">
            <v>38533</v>
          </cell>
        </row>
      </sheetData>
      <sheetData sheetId="15" refreshError="1">
        <row r="1">
          <cell r="N1">
            <v>38533</v>
          </cell>
        </row>
      </sheetData>
      <sheetData sheetId="16" refreshError="1">
        <row r="1">
          <cell r="N1">
            <v>38533</v>
          </cell>
        </row>
      </sheetData>
      <sheetData sheetId="17" refreshError="1">
        <row r="2">
          <cell r="O2">
            <v>38533</v>
          </cell>
        </row>
      </sheetData>
      <sheetData sheetId="18" refreshError="1">
        <row r="1">
          <cell r="M1">
            <v>38533</v>
          </cell>
        </row>
      </sheetData>
      <sheetData sheetId="19" refreshError="1">
        <row r="1">
          <cell r="M1">
            <v>38533</v>
          </cell>
        </row>
      </sheetData>
      <sheetData sheetId="20" refreshError="1">
        <row r="1">
          <cell r="M1">
            <v>38533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L1">
            <v>38533</v>
          </cell>
        </row>
      </sheetData>
      <sheetData sheetId="25" refreshError="1">
        <row r="3">
          <cell r="L3">
            <v>38533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66" workbookViewId="0">
      <selection activeCell="F17" sqref="F17"/>
    </sheetView>
  </sheetViews>
  <sheetFormatPr baseColWidth="10" defaultColWidth="11.453125" defaultRowHeight="14.5"/>
  <cols>
    <col min="1" max="16384" width="11.453125" style="7"/>
  </cols>
  <sheetData>
    <row r="9" spans="2:2" ht="61.5">
      <c r="B9" s="6" t="s">
        <v>17</v>
      </c>
    </row>
    <row r="10" spans="2:2" ht="61.5">
      <c r="B10" s="6" t="s">
        <v>1513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8"/>
  <sheetViews>
    <sheetView showGridLines="0" zoomScale="90" zoomScaleNormal="90" workbookViewId="0">
      <pane xSplit="3" ySplit="10" topLeftCell="D11" activePane="bottomRight" state="frozen"/>
      <selection activeCell="E34" sqref="E34"/>
      <selection pane="topRight" activeCell="E34" sqref="E34"/>
      <selection pane="bottomLeft" activeCell="E34" sqref="E34"/>
      <selection pane="bottomRight" activeCell="D18" sqref="D18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21" customWidth="1"/>
    <col min="4" max="5" width="19.26953125" style="1" customWidth="1"/>
    <col min="6" max="6" width="4.7265625" style="1" customWidth="1"/>
    <col min="7" max="16384" width="11.453125" style="1"/>
  </cols>
  <sheetData>
    <row r="1" spans="2:5" ht="6" customHeight="1">
      <c r="B1" s="15"/>
      <c r="C1" s="16"/>
    </row>
    <row r="2" spans="2:5">
      <c r="B2" s="15" t="s">
        <v>18</v>
      </c>
      <c r="C2" s="16"/>
    </row>
    <row r="3" spans="2:5">
      <c r="B3" s="15" t="s">
        <v>19</v>
      </c>
      <c r="C3" s="16"/>
    </row>
    <row r="4" spans="2:5">
      <c r="B4" s="15" t="s">
        <v>1437</v>
      </c>
      <c r="C4" s="16"/>
    </row>
    <row r="5" spans="2:5">
      <c r="B5" s="15" t="s">
        <v>20</v>
      </c>
      <c r="C5" s="16"/>
    </row>
    <row r="6" spans="2:5">
      <c r="B6" s="15"/>
      <c r="C6" s="16"/>
    </row>
    <row r="7" spans="2:5" s="2" customFormat="1">
      <c r="B7" s="17" t="s">
        <v>21</v>
      </c>
      <c r="C7" s="18" t="s">
        <v>3</v>
      </c>
      <c r="D7" s="5">
        <v>45016</v>
      </c>
      <c r="E7" s="5">
        <v>44926</v>
      </c>
    </row>
    <row r="8" spans="2:5" s="2" customFormat="1">
      <c r="B8" s="19"/>
      <c r="C8" s="20"/>
      <c r="D8" s="93" t="s">
        <v>2</v>
      </c>
      <c r="E8" s="93" t="s">
        <v>2</v>
      </c>
    </row>
    <row r="9" spans="2:5">
      <c r="D9" s="22"/>
    </row>
    <row r="10" spans="2:5" s="2" customFormat="1">
      <c r="B10" s="23" t="s">
        <v>30</v>
      </c>
      <c r="C10" s="24"/>
      <c r="D10" s="25"/>
      <c r="E10" s="95"/>
    </row>
    <row r="11" spans="2:5">
      <c r="B11" s="10" t="s">
        <v>22</v>
      </c>
      <c r="C11" s="26">
        <v>5</v>
      </c>
      <c r="D11" s="3">
        <v>378697266</v>
      </c>
      <c r="E11" s="27">
        <v>373700303</v>
      </c>
    </row>
    <row r="12" spans="2:5">
      <c r="B12" s="10" t="s">
        <v>23</v>
      </c>
      <c r="C12" s="26">
        <v>6</v>
      </c>
      <c r="D12" s="3">
        <v>120356783</v>
      </c>
      <c r="E12" s="27">
        <v>253846638</v>
      </c>
    </row>
    <row r="13" spans="2:5">
      <c r="B13" s="10" t="s">
        <v>24</v>
      </c>
      <c r="C13" s="26">
        <v>22</v>
      </c>
      <c r="D13" s="3">
        <v>45390844</v>
      </c>
      <c r="E13" s="27">
        <v>28340294</v>
      </c>
    </row>
    <row r="14" spans="2:5" ht="13.15" customHeight="1">
      <c r="B14" s="10" t="s">
        <v>25</v>
      </c>
      <c r="C14" s="26">
        <v>8</v>
      </c>
      <c r="D14" s="3">
        <v>695894427</v>
      </c>
      <c r="E14" s="27">
        <v>796422654</v>
      </c>
    </row>
    <row r="15" spans="2:5">
      <c r="B15" s="10" t="s">
        <v>26</v>
      </c>
      <c r="C15" s="26">
        <v>9</v>
      </c>
      <c r="D15" s="3">
        <v>10869134</v>
      </c>
      <c r="E15" s="3">
        <v>19277769</v>
      </c>
    </row>
    <row r="16" spans="2:5">
      <c r="B16" s="10" t="s">
        <v>27</v>
      </c>
      <c r="C16" s="26">
        <v>10</v>
      </c>
      <c r="D16" s="3">
        <v>1469075837</v>
      </c>
      <c r="E16" s="3">
        <v>1510406638</v>
      </c>
    </row>
    <row r="17" spans="2:5">
      <c r="B17" s="10" t="s">
        <v>28</v>
      </c>
      <c r="C17" s="26">
        <v>16</v>
      </c>
      <c r="D17" s="3">
        <v>146689114</v>
      </c>
      <c r="E17" s="3">
        <v>126163149</v>
      </c>
    </row>
    <row r="18" spans="2:5">
      <c r="B18" s="9" t="s">
        <v>29</v>
      </c>
      <c r="C18" s="28"/>
      <c r="D18" s="4">
        <v>2866973405</v>
      </c>
      <c r="E18" s="4">
        <v>3108157445</v>
      </c>
    </row>
    <row r="19" spans="2:5">
      <c r="D19" s="8"/>
      <c r="E19" s="8"/>
    </row>
    <row r="20" spans="2:5" s="2" customFormat="1">
      <c r="B20" s="23" t="s">
        <v>42</v>
      </c>
      <c r="C20" s="24"/>
      <c r="D20" s="25"/>
      <c r="E20" s="95"/>
    </row>
    <row r="21" spans="2:5">
      <c r="B21" s="10" t="s">
        <v>31</v>
      </c>
      <c r="C21" s="26">
        <v>6</v>
      </c>
      <c r="D21" s="3">
        <v>160202548</v>
      </c>
      <c r="E21" s="3">
        <v>190595875</v>
      </c>
    </row>
    <row r="22" spans="2:5">
      <c r="B22" s="10" t="s">
        <v>32</v>
      </c>
      <c r="C22" s="26">
        <v>22</v>
      </c>
      <c r="D22" s="3">
        <v>24650845</v>
      </c>
      <c r="E22" s="3">
        <v>25273997</v>
      </c>
    </row>
    <row r="23" spans="2:5">
      <c r="B23" s="10" t="s">
        <v>33</v>
      </c>
      <c r="C23" s="26">
        <v>8</v>
      </c>
      <c r="D23" s="3">
        <v>1016834</v>
      </c>
      <c r="E23" s="3">
        <v>1208768</v>
      </c>
    </row>
    <row r="24" spans="2:5" ht="12.75" customHeight="1">
      <c r="B24" s="10" t="s">
        <v>34</v>
      </c>
      <c r="C24" s="26">
        <v>11</v>
      </c>
      <c r="D24" s="3">
        <v>316514194</v>
      </c>
      <c r="E24" s="3">
        <v>319947879</v>
      </c>
    </row>
    <row r="25" spans="2:5" ht="12.75" customHeight="1">
      <c r="B25" s="10" t="s">
        <v>35</v>
      </c>
      <c r="C25" s="26">
        <v>12</v>
      </c>
      <c r="D25" s="3">
        <v>678204684</v>
      </c>
      <c r="E25" s="3">
        <v>705123765</v>
      </c>
    </row>
    <row r="26" spans="2:5" ht="12.75" customHeight="1">
      <c r="B26" s="10" t="s">
        <v>14</v>
      </c>
      <c r="C26" s="26">
        <v>13</v>
      </c>
      <c r="D26" s="3">
        <v>1603456796</v>
      </c>
      <c r="E26" s="3">
        <v>1705629399</v>
      </c>
    </row>
    <row r="27" spans="2:5" ht="12.75" customHeight="1">
      <c r="B27" s="10" t="s">
        <v>36</v>
      </c>
      <c r="C27" s="26">
        <v>14</v>
      </c>
      <c r="D27" s="3">
        <v>3546517007</v>
      </c>
      <c r="E27" s="3">
        <v>3723012133</v>
      </c>
    </row>
    <row r="28" spans="2:5" ht="12.75" customHeight="1">
      <c r="B28" s="10" t="s">
        <v>37</v>
      </c>
      <c r="C28" s="26">
        <v>15</v>
      </c>
      <c r="D28" s="3">
        <v>3129591703</v>
      </c>
      <c r="E28" s="3">
        <v>3137915658</v>
      </c>
    </row>
    <row r="29" spans="2:5" ht="12.75" customHeight="1">
      <c r="B29" s="10" t="s">
        <v>38</v>
      </c>
      <c r="C29" s="26">
        <v>16</v>
      </c>
      <c r="D29" s="3">
        <v>78091815</v>
      </c>
      <c r="E29" s="3">
        <v>96668229</v>
      </c>
    </row>
    <row r="30" spans="2:5">
      <c r="B30" s="10" t="s">
        <v>39</v>
      </c>
      <c r="C30" s="26">
        <v>16</v>
      </c>
      <c r="D30" s="3">
        <v>308680922</v>
      </c>
      <c r="E30" s="3">
        <v>326666643</v>
      </c>
    </row>
    <row r="31" spans="2:5" ht="12.75" customHeight="1">
      <c r="B31" s="9" t="s">
        <v>40</v>
      </c>
      <c r="C31" s="28"/>
      <c r="D31" s="4">
        <v>9846927348</v>
      </c>
      <c r="E31" s="4">
        <v>10232042346</v>
      </c>
    </row>
    <row r="32" spans="2:5" ht="12.75" customHeight="1">
      <c r="B32" s="9" t="s">
        <v>41</v>
      </c>
      <c r="C32" s="28"/>
      <c r="D32" s="4">
        <v>12713900753</v>
      </c>
      <c r="E32" s="4">
        <v>13340199791</v>
      </c>
    </row>
    <row r="33" spans="4:5" ht="12.75" customHeight="1"/>
    <row r="34" spans="4:5">
      <c r="D34" s="8">
        <v>0</v>
      </c>
      <c r="E34" s="8">
        <v>0</v>
      </c>
    </row>
    <row r="35" spans="4:5">
      <c r="D35" s="8"/>
    </row>
    <row r="36" spans="4:5">
      <c r="D36" s="8"/>
    </row>
    <row r="37" spans="4:5">
      <c r="D37" s="8"/>
    </row>
    <row r="38" spans="4:5">
      <c r="D38" s="8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90" zoomScaleNormal="90" workbookViewId="0">
      <pane xSplit="3" ySplit="10" topLeftCell="D11" activePane="bottomRight" state="frozen"/>
      <selection activeCell="E34" sqref="E34"/>
      <selection pane="topRight" activeCell="E34" sqref="E34"/>
      <selection pane="bottomLeft" activeCell="E34" sqref="E34"/>
      <selection pane="bottomRight" activeCell="E11" sqref="E11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21" customWidth="1"/>
    <col min="4" max="5" width="18.7265625" style="1" customWidth="1"/>
    <col min="6" max="6" width="4.7265625" style="1" customWidth="1"/>
    <col min="7" max="16384" width="11.453125" style="1"/>
  </cols>
  <sheetData>
    <row r="1" spans="2:5" ht="6" customHeight="1"/>
    <row r="2" spans="2:5">
      <c r="B2" s="15" t="s">
        <v>18</v>
      </c>
    </row>
    <row r="3" spans="2:5">
      <c r="B3" s="15" t="s">
        <v>19</v>
      </c>
    </row>
    <row r="4" spans="2:5" ht="12.75" customHeight="1">
      <c r="B4" s="15" t="s">
        <v>1437</v>
      </c>
    </row>
    <row r="5" spans="2:5" ht="12.75" customHeight="1">
      <c r="B5" s="15" t="s">
        <v>20</v>
      </c>
    </row>
    <row r="6" spans="2:5" ht="12.75" customHeight="1">
      <c r="B6" s="15"/>
    </row>
    <row r="7" spans="2:5" s="2" customFormat="1">
      <c r="B7" s="17" t="s">
        <v>43</v>
      </c>
      <c r="C7" s="18" t="s">
        <v>3</v>
      </c>
      <c r="D7" s="5">
        <v>45016</v>
      </c>
      <c r="E7" s="5">
        <v>44926</v>
      </c>
    </row>
    <row r="8" spans="2:5" s="2" customFormat="1">
      <c r="B8" s="19"/>
      <c r="C8" s="20"/>
      <c r="D8" s="93" t="s">
        <v>2</v>
      </c>
      <c r="E8" s="93" t="s">
        <v>2</v>
      </c>
    </row>
    <row r="9" spans="2:5" ht="12.75" customHeight="1"/>
    <row r="10" spans="2:5" s="2" customFormat="1" ht="12.75" customHeight="1">
      <c r="B10" s="23" t="s">
        <v>44</v>
      </c>
      <c r="C10" s="24"/>
      <c r="D10" s="25"/>
      <c r="E10" s="95"/>
    </row>
    <row r="11" spans="2:5" ht="12.75" customHeight="1">
      <c r="B11" s="10" t="s">
        <v>45</v>
      </c>
      <c r="C11" s="29">
        <v>17</v>
      </c>
      <c r="D11" s="3">
        <v>472205272</v>
      </c>
      <c r="E11" s="3">
        <v>402923113</v>
      </c>
    </row>
    <row r="12" spans="2:5" ht="12.75" customHeight="1">
      <c r="B12" s="10" t="s">
        <v>46</v>
      </c>
      <c r="C12" s="29">
        <v>30</v>
      </c>
      <c r="D12" s="3">
        <v>167293141</v>
      </c>
      <c r="E12" s="3">
        <v>177535974</v>
      </c>
    </row>
    <row r="13" spans="2:5" ht="12.75" customHeight="1">
      <c r="B13" s="10" t="s">
        <v>47</v>
      </c>
      <c r="C13" s="26">
        <v>18</v>
      </c>
      <c r="D13" s="3">
        <v>2379585301</v>
      </c>
      <c r="E13" s="3">
        <v>2738421754</v>
      </c>
    </row>
    <row r="14" spans="2:5" ht="12.75" customHeight="1">
      <c r="B14" s="10" t="s">
        <v>48</v>
      </c>
      <c r="C14" s="26">
        <v>9</v>
      </c>
      <c r="D14" s="3">
        <v>11808280</v>
      </c>
      <c r="E14" s="3">
        <v>14615771</v>
      </c>
    </row>
    <row r="15" spans="2:5" ht="12.75" customHeight="1">
      <c r="B15" s="10" t="s">
        <v>49</v>
      </c>
      <c r="C15" s="26">
        <v>19</v>
      </c>
      <c r="D15" s="3">
        <v>15634708</v>
      </c>
      <c r="E15" s="3">
        <v>15858501</v>
      </c>
    </row>
    <row r="16" spans="2:5" ht="12.75" customHeight="1">
      <c r="B16" s="10" t="s">
        <v>50</v>
      </c>
      <c r="C16" s="26">
        <v>16</v>
      </c>
      <c r="D16" s="3">
        <v>38970494</v>
      </c>
      <c r="E16" s="3">
        <v>37867369</v>
      </c>
    </row>
    <row r="17" spans="2:5" ht="12.75" customHeight="1">
      <c r="B17" s="10" t="s">
        <v>51</v>
      </c>
      <c r="C17" s="26">
        <v>21</v>
      </c>
      <c r="D17" s="3">
        <v>104404348</v>
      </c>
      <c r="E17" s="3">
        <v>140670225</v>
      </c>
    </row>
    <row r="18" spans="2:5" ht="12.75" customHeight="1">
      <c r="B18" s="10" t="s">
        <v>52</v>
      </c>
      <c r="C18" s="26">
        <v>20</v>
      </c>
      <c r="D18" s="3">
        <v>268618519</v>
      </c>
      <c r="E18" s="3">
        <v>225488852</v>
      </c>
    </row>
    <row r="19" spans="2:5" ht="12.75" customHeight="1">
      <c r="B19" s="9" t="s">
        <v>53</v>
      </c>
      <c r="C19" s="28"/>
      <c r="D19" s="4">
        <v>3458520063</v>
      </c>
      <c r="E19" s="4">
        <v>3753381559</v>
      </c>
    </row>
    <row r="20" spans="2:5" ht="12.75" customHeight="1"/>
    <row r="21" spans="2:5" s="2" customFormat="1" ht="12.75" customHeight="1">
      <c r="B21" s="23" t="s">
        <v>54</v>
      </c>
      <c r="C21" s="24"/>
      <c r="D21" s="25"/>
      <c r="E21" s="95"/>
    </row>
    <row r="22" spans="2:5" ht="12.75" customHeight="1">
      <c r="B22" s="10" t="s">
        <v>55</v>
      </c>
      <c r="C22" s="29">
        <v>17</v>
      </c>
      <c r="D22" s="3">
        <v>3452499367</v>
      </c>
      <c r="E22" s="3">
        <v>3617020870</v>
      </c>
    </row>
    <row r="23" spans="2:5" ht="12.75" customHeight="1">
      <c r="B23" s="10" t="s">
        <v>56</v>
      </c>
      <c r="C23" s="29">
        <v>30</v>
      </c>
      <c r="D23" s="3">
        <v>943658411</v>
      </c>
      <c r="E23" s="3">
        <v>982510727</v>
      </c>
    </row>
    <row r="24" spans="2:5" ht="12.75" customHeight="1">
      <c r="B24" s="10" t="s">
        <v>57</v>
      </c>
      <c r="C24" s="26">
        <v>18</v>
      </c>
      <c r="D24" s="3">
        <v>1628273</v>
      </c>
      <c r="E24" s="3">
        <v>1361451</v>
      </c>
    </row>
    <row r="25" spans="2:5">
      <c r="B25" s="10" t="s">
        <v>58</v>
      </c>
      <c r="C25" s="26">
        <v>19</v>
      </c>
      <c r="D25" s="3">
        <v>52693171</v>
      </c>
      <c r="E25" s="3">
        <v>51104122</v>
      </c>
    </row>
    <row r="26" spans="2:5">
      <c r="B26" s="10" t="s">
        <v>59</v>
      </c>
      <c r="C26" s="26">
        <v>16</v>
      </c>
      <c r="D26" s="3">
        <v>598870205</v>
      </c>
      <c r="E26" s="3">
        <v>617679206</v>
      </c>
    </row>
    <row r="27" spans="2:5">
      <c r="B27" s="10" t="s">
        <v>60</v>
      </c>
      <c r="C27" s="26">
        <v>16</v>
      </c>
      <c r="D27" s="3">
        <v>25759587</v>
      </c>
      <c r="E27" s="3">
        <v>6272874</v>
      </c>
    </row>
    <row r="28" spans="2:5">
      <c r="B28" s="10" t="s">
        <v>61</v>
      </c>
      <c r="C28" s="26">
        <v>20</v>
      </c>
      <c r="D28" s="3">
        <v>62982594</v>
      </c>
      <c r="E28" s="3">
        <v>64651580</v>
      </c>
    </row>
    <row r="29" spans="2:5">
      <c r="B29" s="9" t="s">
        <v>62</v>
      </c>
      <c r="C29" s="28"/>
      <c r="D29" s="4">
        <v>5138091608</v>
      </c>
      <c r="E29" s="4">
        <v>5340600830</v>
      </c>
    </row>
    <row r="30" spans="2:5">
      <c r="B30" s="9" t="s">
        <v>63</v>
      </c>
      <c r="C30" s="28"/>
      <c r="D30" s="4">
        <v>8596611671</v>
      </c>
      <c r="E30" s="4">
        <v>9093982389</v>
      </c>
    </row>
    <row r="32" spans="2:5" s="2" customFormat="1">
      <c r="B32" s="23" t="s">
        <v>64</v>
      </c>
      <c r="C32" s="24"/>
      <c r="D32" s="25"/>
      <c r="E32" s="96"/>
    </row>
    <row r="33" spans="2:8">
      <c r="B33" s="10" t="s">
        <v>65</v>
      </c>
      <c r="C33" s="59">
        <v>23</v>
      </c>
      <c r="D33" s="3">
        <v>2422050488</v>
      </c>
      <c r="E33" s="3">
        <v>2422050488</v>
      </c>
      <c r="G33" s="30"/>
      <c r="H33" s="30"/>
    </row>
    <row r="34" spans="2:8">
      <c r="B34" s="10" t="s">
        <v>66</v>
      </c>
      <c r="C34" s="59">
        <v>23</v>
      </c>
      <c r="D34" s="3">
        <v>2175157070</v>
      </c>
      <c r="E34" s="3">
        <v>2154835639</v>
      </c>
      <c r="G34" s="30"/>
      <c r="H34" s="30"/>
    </row>
    <row r="35" spans="2:8">
      <c r="B35" s="10" t="s">
        <v>67</v>
      </c>
      <c r="C35" s="59">
        <v>23</v>
      </c>
      <c r="D35" s="3">
        <v>459834409</v>
      </c>
      <c r="E35" s="3">
        <v>459834409</v>
      </c>
      <c r="G35" s="30"/>
      <c r="H35" s="30"/>
    </row>
    <row r="36" spans="2:8">
      <c r="B36" s="10" t="s">
        <v>68</v>
      </c>
      <c r="C36" s="59">
        <v>23</v>
      </c>
      <c r="D36" s="3">
        <v>-83508378</v>
      </c>
      <c r="E36" s="3">
        <v>-83508378</v>
      </c>
      <c r="G36" s="30"/>
      <c r="H36" s="30"/>
    </row>
    <row r="37" spans="2:8">
      <c r="B37" s="10" t="s">
        <v>69</v>
      </c>
      <c r="C37" s="59">
        <v>23</v>
      </c>
      <c r="D37" s="3">
        <v>-1439278890</v>
      </c>
      <c r="E37" s="3">
        <v>-1282399902</v>
      </c>
      <c r="G37" s="30"/>
      <c r="H37" s="30"/>
    </row>
    <row r="38" spans="2:8" ht="27" customHeight="1">
      <c r="B38" s="9" t="s">
        <v>70</v>
      </c>
      <c r="C38" s="60"/>
      <c r="D38" s="61">
        <v>3534254699</v>
      </c>
      <c r="E38" s="61">
        <v>3670812256</v>
      </c>
    </row>
    <row r="39" spans="2:8">
      <c r="B39" s="10" t="s">
        <v>71</v>
      </c>
      <c r="C39" s="59">
        <v>23</v>
      </c>
      <c r="D39" s="3">
        <v>583034383</v>
      </c>
      <c r="E39" s="3">
        <v>575405146</v>
      </c>
    </row>
    <row r="40" spans="2:8">
      <c r="B40" s="9" t="s">
        <v>72</v>
      </c>
      <c r="C40" s="60"/>
      <c r="D40" s="61">
        <v>4117289082</v>
      </c>
      <c r="E40" s="61">
        <v>4246217402</v>
      </c>
    </row>
    <row r="41" spans="2:8">
      <c r="B41" s="9" t="s">
        <v>73</v>
      </c>
      <c r="C41" s="60"/>
      <c r="D41" s="61">
        <v>12713900753</v>
      </c>
      <c r="E41" s="61">
        <v>13340199791</v>
      </c>
    </row>
    <row r="43" spans="2:8">
      <c r="D43" s="11">
        <v>0</v>
      </c>
      <c r="E43" s="11">
        <v>0</v>
      </c>
    </row>
    <row r="44" spans="2:8">
      <c r="D44" s="8"/>
      <c r="E44" s="8"/>
    </row>
    <row r="48" spans="2:8">
      <c r="D48" s="31"/>
    </row>
    <row r="49" spans="4:4">
      <c r="D49" s="31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9"/>
  <sheetViews>
    <sheetView showGridLines="0" zoomScale="90" zoomScaleNormal="90" workbookViewId="0">
      <selection activeCell="E24" sqref="E24"/>
    </sheetView>
  </sheetViews>
  <sheetFormatPr baseColWidth="10" defaultColWidth="11.453125" defaultRowHeight="13"/>
  <cols>
    <col min="1" max="1" width="1" style="1" customWidth="1"/>
    <col min="2" max="2" width="60.7265625" style="1" customWidth="1"/>
    <col min="3" max="3" width="6.7265625" style="33" customWidth="1"/>
    <col min="4" max="5" width="18.7265625" style="1" customWidth="1"/>
    <col min="6" max="16384" width="11.453125" style="1"/>
  </cols>
  <sheetData>
    <row r="1" spans="2:5" ht="6" customHeight="1">
      <c r="B1" s="15"/>
      <c r="C1" s="22"/>
    </row>
    <row r="2" spans="2:5">
      <c r="B2" s="15" t="s">
        <v>18</v>
      </c>
      <c r="C2" s="22"/>
    </row>
    <row r="3" spans="2:5">
      <c r="B3" s="15" t="s">
        <v>74</v>
      </c>
      <c r="C3" s="22"/>
    </row>
    <row r="4" spans="2:5">
      <c r="B4" s="15" t="s">
        <v>1436</v>
      </c>
      <c r="C4" s="22"/>
      <c r="E4" s="8"/>
    </row>
    <row r="5" spans="2:5">
      <c r="B5" s="15" t="s">
        <v>20</v>
      </c>
      <c r="D5" s="8"/>
      <c r="E5" s="8"/>
    </row>
    <row r="6" spans="2:5">
      <c r="D6" s="22"/>
      <c r="E6" s="15"/>
    </row>
    <row r="7" spans="2:5" s="2" customFormat="1">
      <c r="B7" s="17" t="s">
        <v>75</v>
      </c>
      <c r="C7" s="57" t="s">
        <v>3</v>
      </c>
      <c r="D7" s="5" t="s">
        <v>1438</v>
      </c>
      <c r="E7" s="167" t="s">
        <v>437</v>
      </c>
    </row>
    <row r="8" spans="2:5" s="2" customFormat="1">
      <c r="B8" s="34"/>
      <c r="C8" s="35"/>
      <c r="D8" s="13">
        <v>45016</v>
      </c>
      <c r="E8" s="13">
        <v>44651</v>
      </c>
    </row>
    <row r="9" spans="2:5" s="2" customFormat="1">
      <c r="B9" s="19"/>
      <c r="C9" s="58"/>
      <c r="D9" s="93" t="s">
        <v>2</v>
      </c>
      <c r="E9" s="93" t="s">
        <v>2</v>
      </c>
    </row>
    <row r="10" spans="2:5">
      <c r="B10" s="10" t="s">
        <v>76</v>
      </c>
      <c r="C10" s="53">
        <v>24</v>
      </c>
      <c r="D10" s="3">
        <v>3503183757</v>
      </c>
      <c r="E10" s="3">
        <v>2985455348</v>
      </c>
    </row>
    <row r="11" spans="2:5">
      <c r="B11" s="10" t="s">
        <v>77</v>
      </c>
      <c r="C11" s="14">
        <v>25</v>
      </c>
      <c r="D11" s="3">
        <v>-2487492990</v>
      </c>
      <c r="E11" s="3">
        <v>-2124124250</v>
      </c>
    </row>
    <row r="12" spans="2:5">
      <c r="B12" s="9" t="s">
        <v>78</v>
      </c>
      <c r="C12" s="36"/>
      <c r="D12" s="4">
        <v>1015690767</v>
      </c>
      <c r="E12" s="4">
        <v>861331098</v>
      </c>
    </row>
    <row r="13" spans="2:5">
      <c r="B13" s="10" t="s">
        <v>79</v>
      </c>
      <c r="C13" s="14">
        <v>25</v>
      </c>
      <c r="D13" s="3">
        <v>8518912</v>
      </c>
      <c r="E13" s="3">
        <v>8474407</v>
      </c>
    </row>
    <row r="14" spans="2:5">
      <c r="B14" s="37" t="s">
        <v>80</v>
      </c>
      <c r="C14" s="14">
        <v>25</v>
      </c>
      <c r="D14" s="3">
        <v>-23032778</v>
      </c>
      <c r="E14" s="3">
        <v>-25997101</v>
      </c>
    </row>
    <row r="15" spans="2:5">
      <c r="B15" s="37" t="s">
        <v>81</v>
      </c>
      <c r="C15" s="14">
        <v>25</v>
      </c>
      <c r="D15" s="3">
        <v>-727687119</v>
      </c>
      <c r="E15" s="3">
        <v>-543831292</v>
      </c>
    </row>
    <row r="16" spans="2:5">
      <c r="B16" s="37" t="s">
        <v>82</v>
      </c>
      <c r="C16" s="14">
        <v>25</v>
      </c>
      <c r="D16" s="3">
        <v>-37577278</v>
      </c>
      <c r="E16" s="3">
        <v>-32986816</v>
      </c>
    </row>
    <row r="17" spans="1:5">
      <c r="B17" s="37" t="s">
        <v>83</v>
      </c>
      <c r="C17" s="14">
        <v>25</v>
      </c>
      <c r="D17" s="3">
        <v>6236603</v>
      </c>
      <c r="E17" s="3">
        <v>18406264</v>
      </c>
    </row>
    <row r="18" spans="1:5">
      <c r="B18" s="9" t="s">
        <v>84</v>
      </c>
      <c r="C18" s="38"/>
      <c r="D18" s="4">
        <v>242149107</v>
      </c>
      <c r="E18" s="4">
        <v>285396560</v>
      </c>
    </row>
    <row r="19" spans="1:5">
      <c r="B19" s="37" t="s">
        <v>85</v>
      </c>
      <c r="C19" s="14">
        <v>25</v>
      </c>
      <c r="D19" s="3">
        <v>4602195</v>
      </c>
      <c r="E19" s="3">
        <v>3551973</v>
      </c>
    </row>
    <row r="20" spans="1:5">
      <c r="A20" s="39"/>
      <c r="B20" s="37" t="s">
        <v>86</v>
      </c>
      <c r="C20" s="14">
        <v>25</v>
      </c>
      <c r="D20" s="3">
        <v>-79567129</v>
      </c>
      <c r="E20" s="3">
        <v>-48446772</v>
      </c>
    </row>
    <row r="21" spans="1:5" s="41" customFormat="1">
      <c r="A21" s="40"/>
      <c r="B21" s="37" t="s">
        <v>87</v>
      </c>
      <c r="C21" s="53">
        <v>11</v>
      </c>
      <c r="D21" s="3">
        <v>-8070481</v>
      </c>
      <c r="E21" s="3">
        <v>5886770</v>
      </c>
    </row>
    <row r="22" spans="1:5">
      <c r="B22" s="37" t="s">
        <v>88</v>
      </c>
      <c r="C22" s="14">
        <v>25</v>
      </c>
      <c r="D22" s="3">
        <v>-1435480</v>
      </c>
      <c r="E22" s="3">
        <v>22080816</v>
      </c>
    </row>
    <row r="23" spans="1:5">
      <c r="B23" s="37" t="s">
        <v>89</v>
      </c>
      <c r="C23" s="14">
        <v>25</v>
      </c>
      <c r="D23" s="3">
        <v>-5040735</v>
      </c>
      <c r="E23" s="3">
        <v>-27134758</v>
      </c>
    </row>
    <row r="24" spans="1:5">
      <c r="B24" s="9" t="s">
        <v>90</v>
      </c>
      <c r="C24" s="36"/>
      <c r="D24" s="4">
        <v>152637477</v>
      </c>
      <c r="E24" s="4">
        <v>241334589</v>
      </c>
    </row>
    <row r="25" spans="1:5">
      <c r="B25" s="37" t="s">
        <v>91</v>
      </c>
      <c r="C25" s="14">
        <v>26</v>
      </c>
      <c r="D25" s="3">
        <v>-76756893</v>
      </c>
      <c r="E25" s="3">
        <v>-89500231</v>
      </c>
    </row>
    <row r="26" spans="1:5">
      <c r="B26" s="9" t="s">
        <v>92</v>
      </c>
      <c r="C26" s="36"/>
      <c r="D26" s="4">
        <v>75880584</v>
      </c>
      <c r="E26" s="4">
        <v>151834358</v>
      </c>
    </row>
    <row r="27" spans="1:5">
      <c r="B27" s="9" t="s">
        <v>93</v>
      </c>
      <c r="C27" s="36"/>
      <c r="D27" s="4">
        <v>75880584</v>
      </c>
      <c r="E27" s="4">
        <v>151834358</v>
      </c>
    </row>
    <row r="28" spans="1:5" s="46" customFormat="1" ht="6" customHeight="1">
      <c r="B28" s="43"/>
      <c r="C28" s="44"/>
      <c r="D28" s="45"/>
      <c r="E28" s="45"/>
    </row>
    <row r="29" spans="1:5" s="46" customFormat="1">
      <c r="B29" s="9" t="s">
        <v>94</v>
      </c>
      <c r="C29" s="36"/>
      <c r="D29" s="9"/>
      <c r="E29" s="9"/>
    </row>
    <row r="30" spans="1:5">
      <c r="B30" s="10" t="s">
        <v>95</v>
      </c>
      <c r="C30" s="14"/>
      <c r="D30" s="3">
        <v>60367226</v>
      </c>
      <c r="E30" s="3">
        <v>142537666</v>
      </c>
    </row>
    <row r="31" spans="1:5">
      <c r="B31" s="10" t="s">
        <v>96</v>
      </c>
      <c r="C31" s="47">
        <v>23</v>
      </c>
      <c r="D31" s="3">
        <v>15513358</v>
      </c>
      <c r="E31" s="3">
        <v>9296692</v>
      </c>
    </row>
    <row r="32" spans="1:5">
      <c r="B32" s="9" t="s">
        <v>93</v>
      </c>
      <c r="C32" s="36"/>
      <c r="D32" s="4">
        <v>75880584</v>
      </c>
      <c r="E32" s="4">
        <v>151834358</v>
      </c>
    </row>
    <row r="33" spans="2:5" s="46" customFormat="1" ht="6" customHeight="1">
      <c r="B33" s="43"/>
      <c r="C33" s="44"/>
      <c r="D33" s="45"/>
      <c r="E33" s="45"/>
    </row>
    <row r="34" spans="2:5" ht="12.75" customHeight="1">
      <c r="B34" s="9" t="s">
        <v>1197</v>
      </c>
      <c r="C34" s="36"/>
      <c r="D34" s="9"/>
      <c r="E34" s="9"/>
    </row>
    <row r="35" spans="2:5">
      <c r="B35" s="9" t="s">
        <v>1198</v>
      </c>
      <c r="C35" s="36"/>
      <c r="D35" s="36"/>
      <c r="E35" s="36"/>
    </row>
    <row r="36" spans="2:5" ht="12" customHeight="1">
      <c r="B36" s="12" t="s">
        <v>1199</v>
      </c>
      <c r="C36" s="14">
        <v>27</v>
      </c>
      <c r="D36" s="48">
        <v>21.5</v>
      </c>
      <c r="E36" s="49">
        <v>50.4</v>
      </c>
    </row>
    <row r="37" spans="2:5" s="46" customFormat="1">
      <c r="B37" s="9" t="s">
        <v>1200</v>
      </c>
      <c r="C37" s="36"/>
      <c r="D37" s="32">
        <v>21.5</v>
      </c>
      <c r="E37" s="32">
        <v>50.4</v>
      </c>
    </row>
    <row r="38" spans="2:5" s="46" customFormat="1" ht="12" customHeight="1">
      <c r="B38" s="9" t="s">
        <v>1201</v>
      </c>
      <c r="C38" s="36"/>
      <c r="D38" s="36"/>
      <c r="E38" s="36"/>
    </row>
    <row r="39" spans="2:5" s="46" customFormat="1" ht="12.75" customHeight="1">
      <c r="B39" s="12" t="s">
        <v>1202</v>
      </c>
      <c r="C39" s="14">
        <v>27</v>
      </c>
      <c r="D39" s="48">
        <v>21.5</v>
      </c>
      <c r="E39" s="49">
        <v>50.3</v>
      </c>
    </row>
    <row r="40" spans="2:5" s="46" customFormat="1" ht="12.75" customHeight="1">
      <c r="B40" s="9" t="s">
        <v>1203</v>
      </c>
      <c r="C40" s="36"/>
      <c r="D40" s="32">
        <v>21.5</v>
      </c>
      <c r="E40" s="32">
        <v>50.3</v>
      </c>
    </row>
    <row r="41" spans="2:5" s="46" customFormat="1" ht="8.25" customHeight="1"/>
    <row r="42" spans="2:5" s="46" customFormat="1" ht="8.25" customHeight="1"/>
    <row r="43" spans="2:5" s="46" customFormat="1" ht="12.75" customHeight="1">
      <c r="B43" s="15" t="s">
        <v>109</v>
      </c>
      <c r="C43" s="66"/>
      <c r="D43" s="66"/>
      <c r="E43" s="66"/>
    </row>
    <row r="44" spans="2:5" s="46" customFormat="1" ht="12.75" customHeight="1">
      <c r="B44" s="15" t="s">
        <v>1436</v>
      </c>
      <c r="C44" s="66"/>
      <c r="D44" s="66"/>
      <c r="E44" s="66"/>
    </row>
    <row r="45" spans="2:5" s="46" customFormat="1" ht="12.75" customHeight="1">
      <c r="B45" s="15" t="s">
        <v>20</v>
      </c>
      <c r="C45" s="66"/>
      <c r="D45" s="66"/>
      <c r="E45" s="66"/>
    </row>
    <row r="46" spans="2:5" s="46" customFormat="1" ht="12.75" customHeight="1">
      <c r="B46" s="66"/>
      <c r="C46" s="66"/>
      <c r="D46" s="66"/>
      <c r="E46" s="66"/>
    </row>
    <row r="47" spans="2:5" s="2" customFormat="1">
      <c r="B47" s="63" t="s">
        <v>1204</v>
      </c>
      <c r="C47" s="97" t="s">
        <v>3</v>
      </c>
      <c r="D47" s="167" t="s">
        <v>1438</v>
      </c>
      <c r="E47" s="167" t="s">
        <v>437</v>
      </c>
    </row>
    <row r="48" spans="2:5" s="2" customFormat="1">
      <c r="B48" s="35"/>
      <c r="C48" s="34"/>
      <c r="D48" s="13">
        <v>45016</v>
      </c>
      <c r="E48" s="13">
        <v>44651</v>
      </c>
    </row>
    <row r="49" spans="2:5" s="2" customFormat="1">
      <c r="B49" s="58"/>
      <c r="C49" s="19"/>
      <c r="D49" s="93" t="s">
        <v>2</v>
      </c>
      <c r="E49" s="93" t="s">
        <v>2</v>
      </c>
    </row>
    <row r="50" spans="2:5">
      <c r="B50" s="9" t="s">
        <v>1205</v>
      </c>
      <c r="C50" s="36"/>
      <c r="D50" s="4">
        <v>75880584</v>
      </c>
      <c r="E50" s="4">
        <v>151834358</v>
      </c>
    </row>
    <row r="51" spans="2:5">
      <c r="B51" s="62" t="s">
        <v>1206</v>
      </c>
      <c r="C51" s="98"/>
      <c r="D51" s="99"/>
      <c r="E51" s="99"/>
    </row>
    <row r="52" spans="2:5" ht="26">
      <c r="B52" s="64" t="s">
        <v>1207</v>
      </c>
      <c r="C52" s="4"/>
      <c r="D52" s="4"/>
      <c r="E52" s="4"/>
    </row>
    <row r="53" spans="2:5">
      <c r="B53" s="64" t="s">
        <v>1208</v>
      </c>
      <c r="C53" s="4"/>
      <c r="D53" s="4"/>
      <c r="E53" s="4"/>
    </row>
    <row r="54" spans="2:5">
      <c r="B54" s="50" t="s">
        <v>1209</v>
      </c>
      <c r="C54" s="53">
        <v>23</v>
      </c>
      <c r="D54" s="3">
        <v>-191255012</v>
      </c>
      <c r="E54" s="3">
        <v>50720281</v>
      </c>
    </row>
    <row r="55" spans="2:5" ht="26.5" customHeight="1">
      <c r="B55" s="64" t="s">
        <v>1210</v>
      </c>
      <c r="C55" s="4"/>
      <c r="D55" s="4">
        <v>-191255012</v>
      </c>
      <c r="E55" s="4">
        <v>50720281</v>
      </c>
    </row>
    <row r="56" spans="2:5">
      <c r="B56" s="64" t="s">
        <v>1211</v>
      </c>
      <c r="C56" s="4"/>
      <c r="D56" s="4"/>
      <c r="E56" s="4"/>
    </row>
    <row r="57" spans="2:5">
      <c r="B57" s="50" t="s">
        <v>1212</v>
      </c>
      <c r="C57" s="14">
        <v>23</v>
      </c>
      <c r="D57" s="3">
        <v>16772384</v>
      </c>
      <c r="E57" s="3">
        <v>-32735826</v>
      </c>
    </row>
    <row r="58" spans="2:5">
      <c r="B58" s="64" t="s">
        <v>1213</v>
      </c>
      <c r="C58" s="4"/>
      <c r="D58" s="4">
        <v>16772384</v>
      </c>
      <c r="E58" s="4">
        <v>-32735826</v>
      </c>
    </row>
    <row r="59" spans="2:5" ht="26.25" customHeight="1">
      <c r="B59" s="64" t="s">
        <v>1214</v>
      </c>
      <c r="C59" s="4"/>
      <c r="D59" s="4">
        <v>-174482628</v>
      </c>
      <c r="E59" s="4">
        <v>17984455</v>
      </c>
    </row>
    <row r="60" spans="2:5">
      <c r="B60" s="9" t="s">
        <v>1215</v>
      </c>
      <c r="C60" s="36"/>
      <c r="D60" s="4">
        <v>-174482628</v>
      </c>
      <c r="E60" s="4">
        <v>17984455</v>
      </c>
    </row>
    <row r="61" spans="2:5" ht="26">
      <c r="B61" s="64" t="s">
        <v>1216</v>
      </c>
      <c r="C61" s="36"/>
      <c r="D61" s="51"/>
      <c r="E61" s="51"/>
    </row>
    <row r="62" spans="2:5">
      <c r="B62" s="12" t="s">
        <v>1217</v>
      </c>
      <c r="C62" s="14">
        <v>16</v>
      </c>
      <c r="D62" s="3">
        <v>-4528544</v>
      </c>
      <c r="E62" s="3">
        <v>8838673</v>
      </c>
    </row>
    <row r="63" spans="2:5" ht="26">
      <c r="B63" s="64" t="s">
        <v>1218</v>
      </c>
      <c r="C63" s="36"/>
      <c r="D63" s="4">
        <v>-4528544</v>
      </c>
      <c r="E63" s="4">
        <v>8838673</v>
      </c>
    </row>
    <row r="64" spans="2:5">
      <c r="B64" s="9" t="s">
        <v>1206</v>
      </c>
      <c r="C64" s="36"/>
      <c r="D64" s="4">
        <v>-179011172</v>
      </c>
      <c r="E64" s="4">
        <v>26823128</v>
      </c>
    </row>
    <row r="65" spans="2:5">
      <c r="B65" s="9" t="s">
        <v>1219</v>
      </c>
      <c r="C65" s="36"/>
      <c r="D65" s="4">
        <v>-103130588</v>
      </c>
      <c r="E65" s="4">
        <v>178657486</v>
      </c>
    </row>
    <row r="66" spans="2:5">
      <c r="B66" s="9" t="s">
        <v>1220</v>
      </c>
      <c r="C66" s="36"/>
      <c r="D66" s="9"/>
      <c r="E66" s="9"/>
    </row>
    <row r="67" spans="2:5">
      <c r="B67" s="12" t="s">
        <v>1221</v>
      </c>
      <c r="C67" s="14"/>
      <c r="D67" s="3">
        <v>-114432496</v>
      </c>
      <c r="E67" s="3">
        <v>168993992</v>
      </c>
    </row>
    <row r="68" spans="2:5">
      <c r="B68" s="12" t="s">
        <v>1222</v>
      </c>
      <c r="C68" s="14"/>
      <c r="D68" s="3">
        <v>11301908</v>
      </c>
      <c r="E68" s="3">
        <v>9663494</v>
      </c>
    </row>
    <row r="69" spans="2:5">
      <c r="B69" s="9" t="s">
        <v>1219</v>
      </c>
      <c r="C69" s="36"/>
      <c r="D69" s="4">
        <v>-103130588</v>
      </c>
      <c r="E69" s="4">
        <v>178657486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0"/>
  <sheetViews>
    <sheetView showGridLines="0" zoomScale="80" zoomScaleNormal="80" workbookViewId="0"/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2" width="15.5429687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4.1796875" style="1" bestFit="1" customWidth="1"/>
    <col min="20" max="16384" width="11.453125" style="1"/>
  </cols>
  <sheetData>
    <row r="1" spans="2:23" ht="6" customHeight="1">
      <c r="B1" s="15"/>
    </row>
    <row r="2" spans="2:23">
      <c r="B2" s="15" t="s">
        <v>97</v>
      </c>
    </row>
    <row r="3" spans="2:23">
      <c r="B3" s="15" t="s">
        <v>1439</v>
      </c>
      <c r="D3" s="15"/>
    </row>
    <row r="4" spans="2:23">
      <c r="B4" s="15" t="s">
        <v>20</v>
      </c>
    </row>
    <row r="5" spans="2:23" ht="3.75" customHeight="1"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3" s="2" customFormat="1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s="2" customFormat="1" ht="18" customHeight="1">
      <c r="B7" s="788" t="s">
        <v>1223</v>
      </c>
      <c r="C7" s="789"/>
      <c r="D7" s="790"/>
      <c r="E7" s="769" t="s">
        <v>1224</v>
      </c>
      <c r="F7" s="769" t="s">
        <v>1225</v>
      </c>
      <c r="G7" s="769" t="s">
        <v>1226</v>
      </c>
      <c r="H7" s="772" t="s">
        <v>69</v>
      </c>
      <c r="I7" s="773"/>
      <c r="J7" s="773"/>
      <c r="K7" s="773"/>
      <c r="L7" s="773"/>
      <c r="M7" s="773"/>
      <c r="N7" s="773"/>
      <c r="O7" s="774"/>
      <c r="P7" s="769" t="s">
        <v>1234</v>
      </c>
      <c r="Q7" s="769" t="s">
        <v>1235</v>
      </c>
      <c r="R7" s="769" t="s">
        <v>1236</v>
      </c>
      <c r="S7" s="769" t="s">
        <v>1237</v>
      </c>
      <c r="T7" s="1"/>
      <c r="U7" s="1"/>
      <c r="V7" s="1"/>
      <c r="W7" s="1"/>
    </row>
    <row r="8" spans="2:23" s="2" customFormat="1" ht="77.25" customHeight="1">
      <c r="B8" s="791"/>
      <c r="C8" s="792"/>
      <c r="D8" s="793"/>
      <c r="E8" s="770"/>
      <c r="F8" s="770"/>
      <c r="G8" s="770"/>
      <c r="H8" s="769" t="s">
        <v>1227</v>
      </c>
      <c r="I8" s="769" t="s">
        <v>1228</v>
      </c>
      <c r="J8" s="769" t="s">
        <v>1229</v>
      </c>
      <c r="K8" s="769" t="s">
        <v>1230</v>
      </c>
      <c r="L8" s="769" t="s">
        <v>1231</v>
      </c>
      <c r="M8" s="769" t="s">
        <v>1232</v>
      </c>
      <c r="N8" s="769" t="s">
        <v>1233</v>
      </c>
      <c r="O8" s="769" t="s">
        <v>69</v>
      </c>
      <c r="P8" s="770"/>
      <c r="Q8" s="770"/>
      <c r="R8" s="770"/>
      <c r="S8" s="770"/>
      <c r="T8" s="1"/>
      <c r="U8" s="1"/>
      <c r="V8" s="1"/>
      <c r="W8" s="1"/>
    </row>
    <row r="9" spans="2:23">
      <c r="B9" s="794"/>
      <c r="C9" s="795"/>
      <c r="D9" s="796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771"/>
      <c r="R9" s="771"/>
      <c r="S9" s="771"/>
    </row>
    <row r="10" spans="2:23">
      <c r="B10" s="778" t="s">
        <v>1440</v>
      </c>
      <c r="C10" s="779"/>
      <c r="D10" s="780"/>
      <c r="E10" s="27">
        <v>2422050488</v>
      </c>
      <c r="F10" s="27">
        <v>459834409</v>
      </c>
      <c r="G10" s="27">
        <v>-83508378</v>
      </c>
      <c r="H10" s="27">
        <v>65413824</v>
      </c>
      <c r="I10" s="27">
        <v>-1247196757</v>
      </c>
      <c r="J10" s="27">
        <v>-1626927</v>
      </c>
      <c r="K10" s="27">
        <v>-1120048</v>
      </c>
      <c r="L10" s="4">
        <v>-1184529908</v>
      </c>
      <c r="M10" s="27">
        <v>33345193</v>
      </c>
      <c r="N10" s="27">
        <v>-131215187</v>
      </c>
      <c r="O10" s="4">
        <v>-1282399902</v>
      </c>
      <c r="P10" s="27">
        <v>2154835639</v>
      </c>
      <c r="Q10" s="4">
        <v>3670812256</v>
      </c>
      <c r="R10" s="27">
        <v>575405146</v>
      </c>
      <c r="S10" s="4">
        <v>4246217402</v>
      </c>
    </row>
    <row r="11" spans="2:23">
      <c r="B11" s="4"/>
      <c r="C11" s="100" t="s">
        <v>1239</v>
      </c>
      <c r="D11" s="101"/>
      <c r="E11" s="4">
        <v>0</v>
      </c>
      <c r="F11" s="4">
        <v>0</v>
      </c>
      <c r="G11" s="4">
        <v>0</v>
      </c>
      <c r="H11" s="4">
        <v>0</v>
      </c>
      <c r="I11" s="102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3">
        <v>0</v>
      </c>
    </row>
    <row r="12" spans="2:23">
      <c r="B12" s="104" t="s">
        <v>1237</v>
      </c>
      <c r="C12" s="105"/>
      <c r="D12" s="106"/>
      <c r="E12" s="4">
        <v>2422050488</v>
      </c>
      <c r="F12" s="4">
        <v>459834409</v>
      </c>
      <c r="G12" s="4">
        <v>-83508378</v>
      </c>
      <c r="H12" s="4">
        <v>65413824</v>
      </c>
      <c r="I12" s="4">
        <v>-1247196757</v>
      </c>
      <c r="J12" s="4">
        <v>-1626927</v>
      </c>
      <c r="K12" s="4">
        <v>-1120048</v>
      </c>
      <c r="L12" s="4">
        <v>-1184529908</v>
      </c>
      <c r="M12" s="4">
        <v>33345193</v>
      </c>
      <c r="N12" s="4">
        <v>-131215187</v>
      </c>
      <c r="O12" s="4">
        <v>-1282399902</v>
      </c>
      <c r="P12" s="4">
        <v>2154835639</v>
      </c>
      <c r="Q12" s="4">
        <v>3670812256</v>
      </c>
      <c r="R12" s="4">
        <v>575405146</v>
      </c>
      <c r="S12" s="4">
        <v>4246217402</v>
      </c>
    </row>
    <row r="13" spans="2:23">
      <c r="B13" s="4" t="s">
        <v>1240</v>
      </c>
      <c r="C13" s="4"/>
      <c r="D13" s="4"/>
      <c r="E13" s="107"/>
      <c r="F13" s="107"/>
      <c r="G13" s="107"/>
      <c r="H13" s="107"/>
      <c r="I13" s="107"/>
      <c r="J13" s="107"/>
      <c r="K13" s="107"/>
      <c r="L13" s="4"/>
      <c r="M13" s="107"/>
      <c r="N13" s="107"/>
      <c r="O13" s="107"/>
      <c r="P13" s="107"/>
      <c r="Q13" s="107"/>
      <c r="R13" s="107"/>
      <c r="S13" s="107"/>
    </row>
    <row r="14" spans="2:23">
      <c r="B14" s="4"/>
      <c r="C14" s="4" t="s">
        <v>1241</v>
      </c>
      <c r="D14" s="4"/>
      <c r="E14" s="107"/>
      <c r="F14" s="107"/>
      <c r="G14" s="107"/>
      <c r="H14" s="107"/>
      <c r="I14" s="107"/>
      <c r="J14" s="107"/>
      <c r="K14" s="107"/>
      <c r="L14" s="4"/>
      <c r="M14" s="107"/>
      <c r="N14" s="107"/>
      <c r="O14" s="107"/>
      <c r="P14" s="107"/>
      <c r="Q14" s="107"/>
      <c r="R14" s="107"/>
      <c r="S14" s="107"/>
    </row>
    <row r="15" spans="2:23">
      <c r="B15" s="4"/>
      <c r="C15" s="108"/>
      <c r="D15" s="109" t="s">
        <v>1242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">
        <v>0</v>
      </c>
      <c r="M15" s="27">
        <v>0</v>
      </c>
      <c r="N15" s="27">
        <v>0</v>
      </c>
      <c r="O15" s="4">
        <v>0</v>
      </c>
      <c r="P15" s="27">
        <v>60367226</v>
      </c>
      <c r="Q15" s="4">
        <v>60367226</v>
      </c>
      <c r="R15" s="27">
        <v>15513358</v>
      </c>
      <c r="S15" s="4">
        <v>75880584</v>
      </c>
    </row>
    <row r="16" spans="2:23">
      <c r="B16" s="4"/>
      <c r="C16" s="108"/>
      <c r="D16" s="109" t="s">
        <v>1206</v>
      </c>
      <c r="E16" s="27">
        <v>0</v>
      </c>
      <c r="F16" s="27">
        <v>0</v>
      </c>
      <c r="G16" s="27">
        <v>0</v>
      </c>
      <c r="H16" s="27">
        <v>0</v>
      </c>
      <c r="I16" s="27">
        <v>-187043562</v>
      </c>
      <c r="J16" s="27">
        <v>12243840</v>
      </c>
      <c r="K16" s="27">
        <v>0</v>
      </c>
      <c r="L16" s="4">
        <v>-174799722</v>
      </c>
      <c r="M16" s="27">
        <v>0</v>
      </c>
      <c r="N16" s="27">
        <v>0</v>
      </c>
      <c r="O16" s="4">
        <v>-174799722</v>
      </c>
      <c r="P16" s="27">
        <v>0</v>
      </c>
      <c r="Q16" s="4">
        <v>-174799722</v>
      </c>
      <c r="R16" s="27">
        <v>-4211450</v>
      </c>
      <c r="S16" s="4">
        <v>-179011172</v>
      </c>
    </row>
    <row r="17" spans="2:19">
      <c r="B17" s="4"/>
      <c r="C17" s="4" t="s">
        <v>1241</v>
      </c>
      <c r="D17" s="4"/>
      <c r="E17" s="4">
        <v>0</v>
      </c>
      <c r="F17" s="4">
        <v>0</v>
      </c>
      <c r="G17" s="4">
        <v>0</v>
      </c>
      <c r="H17" s="4">
        <v>0</v>
      </c>
      <c r="I17" s="4">
        <v>-187043562</v>
      </c>
      <c r="J17" s="4">
        <v>12243840</v>
      </c>
      <c r="K17" s="4">
        <v>0</v>
      </c>
      <c r="L17" s="4">
        <v>-174799722</v>
      </c>
      <c r="M17" s="4">
        <v>0</v>
      </c>
      <c r="N17" s="4">
        <v>0</v>
      </c>
      <c r="O17" s="4">
        <v>-174799722</v>
      </c>
      <c r="P17" s="4">
        <v>60367226</v>
      </c>
      <c r="Q17" s="4">
        <v>-114432496</v>
      </c>
      <c r="R17" s="4">
        <v>11301908</v>
      </c>
      <c r="S17" s="4">
        <v>-103130588</v>
      </c>
    </row>
    <row r="18" spans="2:19">
      <c r="B18" s="4"/>
      <c r="C18" s="786" t="s">
        <v>1243</v>
      </c>
      <c r="D18" s="787"/>
      <c r="E18" s="27">
        <v>0</v>
      </c>
      <c r="F18" s="27">
        <v>0</v>
      </c>
      <c r="G18" s="27">
        <v>-36972582</v>
      </c>
      <c r="H18" s="110"/>
      <c r="I18" s="27">
        <v>0</v>
      </c>
      <c r="J18" s="27">
        <v>0</v>
      </c>
      <c r="K18" s="27"/>
      <c r="L18" s="4"/>
      <c r="M18" s="27">
        <v>0</v>
      </c>
      <c r="N18" s="27">
        <v>0</v>
      </c>
      <c r="O18" s="4">
        <v>0</v>
      </c>
      <c r="P18" s="27">
        <v>-40045795</v>
      </c>
      <c r="Q18" s="633">
        <v>-40045795</v>
      </c>
      <c r="R18" s="27">
        <v>-3672671</v>
      </c>
      <c r="S18" s="4">
        <v>-43718466</v>
      </c>
    </row>
    <row r="19" spans="2:19">
      <c r="B19" s="4"/>
      <c r="C19" s="111" t="s">
        <v>1244</v>
      </c>
      <c r="D19" s="112"/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">
        <v>0</v>
      </c>
      <c r="M19" s="27">
        <v>0</v>
      </c>
      <c r="N19" s="27">
        <v>16860188</v>
      </c>
      <c r="O19" s="4">
        <v>16860188</v>
      </c>
      <c r="P19" s="27"/>
      <c r="Q19" s="103">
        <v>16860188</v>
      </c>
      <c r="R19" s="27">
        <v>0</v>
      </c>
      <c r="S19" s="4">
        <v>16860188</v>
      </c>
    </row>
    <row r="20" spans="2:19">
      <c r="B20" s="4"/>
      <c r="C20" s="111" t="s">
        <v>1245</v>
      </c>
      <c r="D20" s="112"/>
      <c r="E20" s="27">
        <v>0</v>
      </c>
      <c r="F20" s="27">
        <v>0</v>
      </c>
      <c r="G20" s="27">
        <v>0</v>
      </c>
      <c r="H20" s="27"/>
      <c r="I20" s="27">
        <v>0</v>
      </c>
      <c r="J20" s="27">
        <v>0</v>
      </c>
      <c r="K20" s="27"/>
      <c r="L20" s="4">
        <v>0</v>
      </c>
      <c r="M20" s="634">
        <v>976895</v>
      </c>
      <c r="N20" s="27">
        <v>0</v>
      </c>
      <c r="O20" s="4">
        <v>976895</v>
      </c>
      <c r="P20" s="27"/>
      <c r="Q20" s="4">
        <v>976895</v>
      </c>
      <c r="R20" s="27">
        <v>0</v>
      </c>
      <c r="S20" s="4">
        <v>976895</v>
      </c>
    </row>
    <row r="21" spans="2:19">
      <c r="B21" s="4"/>
      <c r="C21" s="797" t="s">
        <v>1246</v>
      </c>
      <c r="D21" s="798"/>
      <c r="E21" s="27">
        <v>0</v>
      </c>
      <c r="F21" s="27">
        <v>-56051</v>
      </c>
      <c r="G21" s="27">
        <v>2949604</v>
      </c>
      <c r="H21" s="3">
        <v>0</v>
      </c>
      <c r="I21" s="27">
        <v>0</v>
      </c>
      <c r="J21" s="27">
        <v>0</v>
      </c>
      <c r="K21" s="27">
        <v>0</v>
      </c>
      <c r="L21" s="4">
        <v>0</v>
      </c>
      <c r="M21" s="27"/>
      <c r="N21" s="27">
        <v>0</v>
      </c>
      <c r="O21" s="4"/>
      <c r="P21" s="27"/>
      <c r="Q21" s="4"/>
      <c r="R21" s="27">
        <v>0</v>
      </c>
      <c r="S21" s="4"/>
    </row>
    <row r="22" spans="2:19">
      <c r="B22" s="4"/>
      <c r="C22" s="781" t="s">
        <v>1247</v>
      </c>
      <c r="D22" s="782"/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4">
        <v>0</v>
      </c>
      <c r="M22" s="27">
        <v>0</v>
      </c>
      <c r="N22" s="27">
        <v>83651</v>
      </c>
      <c r="O22" s="4">
        <v>83651</v>
      </c>
      <c r="P22" s="27">
        <v>0</v>
      </c>
      <c r="Q22" s="4">
        <v>83651</v>
      </c>
      <c r="R22" s="27">
        <v>0</v>
      </c>
      <c r="S22" s="4">
        <v>83651</v>
      </c>
    </row>
    <row r="23" spans="2:19" ht="15.75" customHeight="1">
      <c r="B23" s="104" t="s">
        <v>1248</v>
      </c>
      <c r="C23" s="105"/>
      <c r="D23" s="106"/>
      <c r="E23" s="4">
        <v>0</v>
      </c>
      <c r="F23" s="4">
        <v>0</v>
      </c>
      <c r="G23" s="4">
        <v>0</v>
      </c>
      <c r="H23" s="4">
        <v>0</v>
      </c>
      <c r="I23" s="4">
        <v>-187043562</v>
      </c>
      <c r="J23" s="4">
        <v>12243840</v>
      </c>
      <c r="K23" s="4">
        <v>0</v>
      </c>
      <c r="L23" s="4">
        <v>-174799722</v>
      </c>
      <c r="M23" s="4">
        <v>976895</v>
      </c>
      <c r="N23" s="4">
        <v>16943839</v>
      </c>
      <c r="O23" s="4">
        <v>-156878988</v>
      </c>
      <c r="P23" s="4">
        <v>20321431</v>
      </c>
      <c r="Q23" s="4">
        <v>-136557557</v>
      </c>
      <c r="R23" s="4">
        <v>7629237</v>
      </c>
      <c r="S23" s="4">
        <v>-128928320</v>
      </c>
    </row>
    <row r="24" spans="2:19" ht="16.5" customHeight="1">
      <c r="B24" s="113" t="s">
        <v>1441</v>
      </c>
      <c r="C24" s="114"/>
      <c r="D24" s="115"/>
      <c r="E24" s="4">
        <v>2422050488</v>
      </c>
      <c r="F24" s="4">
        <v>459834409</v>
      </c>
      <c r="G24" s="4">
        <v>-83508378</v>
      </c>
      <c r="H24" s="4">
        <v>65413824</v>
      </c>
      <c r="I24" s="4">
        <v>-1434240319</v>
      </c>
      <c r="J24" s="4">
        <v>10616913</v>
      </c>
      <c r="K24" s="4">
        <v>-1120048</v>
      </c>
      <c r="L24" s="4">
        <v>-1359329630</v>
      </c>
      <c r="M24" s="4">
        <v>34322088</v>
      </c>
      <c r="N24" s="4">
        <v>-114271348</v>
      </c>
      <c r="O24" s="4">
        <v>-1439278890</v>
      </c>
      <c r="P24" s="4">
        <v>2175157070</v>
      </c>
      <c r="Q24" s="4">
        <v>3534254699</v>
      </c>
      <c r="R24" s="4">
        <v>583034383</v>
      </c>
      <c r="S24" s="4">
        <v>4117289082</v>
      </c>
    </row>
    <row r="25" spans="2:19" ht="6" customHeight="1">
      <c r="B25" s="69"/>
      <c r="C25" s="69"/>
      <c r="D25" s="69"/>
      <c r="E25" s="70"/>
      <c r="F25" s="70"/>
      <c r="G25" s="70"/>
      <c r="H25" s="70"/>
      <c r="I25" s="70"/>
      <c r="J25" s="69"/>
      <c r="K25" s="71"/>
      <c r="L25" s="71"/>
      <c r="M25" s="69"/>
      <c r="N25" s="69"/>
      <c r="O25" s="72"/>
      <c r="P25" s="72"/>
      <c r="Q25" s="72"/>
      <c r="R25" s="72"/>
      <c r="S25" s="72"/>
    </row>
    <row r="26" spans="2:19" ht="6" customHeight="1">
      <c r="B26" s="69"/>
      <c r="C26" s="69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2"/>
      <c r="P26" s="72"/>
      <c r="Q26" s="72"/>
      <c r="R26" s="72"/>
      <c r="S26" s="72"/>
    </row>
    <row r="27" spans="2:19">
      <c r="B27" s="65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2:19">
      <c r="B28" s="15" t="s">
        <v>97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2:19">
      <c r="B29" s="15" t="s">
        <v>1442</v>
      </c>
      <c r="C29" s="72"/>
      <c r="D29" s="72"/>
      <c r="E29" s="72"/>
      <c r="F29" s="72"/>
      <c r="G29" s="72"/>
      <c r="H29" s="72"/>
      <c r="I29" s="72"/>
      <c r="J29" s="72"/>
      <c r="K29" s="73"/>
      <c r="L29" s="73"/>
      <c r="M29" s="72"/>
      <c r="N29" s="74"/>
      <c r="O29" s="72"/>
      <c r="P29" s="72"/>
      <c r="Q29" s="72"/>
      <c r="R29" s="72"/>
      <c r="S29" s="72"/>
    </row>
    <row r="30" spans="2:19" ht="12" customHeight="1">
      <c r="B30" s="15" t="s">
        <v>20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2:19" s="2" customFormat="1" ht="12.75" customHeight="1">
      <c r="B31" s="72"/>
      <c r="C31" s="72"/>
      <c r="D31" s="72"/>
      <c r="E31" s="72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2:19" s="2" customFormat="1" ht="18" customHeight="1">
      <c r="B32" s="788" t="s">
        <v>1223</v>
      </c>
      <c r="C32" s="789"/>
      <c r="D32" s="790"/>
      <c r="E32" s="769" t="s">
        <v>1224</v>
      </c>
      <c r="F32" s="769" t="s">
        <v>1225</v>
      </c>
      <c r="G32" s="769" t="s">
        <v>1226</v>
      </c>
      <c r="H32" s="772" t="s">
        <v>69</v>
      </c>
      <c r="I32" s="773"/>
      <c r="J32" s="773"/>
      <c r="K32" s="773"/>
      <c r="L32" s="773"/>
      <c r="M32" s="773"/>
      <c r="N32" s="773"/>
      <c r="O32" s="774"/>
      <c r="P32" s="775" t="s">
        <v>101</v>
      </c>
      <c r="Q32" s="775" t="s">
        <v>11</v>
      </c>
      <c r="R32" s="775" t="s">
        <v>12</v>
      </c>
      <c r="S32" s="775" t="s">
        <v>102</v>
      </c>
    </row>
    <row r="33" spans="2:19" s="2" customFormat="1" ht="77.25" customHeight="1">
      <c r="B33" s="791"/>
      <c r="C33" s="792"/>
      <c r="D33" s="793"/>
      <c r="E33" s="770"/>
      <c r="F33" s="770"/>
      <c r="G33" s="770"/>
      <c r="H33" s="769" t="s">
        <v>1227</v>
      </c>
      <c r="I33" s="769" t="s">
        <v>1228</v>
      </c>
      <c r="J33" s="769" t="s">
        <v>1229</v>
      </c>
      <c r="K33" s="769" t="s">
        <v>1230</v>
      </c>
      <c r="L33" s="769" t="s">
        <v>1231</v>
      </c>
      <c r="M33" s="769" t="s">
        <v>1232</v>
      </c>
      <c r="N33" s="769" t="s">
        <v>1233</v>
      </c>
      <c r="O33" s="769" t="s">
        <v>69</v>
      </c>
      <c r="P33" s="776"/>
      <c r="Q33" s="776"/>
      <c r="R33" s="776"/>
      <c r="S33" s="776"/>
    </row>
    <row r="34" spans="2:19">
      <c r="B34" s="794"/>
      <c r="C34" s="795"/>
      <c r="D34" s="796"/>
      <c r="E34" s="771"/>
      <c r="F34" s="771"/>
      <c r="G34" s="771"/>
      <c r="H34" s="771"/>
      <c r="I34" s="771"/>
      <c r="J34" s="771"/>
      <c r="K34" s="771"/>
      <c r="L34" s="771"/>
      <c r="M34" s="771"/>
      <c r="N34" s="771"/>
      <c r="O34" s="771"/>
      <c r="P34" s="777"/>
      <c r="Q34" s="777"/>
      <c r="R34" s="777"/>
      <c r="S34" s="777"/>
    </row>
    <row r="35" spans="2:19">
      <c r="B35" s="778" t="s">
        <v>1238</v>
      </c>
      <c r="C35" s="779"/>
      <c r="D35" s="780"/>
      <c r="E35" s="67">
        <v>2422050488</v>
      </c>
      <c r="F35" s="67">
        <v>459890460</v>
      </c>
      <c r="G35" s="67">
        <v>-49485400</v>
      </c>
      <c r="H35" s="67">
        <v>65413824</v>
      </c>
      <c r="I35" s="67">
        <v>-1299946109</v>
      </c>
      <c r="J35" s="67">
        <v>66707297</v>
      </c>
      <c r="K35" s="67">
        <v>-1120048</v>
      </c>
      <c r="L35" s="61">
        <v>-1168945036</v>
      </c>
      <c r="M35" s="67">
        <v>32338474</v>
      </c>
      <c r="N35" s="67">
        <v>141918723</v>
      </c>
      <c r="O35" s="61">
        <v>-994687839</v>
      </c>
      <c r="P35" s="67">
        <v>2338694627</v>
      </c>
      <c r="Q35" s="61">
        <v>4176462336</v>
      </c>
      <c r="R35" s="67">
        <v>557795242</v>
      </c>
      <c r="S35" s="61">
        <v>4734257578</v>
      </c>
    </row>
    <row r="36" spans="2:19" ht="12.75" customHeight="1">
      <c r="B36" s="100" t="s">
        <v>1239</v>
      </c>
      <c r="C36" s="116"/>
      <c r="D36" s="117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583">
        <v>0</v>
      </c>
    </row>
    <row r="37" spans="2:19" ht="13" customHeight="1">
      <c r="B37" s="783" t="s">
        <v>1237</v>
      </c>
      <c r="C37" s="784"/>
      <c r="D37" s="785"/>
      <c r="E37" s="61">
        <v>2422050488</v>
      </c>
      <c r="F37" s="61">
        <v>459890460</v>
      </c>
      <c r="G37" s="61">
        <v>-49485400</v>
      </c>
      <c r="H37" s="61">
        <v>65413824</v>
      </c>
      <c r="I37" s="61">
        <v>-1299946109</v>
      </c>
      <c r="J37" s="61">
        <v>66707297</v>
      </c>
      <c r="K37" s="61">
        <v>-1120048</v>
      </c>
      <c r="L37" s="61">
        <v>-1168945036</v>
      </c>
      <c r="M37" s="61">
        <v>32338474</v>
      </c>
      <c r="N37" s="61">
        <v>141918723</v>
      </c>
      <c r="O37" s="61">
        <v>-994687839</v>
      </c>
      <c r="P37" s="61">
        <v>2338694627</v>
      </c>
      <c r="Q37" s="61">
        <v>4176462336</v>
      </c>
      <c r="R37" s="61">
        <v>557795242</v>
      </c>
      <c r="S37" s="61">
        <v>4734257578</v>
      </c>
    </row>
    <row r="38" spans="2:19">
      <c r="B38" s="4" t="s">
        <v>1240</v>
      </c>
      <c r="C38" s="61"/>
      <c r="D38" s="61"/>
      <c r="E38" s="584"/>
      <c r="F38" s="584"/>
      <c r="G38" s="584"/>
      <c r="H38" s="584"/>
      <c r="I38" s="584"/>
      <c r="J38" s="584"/>
      <c r="K38" s="584"/>
      <c r="L38" s="61"/>
      <c r="M38" s="584"/>
      <c r="N38" s="584"/>
      <c r="O38" s="584"/>
      <c r="P38" s="584"/>
      <c r="Q38" s="584"/>
      <c r="R38" s="584"/>
      <c r="S38" s="584"/>
    </row>
    <row r="39" spans="2:19">
      <c r="B39" s="61"/>
      <c r="C39" s="4" t="s">
        <v>1241</v>
      </c>
      <c r="D39" s="61"/>
      <c r="E39" s="584"/>
      <c r="F39" s="584"/>
      <c r="G39" s="584"/>
      <c r="H39" s="584"/>
      <c r="I39" s="584"/>
      <c r="J39" s="584"/>
      <c r="K39" s="584"/>
      <c r="L39" s="61"/>
      <c r="M39" s="584"/>
      <c r="N39" s="584"/>
      <c r="O39" s="584"/>
      <c r="P39" s="584"/>
      <c r="Q39" s="584"/>
      <c r="R39" s="584"/>
      <c r="S39" s="584"/>
    </row>
    <row r="40" spans="2:19">
      <c r="B40" s="61"/>
      <c r="C40" s="68"/>
      <c r="D40" s="109" t="s">
        <v>1242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1">
        <v>0</v>
      </c>
      <c r="M40" s="67">
        <v>0</v>
      </c>
      <c r="N40" s="67">
        <v>0</v>
      </c>
      <c r="O40" s="61">
        <v>0</v>
      </c>
      <c r="P40" s="67">
        <v>142537666</v>
      </c>
      <c r="Q40" s="61">
        <v>142537666</v>
      </c>
      <c r="R40" s="67">
        <v>9296692</v>
      </c>
      <c r="S40" s="61">
        <v>151834358</v>
      </c>
    </row>
    <row r="41" spans="2:19">
      <c r="B41" s="61"/>
      <c r="C41" s="68"/>
      <c r="D41" s="109" t="s">
        <v>1206</v>
      </c>
      <c r="E41" s="67">
        <v>0</v>
      </c>
      <c r="F41" s="67">
        <v>0</v>
      </c>
      <c r="G41" s="67">
        <v>0</v>
      </c>
      <c r="H41" s="67">
        <v>0</v>
      </c>
      <c r="I41" s="67">
        <v>50353479</v>
      </c>
      <c r="J41" s="67">
        <v>-23897153</v>
      </c>
      <c r="K41" s="67">
        <v>0</v>
      </c>
      <c r="L41" s="61">
        <v>26456326</v>
      </c>
      <c r="M41" s="67">
        <v>0</v>
      </c>
      <c r="N41" s="67">
        <v>0</v>
      </c>
      <c r="O41" s="61">
        <v>26456326</v>
      </c>
      <c r="P41" s="67">
        <v>0</v>
      </c>
      <c r="Q41" s="61">
        <v>26456326</v>
      </c>
      <c r="R41" s="67">
        <v>366802</v>
      </c>
      <c r="S41" s="61">
        <v>26823128</v>
      </c>
    </row>
    <row r="42" spans="2:19">
      <c r="B42" s="61"/>
      <c r="C42" s="4" t="s">
        <v>1241</v>
      </c>
      <c r="D42" s="61"/>
      <c r="E42" s="61">
        <v>0</v>
      </c>
      <c r="F42" s="61">
        <v>0</v>
      </c>
      <c r="G42" s="61">
        <v>0</v>
      </c>
      <c r="H42" s="61">
        <v>0</v>
      </c>
      <c r="I42" s="61">
        <v>50353479</v>
      </c>
      <c r="J42" s="61">
        <v>-23897153</v>
      </c>
      <c r="K42" s="61">
        <v>0</v>
      </c>
      <c r="L42" s="61">
        <v>26456326</v>
      </c>
      <c r="M42" s="61">
        <v>0</v>
      </c>
      <c r="N42" s="61">
        <v>0</v>
      </c>
      <c r="O42" s="61">
        <v>26456326</v>
      </c>
      <c r="P42" s="61">
        <v>142537666</v>
      </c>
      <c r="Q42" s="61">
        <v>168993992</v>
      </c>
      <c r="R42" s="61">
        <v>9663494</v>
      </c>
      <c r="S42" s="61">
        <v>178657486</v>
      </c>
    </row>
    <row r="43" spans="2:19">
      <c r="B43" s="61"/>
      <c r="C43" s="786" t="s">
        <v>1243</v>
      </c>
      <c r="D43" s="787"/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1">
        <v>0</v>
      </c>
      <c r="M43" s="67">
        <v>0</v>
      </c>
      <c r="N43" s="67">
        <v>0</v>
      </c>
      <c r="O43" s="61">
        <v>0</v>
      </c>
      <c r="P43" s="67">
        <v>-57524435</v>
      </c>
      <c r="Q43" s="61">
        <v>-57524435</v>
      </c>
      <c r="R43" s="67">
        <v>-3191982</v>
      </c>
      <c r="S43" s="61">
        <v>-60716417</v>
      </c>
    </row>
    <row r="44" spans="2:19" ht="13" customHeight="1">
      <c r="B44" s="61"/>
      <c r="C44" s="111" t="s">
        <v>1244</v>
      </c>
      <c r="D44" s="112"/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1">
        <v>0</v>
      </c>
      <c r="M44" s="67">
        <v>944594</v>
      </c>
      <c r="N44" s="67">
        <v>0</v>
      </c>
      <c r="O44" s="61">
        <v>944594</v>
      </c>
      <c r="P44" s="67">
        <v>0</v>
      </c>
      <c r="Q44" s="61">
        <v>944594</v>
      </c>
      <c r="R44" s="67">
        <v>0</v>
      </c>
      <c r="S44" s="61">
        <v>944594</v>
      </c>
    </row>
    <row r="45" spans="2:19" ht="12.75" customHeight="1">
      <c r="B45" s="61"/>
      <c r="C45" s="781" t="s">
        <v>1247</v>
      </c>
      <c r="D45" s="782"/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1">
        <v>0</v>
      </c>
      <c r="M45" s="67">
        <v>0</v>
      </c>
      <c r="N45" s="67">
        <v>1873538</v>
      </c>
      <c r="O45" s="61">
        <v>1873538</v>
      </c>
      <c r="P45" s="67">
        <v>0</v>
      </c>
      <c r="Q45" s="61">
        <v>1873538</v>
      </c>
      <c r="R45" s="67">
        <v>0</v>
      </c>
      <c r="S45" s="61">
        <v>1873538</v>
      </c>
    </row>
    <row r="46" spans="2:19">
      <c r="B46" s="104" t="s">
        <v>1248</v>
      </c>
      <c r="C46" s="104"/>
      <c r="D46" s="104"/>
      <c r="E46" s="61">
        <v>0</v>
      </c>
      <c r="F46" s="61">
        <v>0</v>
      </c>
      <c r="G46" s="61">
        <v>0</v>
      </c>
      <c r="H46" s="61">
        <v>0</v>
      </c>
      <c r="I46" s="61">
        <v>50353479</v>
      </c>
      <c r="J46" s="61">
        <v>-23897153</v>
      </c>
      <c r="K46" s="61">
        <v>0</v>
      </c>
      <c r="L46" s="61">
        <v>26456326</v>
      </c>
      <c r="M46" s="61">
        <v>944594</v>
      </c>
      <c r="N46" s="61">
        <v>1873538</v>
      </c>
      <c r="O46" s="61">
        <v>29274458</v>
      </c>
      <c r="P46" s="61">
        <v>85013231</v>
      </c>
      <c r="Q46" s="61">
        <v>114287689</v>
      </c>
      <c r="R46" s="61">
        <v>6471512</v>
      </c>
      <c r="S46" s="61">
        <v>120759201</v>
      </c>
    </row>
    <row r="47" spans="2:19">
      <c r="B47" s="113" t="s">
        <v>1443</v>
      </c>
      <c r="C47" s="113"/>
      <c r="D47" s="113"/>
      <c r="E47" s="61">
        <v>2422050488</v>
      </c>
      <c r="F47" s="61">
        <v>459890460</v>
      </c>
      <c r="G47" s="61">
        <v>-49485400</v>
      </c>
      <c r="H47" s="61">
        <v>65413824</v>
      </c>
      <c r="I47" s="61">
        <v>-1249592630</v>
      </c>
      <c r="J47" s="61">
        <v>42810144</v>
      </c>
      <c r="K47" s="61">
        <v>-1120048</v>
      </c>
      <c r="L47" s="61">
        <v>-1142488710</v>
      </c>
      <c r="M47" s="61">
        <v>33283068</v>
      </c>
      <c r="N47" s="61">
        <v>143792261</v>
      </c>
      <c r="O47" s="61">
        <v>-965413381</v>
      </c>
      <c r="P47" s="61">
        <v>2423707858</v>
      </c>
      <c r="Q47" s="61">
        <v>4290750025</v>
      </c>
      <c r="R47" s="61">
        <v>564266754</v>
      </c>
      <c r="S47" s="61">
        <v>4855016779</v>
      </c>
    </row>
    <row r="48" spans="2:19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2:19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</row>
    <row r="50" spans="2:19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</row>
  </sheetData>
  <mergeCells count="42">
    <mergeCell ref="P7:P9"/>
    <mergeCell ref="Q7:Q9"/>
    <mergeCell ref="R7:R9"/>
    <mergeCell ref="S7:S9"/>
    <mergeCell ref="H8:H9"/>
    <mergeCell ref="I8:I9"/>
    <mergeCell ref="J8:J9"/>
    <mergeCell ref="K8:K9"/>
    <mergeCell ref="L8:L9"/>
    <mergeCell ref="M8:M9"/>
    <mergeCell ref="N8:N9"/>
    <mergeCell ref="O8:O9"/>
    <mergeCell ref="C45:D45"/>
    <mergeCell ref="B35:D35"/>
    <mergeCell ref="B37:D37"/>
    <mergeCell ref="C43:D43"/>
    <mergeCell ref="B7:D9"/>
    <mergeCell ref="C18:D18"/>
    <mergeCell ref="C21:D21"/>
    <mergeCell ref="C22:D22"/>
    <mergeCell ref="B32:D34"/>
    <mergeCell ref="E7:E9"/>
    <mergeCell ref="F7:F9"/>
    <mergeCell ref="G7:G9"/>
    <mergeCell ref="H7:O7"/>
    <mergeCell ref="B10:D10"/>
    <mergeCell ref="E32:E34"/>
    <mergeCell ref="F32:F34"/>
    <mergeCell ref="G32:G34"/>
    <mergeCell ref="H32:O32"/>
    <mergeCell ref="S32:S34"/>
    <mergeCell ref="M33:M34"/>
    <mergeCell ref="N33:N34"/>
    <mergeCell ref="O33:O34"/>
    <mergeCell ref="H33:H34"/>
    <mergeCell ref="I33:I34"/>
    <mergeCell ref="J33:J34"/>
    <mergeCell ref="K33:K34"/>
    <mergeCell ref="L33:L34"/>
    <mergeCell ref="P32:P34"/>
    <mergeCell ref="Q32:Q34"/>
    <mergeCell ref="R32:R3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5"/>
  <sheetViews>
    <sheetView showGridLines="0" zoomScale="90" zoomScaleNormal="90" workbookViewId="0">
      <pane xSplit="3" ySplit="11" topLeftCell="D12" activePane="bottomRight" state="frozen"/>
      <selection activeCell="E34" sqref="E34"/>
      <selection pane="topRight" activeCell="E34" sqref="E34"/>
      <selection pane="bottomLeft" activeCell="E34" sqref="E34"/>
      <selection pane="bottomRight" activeCell="E25" sqref="E25"/>
    </sheetView>
  </sheetViews>
  <sheetFormatPr baseColWidth="10" defaultColWidth="11.453125" defaultRowHeight="13"/>
  <cols>
    <col min="1" max="1" width="1.54296875" style="1" customWidth="1"/>
    <col min="2" max="2" width="66.453125" style="1" customWidth="1"/>
    <col min="3" max="3" width="6.7265625" style="33" customWidth="1"/>
    <col min="4" max="5" width="18.7265625" style="1" customWidth="1"/>
    <col min="6" max="15" width="11.453125" style="1"/>
    <col min="16" max="16" width="14" style="1" bestFit="1" customWidth="1"/>
    <col min="17" max="17" width="12.54296875" style="1" bestFit="1" customWidth="1"/>
    <col min="18" max="16384" width="11.453125" style="1"/>
  </cols>
  <sheetData>
    <row r="1" spans="2:8" ht="6" customHeight="1">
      <c r="B1" s="15"/>
      <c r="C1" s="22"/>
    </row>
    <row r="2" spans="2:8">
      <c r="B2" s="15" t="s">
        <v>98</v>
      </c>
      <c r="C2" s="22"/>
    </row>
    <row r="3" spans="2:8">
      <c r="B3" s="15" t="s">
        <v>99</v>
      </c>
      <c r="C3" s="22"/>
    </row>
    <row r="4" spans="2:8">
      <c r="B4" s="15" t="s">
        <v>1196</v>
      </c>
      <c r="C4" s="22"/>
    </row>
    <row r="5" spans="2:8">
      <c r="B5" s="15" t="s">
        <v>20</v>
      </c>
    </row>
    <row r="7" spans="2:8" s="2" customFormat="1">
      <c r="B7" s="85" t="s">
        <v>1249</v>
      </c>
      <c r="C7" s="86" t="s">
        <v>3</v>
      </c>
      <c r="D7" s="87">
        <v>45016</v>
      </c>
      <c r="E7" s="87">
        <v>44651</v>
      </c>
    </row>
    <row r="8" spans="2:8" s="2" customFormat="1">
      <c r="B8" s="76"/>
      <c r="C8" s="77"/>
      <c r="D8" s="163" t="s">
        <v>2</v>
      </c>
      <c r="E8" s="163" t="s">
        <v>2</v>
      </c>
    </row>
    <row r="9" spans="2:8" s="2" customFormat="1">
      <c r="B9" s="78"/>
      <c r="C9" s="78"/>
      <c r="D9" s="56"/>
      <c r="E9" s="56"/>
    </row>
    <row r="10" spans="2:8" s="2" customFormat="1">
      <c r="B10" s="799" t="s">
        <v>1250</v>
      </c>
      <c r="C10" s="800"/>
      <c r="D10" s="800"/>
      <c r="E10" s="801"/>
    </row>
    <row r="11" spans="2:8" s="2" customFormat="1">
      <c r="B11" s="799" t="s">
        <v>1251</v>
      </c>
      <c r="C11" s="800"/>
      <c r="D11" s="800"/>
      <c r="E11" s="801"/>
    </row>
    <row r="12" spans="2:8">
      <c r="B12" s="79" t="s">
        <v>1252</v>
      </c>
      <c r="C12" s="80"/>
      <c r="D12" s="3">
        <v>4253112977</v>
      </c>
      <c r="E12" s="3">
        <v>3612547335</v>
      </c>
    </row>
    <row r="13" spans="2:8">
      <c r="B13" s="88" t="s">
        <v>1253</v>
      </c>
      <c r="C13" s="89"/>
      <c r="D13" s="3">
        <v>8208631</v>
      </c>
      <c r="E13" s="3">
        <v>8930805</v>
      </c>
      <c r="H13" s="31"/>
    </row>
    <row r="14" spans="2:8" s="2" customFormat="1">
      <c r="B14" s="799" t="s">
        <v>1254</v>
      </c>
      <c r="C14" s="800"/>
      <c r="D14" s="800"/>
      <c r="E14" s="801"/>
    </row>
    <row r="15" spans="2:8">
      <c r="B15" s="81" t="s">
        <v>1255</v>
      </c>
      <c r="C15" s="82"/>
      <c r="D15" s="3">
        <v>-3422873508</v>
      </c>
      <c r="E15" s="3">
        <v>-2958353626</v>
      </c>
    </row>
    <row r="16" spans="2:8" ht="13.5" customHeight="1">
      <c r="B16" s="79" t="s">
        <v>1256</v>
      </c>
      <c r="C16" s="83"/>
      <c r="D16" s="3">
        <v>-465957249</v>
      </c>
      <c r="E16" s="3">
        <v>-354911447</v>
      </c>
    </row>
    <row r="17" spans="2:18">
      <c r="B17" s="79" t="s">
        <v>1257</v>
      </c>
      <c r="C17" s="83"/>
      <c r="D17" s="3">
        <v>-233903388</v>
      </c>
      <c r="E17" s="3">
        <v>-217876056</v>
      </c>
    </row>
    <row r="18" spans="2:18">
      <c r="B18" s="90" t="s">
        <v>1250</v>
      </c>
      <c r="C18" s="94"/>
      <c r="D18" s="635">
        <v>138587463</v>
      </c>
      <c r="E18" s="635">
        <v>90337011</v>
      </c>
    </row>
    <row r="19" spans="2:18" ht="12.75" customHeight="1">
      <c r="B19" s="79" t="s">
        <v>1258</v>
      </c>
      <c r="C19" s="83"/>
      <c r="D19" s="3">
        <v>-62513300</v>
      </c>
      <c r="E19" s="3">
        <v>-50454877</v>
      </c>
    </row>
    <row r="20" spans="2:18" ht="12.75" customHeight="1" collapsed="1">
      <c r="B20" s="79" t="s">
        <v>1259</v>
      </c>
      <c r="C20" s="84"/>
      <c r="D20" s="3">
        <v>3227</v>
      </c>
      <c r="E20" s="3">
        <v>664267</v>
      </c>
    </row>
    <row r="21" spans="2:18" ht="12.75" customHeight="1">
      <c r="B21" s="90" t="s">
        <v>1250</v>
      </c>
      <c r="C21" s="94"/>
      <c r="D21" s="635">
        <v>76077390</v>
      </c>
      <c r="E21" s="635">
        <v>40546401</v>
      </c>
    </row>
    <row r="22" spans="2:18" s="2" customFormat="1" ht="12.75" customHeight="1">
      <c r="B22" s="91" t="s">
        <v>1260</v>
      </c>
      <c r="C22" s="75"/>
      <c r="D22" s="75"/>
      <c r="E22" s="92"/>
    </row>
    <row r="23" spans="2:18" ht="12.75" customHeight="1">
      <c r="B23" s="79" t="s">
        <v>1261</v>
      </c>
      <c r="C23" s="83"/>
      <c r="D23" s="3">
        <v>-63240847</v>
      </c>
      <c r="E23" s="3">
        <v>-59259630</v>
      </c>
    </row>
    <row r="24" spans="2:18">
      <c r="B24" s="79" t="s">
        <v>1262</v>
      </c>
      <c r="C24" s="83"/>
      <c r="D24" s="3">
        <v>-14971127</v>
      </c>
      <c r="E24" s="3">
        <v>-11060562</v>
      </c>
    </row>
    <row r="25" spans="2:18" ht="12.75" customHeight="1">
      <c r="B25" s="79" t="s">
        <v>1263</v>
      </c>
      <c r="C25" s="83"/>
      <c r="D25" s="3">
        <v>9833082</v>
      </c>
      <c r="E25" s="3">
        <v>16640051</v>
      </c>
      <c r="P25" s="8">
        <v>-584817341</v>
      </c>
      <c r="Q25" s="8">
        <v>522807677.82099998</v>
      </c>
      <c r="R25" s="1" t="s">
        <v>16</v>
      </c>
    </row>
    <row r="26" spans="2:18" ht="12.75" customHeight="1">
      <c r="B26" s="79" t="s">
        <v>1264</v>
      </c>
      <c r="C26" s="83"/>
      <c r="D26" s="3">
        <v>17327241</v>
      </c>
      <c r="E26" s="3">
        <v>6446743</v>
      </c>
      <c r="P26" s="8"/>
      <c r="Q26" s="8"/>
    </row>
    <row r="27" spans="2:18" ht="12.65" customHeight="1">
      <c r="B27" s="79" t="s">
        <v>1265</v>
      </c>
      <c r="C27" s="84"/>
      <c r="D27" s="3">
        <v>107378638</v>
      </c>
      <c r="E27" s="3">
        <v>375979710</v>
      </c>
      <c r="P27" s="8">
        <v>-10267885</v>
      </c>
      <c r="Q27" s="8">
        <v>744234</v>
      </c>
      <c r="R27" s="1" t="s">
        <v>16</v>
      </c>
    </row>
    <row r="28" spans="2:18" ht="12.75" customHeight="1">
      <c r="B28" s="120" t="s">
        <v>1266</v>
      </c>
      <c r="C28" s="94"/>
      <c r="D28" s="61">
        <v>56326987</v>
      </c>
      <c r="E28" s="61">
        <v>328746312</v>
      </c>
    </row>
    <row r="29" spans="2:18" ht="12.75" customHeight="1">
      <c r="B29" s="118" t="s">
        <v>1267</v>
      </c>
      <c r="C29" s="94"/>
      <c r="D29" s="118">
        <v>119462969</v>
      </c>
      <c r="E29" s="118">
        <v>15825084</v>
      </c>
    </row>
    <row r="30" spans="2:18" ht="12" customHeight="1">
      <c r="B30" s="79" t="s">
        <v>1268</v>
      </c>
      <c r="C30" s="55"/>
      <c r="D30" s="3">
        <v>119462969</v>
      </c>
      <c r="E30" s="3">
        <v>15825084</v>
      </c>
    </row>
    <row r="31" spans="2:18" s="2" customFormat="1" ht="12.75" customHeight="1">
      <c r="B31" s="79" t="s">
        <v>1269</v>
      </c>
      <c r="C31" s="55"/>
      <c r="D31" s="3">
        <v>-58917251</v>
      </c>
      <c r="E31" s="3">
        <v>-86238552</v>
      </c>
    </row>
    <row r="32" spans="2:18" ht="12.75" customHeight="1">
      <c r="B32" s="79" t="s">
        <v>1270</v>
      </c>
      <c r="C32" s="55"/>
      <c r="D32" s="3">
        <v>-54613297</v>
      </c>
      <c r="E32" s="3">
        <v>-38944715</v>
      </c>
    </row>
    <row r="33" spans="2:5" ht="12.75" customHeight="1">
      <c r="B33" s="79" t="s">
        <v>1271</v>
      </c>
      <c r="C33" s="55"/>
      <c r="D33" s="3">
        <v>-57801131.067907006</v>
      </c>
      <c r="E33" s="3">
        <v>-42088561</v>
      </c>
    </row>
    <row r="34" spans="2:5" ht="12.75" customHeight="1">
      <c r="B34" s="79" t="s">
        <v>1272</v>
      </c>
      <c r="C34" s="84"/>
      <c r="D34" s="3">
        <v>-27613169</v>
      </c>
      <c r="E34" s="3">
        <v>-21285654</v>
      </c>
    </row>
    <row r="35" spans="2:5" ht="12.75" customHeight="1">
      <c r="B35" s="121" t="s">
        <v>1273</v>
      </c>
      <c r="C35" s="94"/>
      <c r="D35" s="118">
        <v>-79481879.067907006</v>
      </c>
      <c r="E35" s="118">
        <v>-172732398</v>
      </c>
    </row>
    <row r="36" spans="2:5" ht="12.75" customHeight="1">
      <c r="B36" s="121" t="s">
        <v>1274</v>
      </c>
      <c r="C36" s="94"/>
      <c r="D36" s="61">
        <v>52922497.932092994</v>
      </c>
      <c r="E36" s="61">
        <v>196560315</v>
      </c>
    </row>
    <row r="37" spans="2:5" ht="12.75" customHeight="1">
      <c r="B37" s="122" t="s">
        <v>1275</v>
      </c>
      <c r="C37" s="119"/>
      <c r="D37" s="119"/>
      <c r="E37" s="123"/>
    </row>
    <row r="38" spans="2:5" ht="12.75" customHeight="1">
      <c r="B38" s="79" t="s">
        <v>1275</v>
      </c>
      <c r="C38" s="83"/>
      <c r="D38" s="3">
        <v>-47925534.932092994</v>
      </c>
      <c r="E38" s="3">
        <v>-30977428</v>
      </c>
    </row>
    <row r="39" spans="2:5" ht="12.75" customHeight="1">
      <c r="B39" s="120" t="s">
        <v>1276</v>
      </c>
      <c r="C39" s="94"/>
      <c r="D39" s="61">
        <v>4996963</v>
      </c>
      <c r="E39" s="61">
        <v>165582887</v>
      </c>
    </row>
    <row r="40" spans="2:5" ht="12.75" customHeight="1">
      <c r="B40" s="79" t="s">
        <v>1277</v>
      </c>
      <c r="C40" s="83">
        <v>5</v>
      </c>
      <c r="D40" s="3">
        <v>373700303</v>
      </c>
      <c r="E40" s="3">
        <v>806710262</v>
      </c>
    </row>
    <row r="41" spans="2:5" ht="12.75" customHeight="1">
      <c r="B41" s="79" t="s">
        <v>1278</v>
      </c>
      <c r="C41" s="83">
        <v>5</v>
      </c>
      <c r="D41" s="3">
        <v>378697266</v>
      </c>
      <c r="E41" s="3">
        <v>972293149</v>
      </c>
    </row>
    <row r="42" spans="2:5" ht="12.75" customHeight="1"/>
    <row r="43" spans="2:5" ht="12.75" customHeight="1"/>
    <row r="44" spans="2:5" ht="12.75" customHeight="1"/>
    <row r="45" spans="2:5" ht="12.75" customHeight="1"/>
    <row r="46" spans="2:5" ht="12.75" customHeight="1"/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</sheetData>
  <mergeCells count="3"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AEFF-1727-46CD-B799-59647F4591B5}">
  <sheetPr>
    <pageSetUpPr fitToPage="1"/>
  </sheetPr>
  <dimension ref="A1:M35"/>
  <sheetViews>
    <sheetView showGridLines="0" zoomScaleNormal="100" workbookViewId="0">
      <selection activeCell="E34" sqref="E34"/>
    </sheetView>
  </sheetViews>
  <sheetFormatPr baseColWidth="10" defaultColWidth="11.453125" defaultRowHeight="13"/>
  <cols>
    <col min="1" max="1" width="1.7265625" style="1" customWidth="1"/>
    <col min="2" max="2" width="3.54296875" style="1" bestFit="1" customWidth="1"/>
    <col min="3" max="3" width="39.54296875" style="1" customWidth="1"/>
    <col min="4" max="4" width="17.26953125" style="1" bestFit="1" customWidth="1"/>
    <col min="5" max="5" width="15.26953125" style="1" customWidth="1"/>
    <col min="6" max="6" width="9.453125" style="1" customWidth="1"/>
    <col min="7" max="7" width="1.7265625" style="1" customWidth="1"/>
    <col min="8" max="8" width="39.54296875" style="1" customWidth="1"/>
    <col min="9" max="9" width="15.26953125" style="1" customWidth="1"/>
    <col min="10" max="16384" width="11.453125" style="1"/>
  </cols>
  <sheetData>
    <row r="1" spans="1:13" ht="5.15" customHeight="1">
      <c r="A1" s="1" t="s">
        <v>1444</v>
      </c>
    </row>
    <row r="2" spans="1:13" s="148" customFormat="1" ht="18.5">
      <c r="B2" s="150" t="s">
        <v>1380</v>
      </c>
      <c r="C2" s="149"/>
      <c r="D2" s="149"/>
    </row>
    <row r="3" spans="1:13" ht="6" customHeight="1"/>
    <row r="4" spans="1:13" s="2" customFormat="1" ht="12.75" customHeight="1">
      <c r="B4" s="147"/>
      <c r="C4" s="146" t="s">
        <v>1366</v>
      </c>
      <c r="D4" s="802" t="s">
        <v>1367</v>
      </c>
      <c r="E4" s="802" t="s">
        <v>1368</v>
      </c>
      <c r="H4" s="145" t="s">
        <v>1371</v>
      </c>
      <c r="I4" s="802" t="s">
        <v>1368</v>
      </c>
      <c r="K4" s="1"/>
      <c r="L4" s="1"/>
      <c r="M4" s="1"/>
    </row>
    <row r="5" spans="1:13" s="2" customFormat="1" ht="12.75" customHeight="1">
      <c r="B5" s="144"/>
      <c r="C5" s="143" t="s">
        <v>1445</v>
      </c>
      <c r="D5" s="803"/>
      <c r="E5" s="803"/>
      <c r="H5" s="143" t="s">
        <v>1445</v>
      </c>
      <c r="I5" s="803"/>
      <c r="K5" s="1"/>
      <c r="L5" s="1"/>
      <c r="M5" s="1"/>
    </row>
    <row r="6" spans="1:13">
      <c r="B6" s="10">
        <v>1</v>
      </c>
      <c r="C6" s="136" t="s">
        <v>125</v>
      </c>
      <c r="D6" s="136">
        <v>1463132371</v>
      </c>
      <c r="E6" s="135">
        <v>0.51102599999999998</v>
      </c>
      <c r="F6" s="134"/>
      <c r="H6" s="142" t="s">
        <v>125</v>
      </c>
      <c r="I6" s="141">
        <v>0.51102999999999998</v>
      </c>
      <c r="J6" s="2"/>
      <c r="K6" s="2"/>
    </row>
    <row r="7" spans="1:13">
      <c r="B7" s="10">
        <v>2</v>
      </c>
      <c r="C7" s="136" t="s">
        <v>124</v>
      </c>
      <c r="D7" s="136">
        <v>170946233</v>
      </c>
      <c r="E7" s="135">
        <v>5.9706000000000002E-2</v>
      </c>
      <c r="F7" s="134"/>
      <c r="H7" s="142" t="s">
        <v>117</v>
      </c>
      <c r="I7" s="141">
        <v>2.4570000000000002E-2</v>
      </c>
      <c r="J7" s="2"/>
      <c r="K7" s="2"/>
    </row>
    <row r="8" spans="1:13">
      <c r="B8" s="10">
        <v>3</v>
      </c>
      <c r="C8" s="136" t="s">
        <v>123</v>
      </c>
      <c r="D8" s="136">
        <v>138196140</v>
      </c>
      <c r="E8" s="135">
        <v>4.8267999999999998E-2</v>
      </c>
      <c r="F8" s="134"/>
      <c r="H8" s="142" t="s">
        <v>122</v>
      </c>
      <c r="I8" s="141">
        <v>4.2700000000000004E-3</v>
      </c>
      <c r="J8" s="2"/>
      <c r="K8" s="2"/>
    </row>
    <row r="9" spans="1:13">
      <c r="B9" s="10">
        <v>4</v>
      </c>
      <c r="C9" s="136" t="s">
        <v>121</v>
      </c>
      <c r="D9" s="136">
        <v>111875620</v>
      </c>
      <c r="E9" s="135">
        <v>3.9074999999999999E-2</v>
      </c>
      <c r="F9" s="134"/>
      <c r="H9" s="142" t="s">
        <v>120</v>
      </c>
      <c r="I9" s="141">
        <v>5.2900000000000004E-3</v>
      </c>
      <c r="J9" s="2"/>
      <c r="K9" s="2"/>
    </row>
    <row r="10" spans="1:13">
      <c r="B10" s="10">
        <v>5</v>
      </c>
      <c r="C10" s="136" t="s">
        <v>119</v>
      </c>
      <c r="D10" s="136">
        <v>85680534</v>
      </c>
      <c r="E10" s="135">
        <v>2.9925E-2</v>
      </c>
      <c r="F10" s="134"/>
      <c r="H10" s="142" t="s">
        <v>118</v>
      </c>
      <c r="I10" s="141">
        <v>5.2399999999999999E-3</v>
      </c>
      <c r="J10" s="2"/>
      <c r="K10" s="2"/>
    </row>
    <row r="11" spans="1:13">
      <c r="B11" s="10">
        <v>6</v>
      </c>
      <c r="C11" s="136" t="s">
        <v>117</v>
      </c>
      <c r="D11" s="136">
        <v>70336573</v>
      </c>
      <c r="E11" s="135">
        <v>2.4566000000000001E-2</v>
      </c>
      <c r="F11" s="134"/>
      <c r="H11" s="140" t="s">
        <v>110</v>
      </c>
      <c r="I11" s="139">
        <v>0.5504</v>
      </c>
      <c r="J11" s="2"/>
      <c r="K11" s="2"/>
    </row>
    <row r="12" spans="1:13">
      <c r="B12" s="10">
        <v>7</v>
      </c>
      <c r="C12" s="136" t="s">
        <v>116</v>
      </c>
      <c r="D12" s="136">
        <v>63418007</v>
      </c>
      <c r="E12" s="135">
        <v>2.215E-2</v>
      </c>
      <c r="F12" s="138"/>
      <c r="J12" s="2"/>
      <c r="K12" s="2"/>
    </row>
    <row r="13" spans="1:13">
      <c r="B13" s="10">
        <v>8</v>
      </c>
      <c r="C13" s="136" t="s">
        <v>1279</v>
      </c>
      <c r="D13" s="136">
        <v>46661810</v>
      </c>
      <c r="E13" s="135">
        <v>1.6296999999999999E-2</v>
      </c>
      <c r="F13" s="138"/>
      <c r="J13" s="2"/>
      <c r="K13" s="2"/>
    </row>
    <row r="14" spans="1:13">
      <c r="B14" s="10">
        <v>9</v>
      </c>
      <c r="C14" s="136" t="s">
        <v>115</v>
      </c>
      <c r="D14" s="136">
        <v>33738433</v>
      </c>
      <c r="E14" s="135">
        <v>1.1783999999999999E-2</v>
      </c>
      <c r="F14" s="138"/>
      <c r="J14" s="2"/>
      <c r="K14" s="2"/>
    </row>
    <row r="15" spans="1:13">
      <c r="B15" s="10">
        <v>10</v>
      </c>
      <c r="C15" s="136" t="s">
        <v>114</v>
      </c>
      <c r="D15" s="136">
        <v>31660831</v>
      </c>
      <c r="E15" s="135">
        <v>1.1058E-2</v>
      </c>
      <c r="F15" s="138"/>
      <c r="J15" s="2"/>
      <c r="K15" s="2"/>
    </row>
    <row r="16" spans="1:13">
      <c r="B16" s="10">
        <v>11</v>
      </c>
      <c r="C16" s="136" t="s">
        <v>112</v>
      </c>
      <c r="D16" s="136">
        <v>29919728</v>
      </c>
      <c r="E16" s="135">
        <v>1.0449999999999999E-2</v>
      </c>
      <c r="F16" s="138"/>
      <c r="G16" s="15"/>
      <c r="I16" s="2"/>
      <c r="J16" s="2"/>
      <c r="K16" s="2"/>
    </row>
    <row r="17" spans="2:11">
      <c r="B17" s="10">
        <v>12</v>
      </c>
      <c r="C17" s="136" t="s">
        <v>113</v>
      </c>
      <c r="D17" s="136">
        <v>28921569</v>
      </c>
      <c r="E17" s="135">
        <v>1.0101000000000001E-2</v>
      </c>
      <c r="F17" s="138"/>
      <c r="I17" s="2"/>
      <c r="J17" s="2"/>
      <c r="K17" s="2"/>
    </row>
    <row r="18" spans="2:11">
      <c r="B18" s="10">
        <v>13</v>
      </c>
      <c r="C18" s="136" t="s">
        <v>1369</v>
      </c>
      <c r="D18" s="136">
        <v>527429830</v>
      </c>
      <c r="E18" s="135">
        <v>0.18421399999999999</v>
      </c>
      <c r="F18" s="134"/>
      <c r="I18" s="2"/>
    </row>
    <row r="19" spans="2:11">
      <c r="B19" s="137"/>
      <c r="C19" s="137" t="s">
        <v>111</v>
      </c>
      <c r="D19" s="130">
        <v>2801917679</v>
      </c>
      <c r="E19" s="129">
        <v>0.97861999999999993</v>
      </c>
      <c r="F19" s="134"/>
      <c r="I19" s="133"/>
    </row>
    <row r="20" spans="2:11">
      <c r="B20" s="10">
        <v>14</v>
      </c>
      <c r="C20" s="136" t="s">
        <v>1370</v>
      </c>
      <c r="D20" s="136">
        <v>61211768</v>
      </c>
      <c r="E20" s="135">
        <v>2.1378999999999999E-2</v>
      </c>
      <c r="F20" s="134"/>
      <c r="I20" s="133"/>
    </row>
    <row r="21" spans="2:11">
      <c r="B21" s="132"/>
      <c r="C21" s="131" t="s">
        <v>110</v>
      </c>
      <c r="D21" s="130">
        <v>2863129447</v>
      </c>
      <c r="E21" s="129">
        <v>1</v>
      </c>
    </row>
    <row r="22" spans="2:11">
      <c r="D22" s="8"/>
    </row>
    <row r="23" spans="2:11">
      <c r="D23" s="8"/>
      <c r="E23" s="128"/>
    </row>
    <row r="24" spans="2:11" ht="12.75" customHeight="1">
      <c r="D24" s="8"/>
      <c r="E24" s="127"/>
    </row>
    <row r="25" spans="2:11">
      <c r="E25" s="127"/>
    </row>
    <row r="26" spans="2:11" ht="12.75" customHeight="1">
      <c r="D26" s="126"/>
      <c r="E26" s="125"/>
    </row>
    <row r="27" spans="2:11">
      <c r="E27" s="125"/>
    </row>
    <row r="28" spans="2:11">
      <c r="E28" s="125"/>
    </row>
    <row r="29" spans="2:11">
      <c r="E29" s="125"/>
    </row>
    <row r="30" spans="2:11">
      <c r="E30" s="125"/>
    </row>
    <row r="31" spans="2:11">
      <c r="E31" s="125"/>
    </row>
    <row r="32" spans="2:11">
      <c r="E32" s="125"/>
    </row>
    <row r="33" spans="5:5">
      <c r="E33" s="125"/>
    </row>
    <row r="34" spans="5:5">
      <c r="E34" s="125"/>
    </row>
    <row r="35" spans="5:5">
      <c r="E35" s="124"/>
    </row>
  </sheetData>
  <mergeCells count="3">
    <mergeCell ref="D4:D5"/>
    <mergeCell ref="E4:E5"/>
    <mergeCell ref="I4:I5"/>
  </mergeCells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3177-0E18-4BF6-B22A-3163C1C2737A}">
  <dimension ref="A1:Q77"/>
  <sheetViews>
    <sheetView showGridLines="0" zoomScaleNormal="100" workbookViewId="0">
      <selection activeCell="D11" sqref="D11"/>
    </sheetView>
  </sheetViews>
  <sheetFormatPr baseColWidth="10" defaultColWidth="11.453125" defaultRowHeight="13"/>
  <cols>
    <col min="1" max="1" width="1.7265625" style="1" customWidth="1"/>
    <col min="2" max="2" width="10.7265625" style="1" customWidth="1"/>
    <col min="3" max="3" width="16.1796875" style="1" customWidth="1"/>
    <col min="4" max="4" width="45.54296875" style="1" customWidth="1"/>
    <col min="5" max="8" width="12.7265625" style="1" customWidth="1"/>
    <col min="9" max="9" width="0.7265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7" ht="5.15" customHeight="1"/>
    <row r="2" spans="2:17" s="148" customFormat="1" ht="18.5">
      <c r="B2" s="150" t="s">
        <v>1381</v>
      </c>
      <c r="C2" s="149"/>
    </row>
    <row r="3" spans="2:17" ht="6" customHeight="1"/>
    <row r="4" spans="2:17" s="2" customFormat="1" ht="12.75" customHeight="1">
      <c r="B4" s="810" t="s">
        <v>1372</v>
      </c>
      <c r="C4" s="810" t="s">
        <v>1373</v>
      </c>
      <c r="D4" s="810" t="s">
        <v>1375</v>
      </c>
      <c r="E4" s="804" t="s">
        <v>1368</v>
      </c>
      <c r="F4" s="804"/>
      <c r="G4" s="804"/>
      <c r="H4" s="804"/>
    </row>
    <row r="5" spans="2:17" s="2" customFormat="1">
      <c r="B5" s="810"/>
      <c r="C5" s="810"/>
      <c r="D5" s="810"/>
      <c r="E5" s="805" t="s">
        <v>1445</v>
      </c>
      <c r="F5" s="806"/>
      <c r="G5" s="807"/>
      <c r="H5" s="585" t="s">
        <v>1374</v>
      </c>
    </row>
    <row r="6" spans="2:17" s="2" customFormat="1">
      <c r="B6" s="810"/>
      <c r="C6" s="810"/>
      <c r="D6" s="810"/>
      <c r="E6" s="156" t="s">
        <v>1376</v>
      </c>
      <c r="F6" s="156" t="s">
        <v>1377</v>
      </c>
      <c r="G6" s="156" t="s">
        <v>110</v>
      </c>
      <c r="H6" s="156" t="s">
        <v>110</v>
      </c>
      <c r="J6" s="154"/>
      <c r="K6" s="154"/>
      <c r="L6" s="154"/>
      <c r="N6" s="153"/>
      <c r="O6" s="153"/>
      <c r="P6" s="153"/>
    </row>
    <row r="7" spans="2:17">
      <c r="B7" s="151" t="s">
        <v>161</v>
      </c>
      <c r="C7" s="151" t="s">
        <v>213</v>
      </c>
      <c r="D7" s="151" t="s">
        <v>212</v>
      </c>
      <c r="E7" s="142">
        <v>0.99966200000000005</v>
      </c>
      <c r="F7" s="142">
        <v>4.4240999999999997E-6</v>
      </c>
      <c r="G7" s="142">
        <v>0.99966642410000006</v>
      </c>
      <c r="H7" s="142">
        <v>0.99966642410000006</v>
      </c>
      <c r="J7" s="154"/>
      <c r="K7" s="154"/>
      <c r="L7" s="154"/>
      <c r="N7" s="153"/>
      <c r="O7" s="153"/>
      <c r="P7" s="153"/>
      <c r="Q7" s="126"/>
    </row>
    <row r="8" spans="2:17">
      <c r="B8" s="151" t="s">
        <v>161</v>
      </c>
      <c r="C8" s="151" t="s">
        <v>187</v>
      </c>
      <c r="D8" s="151" t="s">
        <v>227</v>
      </c>
      <c r="E8" s="142">
        <v>0.995749</v>
      </c>
      <c r="F8" s="142">
        <v>3.516E-3</v>
      </c>
      <c r="G8" s="142">
        <v>0.99926499999999996</v>
      </c>
      <c r="H8" s="142">
        <v>0.99926499999999996</v>
      </c>
      <c r="J8" s="154"/>
      <c r="K8" s="154"/>
      <c r="L8" s="154"/>
      <c r="N8" s="153"/>
      <c r="O8" s="153"/>
      <c r="P8" s="153"/>
      <c r="Q8" s="126"/>
    </row>
    <row r="9" spans="2:17">
      <c r="B9" s="151" t="s">
        <v>161</v>
      </c>
      <c r="C9" s="151" t="s">
        <v>163</v>
      </c>
      <c r="D9" s="151" t="s">
        <v>226</v>
      </c>
      <c r="E9" s="142">
        <v>0.91259999999999997</v>
      </c>
      <c r="F9" s="142">
        <v>8.7400000000000005E-2</v>
      </c>
      <c r="G9" s="142">
        <v>1</v>
      </c>
      <c r="H9" s="142">
        <v>1</v>
      </c>
      <c r="J9" s="154"/>
      <c r="K9" s="154"/>
      <c r="L9" s="154"/>
      <c r="N9" s="153"/>
      <c r="O9" s="153"/>
      <c r="P9" s="153"/>
      <c r="Q9" s="126"/>
    </row>
    <row r="10" spans="2:17">
      <c r="B10" s="151" t="s">
        <v>161</v>
      </c>
      <c r="C10" s="151" t="s">
        <v>184</v>
      </c>
      <c r="D10" s="151" t="s">
        <v>225</v>
      </c>
      <c r="E10" s="155">
        <v>0.99999964360006699</v>
      </c>
      <c r="F10" s="142">
        <v>0</v>
      </c>
      <c r="G10" s="155">
        <v>0.99999964360006699</v>
      </c>
      <c r="H10" s="155">
        <v>0.99999964360006699</v>
      </c>
      <c r="J10" s="154"/>
      <c r="K10" s="154"/>
      <c r="L10" s="154"/>
      <c r="N10" s="153"/>
      <c r="O10" s="153"/>
      <c r="P10" s="153"/>
    </row>
    <row r="11" spans="2:17">
      <c r="B11" s="151" t="s">
        <v>161</v>
      </c>
      <c r="C11" s="151" t="s">
        <v>224</v>
      </c>
      <c r="D11" s="151" t="s">
        <v>223</v>
      </c>
      <c r="E11" s="142">
        <v>0.9</v>
      </c>
      <c r="F11" s="142">
        <v>0</v>
      </c>
      <c r="G11" s="142">
        <v>0.9</v>
      </c>
      <c r="H11" s="142">
        <v>0.9</v>
      </c>
      <c r="J11" s="154"/>
      <c r="K11" s="154"/>
      <c r="L11" s="154"/>
      <c r="N11" s="153"/>
      <c r="O11" s="153"/>
      <c r="P11" s="153"/>
    </row>
    <row r="12" spans="2:17">
      <c r="B12" s="151" t="s">
        <v>161</v>
      </c>
      <c r="C12" s="151" t="s">
        <v>176</v>
      </c>
      <c r="D12" s="151" t="s">
        <v>222</v>
      </c>
      <c r="E12" s="142">
        <v>0.71643900000000005</v>
      </c>
      <c r="F12" s="142">
        <v>6.8630000000000002E-3</v>
      </c>
      <c r="G12" s="142">
        <v>0.723302</v>
      </c>
      <c r="H12" s="142">
        <v>0.723302</v>
      </c>
      <c r="J12" s="154"/>
      <c r="K12" s="154"/>
      <c r="L12" s="154"/>
      <c r="N12" s="153"/>
      <c r="O12" s="153"/>
      <c r="P12" s="153"/>
    </row>
    <row r="13" spans="2:17">
      <c r="B13" s="151" t="s">
        <v>161</v>
      </c>
      <c r="C13" s="151" t="s">
        <v>221</v>
      </c>
      <c r="D13" s="151" t="s">
        <v>220</v>
      </c>
      <c r="E13" s="142">
        <v>0.99</v>
      </c>
      <c r="F13" s="142">
        <v>0.01</v>
      </c>
      <c r="G13" s="142">
        <v>1</v>
      </c>
      <c r="H13" s="142">
        <v>1</v>
      </c>
      <c r="J13" s="154"/>
      <c r="K13" s="154"/>
      <c r="L13" s="154"/>
      <c r="N13" s="153"/>
      <c r="O13" s="153"/>
      <c r="P13" s="153"/>
    </row>
    <row r="14" spans="2:17">
      <c r="B14" s="151" t="s">
        <v>161</v>
      </c>
      <c r="C14" s="151" t="s">
        <v>219</v>
      </c>
      <c r="D14" s="151" t="s">
        <v>218</v>
      </c>
      <c r="E14" s="142">
        <v>0.9</v>
      </c>
      <c r="F14" s="142">
        <v>0</v>
      </c>
      <c r="G14" s="142">
        <v>0.9</v>
      </c>
      <c r="H14" s="142">
        <v>0.9</v>
      </c>
      <c r="J14" s="154"/>
      <c r="K14" s="154"/>
      <c r="L14" s="154"/>
      <c r="N14" s="153"/>
      <c r="O14" s="153"/>
      <c r="P14" s="153"/>
    </row>
    <row r="15" spans="2:17">
      <c r="B15" s="151" t="s">
        <v>161</v>
      </c>
      <c r="C15" s="151" t="s">
        <v>185</v>
      </c>
      <c r="D15" s="151" t="s">
        <v>1280</v>
      </c>
      <c r="E15" s="142">
        <v>0.995749</v>
      </c>
      <c r="F15" s="142">
        <v>3.516E-3</v>
      </c>
      <c r="G15" s="142">
        <v>0.99926499999999996</v>
      </c>
      <c r="H15" s="142">
        <v>0.99926499999999996</v>
      </c>
      <c r="J15" s="154"/>
      <c r="K15" s="154"/>
      <c r="L15" s="154"/>
      <c r="N15" s="153"/>
      <c r="O15" s="153"/>
      <c r="P15" s="153"/>
    </row>
    <row r="16" spans="2:17">
      <c r="B16" s="151" t="s">
        <v>216</v>
      </c>
      <c r="C16" s="151" t="s">
        <v>1446</v>
      </c>
      <c r="D16" s="151" t="s">
        <v>215</v>
      </c>
      <c r="E16" s="142">
        <v>1</v>
      </c>
      <c r="F16" s="142">
        <v>0</v>
      </c>
      <c r="G16" s="142">
        <v>1</v>
      </c>
      <c r="H16" s="142">
        <v>1</v>
      </c>
      <c r="J16" s="154"/>
      <c r="K16" s="154"/>
      <c r="L16" s="154"/>
      <c r="N16" s="153"/>
      <c r="O16" s="153"/>
      <c r="P16" s="153"/>
    </row>
    <row r="17" spans="2:16" ht="6" customHeight="1">
      <c r="B17" s="72"/>
      <c r="C17" s="72"/>
      <c r="D17" s="72"/>
      <c r="E17" s="72"/>
      <c r="F17" s="72"/>
      <c r="G17" s="72"/>
      <c r="H17" s="72"/>
      <c r="N17" s="153"/>
      <c r="O17" s="153"/>
      <c r="P17" s="153"/>
    </row>
    <row r="18" spans="2:16" ht="6" customHeight="1">
      <c r="B18" s="72"/>
      <c r="C18" s="72"/>
      <c r="D18" s="72"/>
      <c r="E18" s="153"/>
      <c r="F18" s="153"/>
      <c r="G18" s="72"/>
      <c r="H18" s="72"/>
      <c r="N18" s="153"/>
      <c r="O18" s="153"/>
      <c r="P18" s="153"/>
    </row>
    <row r="19" spans="2:16" s="2" customFormat="1">
      <c r="B19" s="808" t="s">
        <v>1372</v>
      </c>
      <c r="C19" s="808" t="s">
        <v>1373</v>
      </c>
      <c r="D19" s="808" t="s">
        <v>1375</v>
      </c>
      <c r="J19" s="1"/>
      <c r="K19" s="1"/>
    </row>
    <row r="20" spans="2:16" s="2" customFormat="1" ht="6" customHeight="1">
      <c r="B20" s="809"/>
      <c r="C20" s="809"/>
      <c r="D20" s="809"/>
      <c r="J20" s="1"/>
      <c r="K20" s="1"/>
    </row>
    <row r="21" spans="2:16">
      <c r="B21" s="586" t="s">
        <v>161</v>
      </c>
      <c r="C21" s="586" t="s">
        <v>213</v>
      </c>
      <c r="D21" s="586" t="s">
        <v>212</v>
      </c>
      <c r="E21" s="72"/>
      <c r="F21" s="72"/>
      <c r="G21" s="72"/>
      <c r="H21" s="72"/>
    </row>
    <row r="22" spans="2:16">
      <c r="B22" s="37" t="s">
        <v>161</v>
      </c>
      <c r="C22" s="37" t="s">
        <v>211</v>
      </c>
      <c r="D22" s="37" t="s">
        <v>210</v>
      </c>
      <c r="E22" s="72"/>
      <c r="F22" s="72"/>
      <c r="G22" s="72"/>
      <c r="H22" s="72"/>
    </row>
    <row r="23" spans="2:16">
      <c r="B23" s="37" t="s">
        <v>161</v>
      </c>
      <c r="C23" s="37" t="s">
        <v>209</v>
      </c>
      <c r="D23" s="37" t="s">
        <v>208</v>
      </c>
      <c r="E23" s="72"/>
      <c r="F23" s="72"/>
      <c r="G23" s="72"/>
      <c r="H23" s="72"/>
    </row>
    <row r="24" spans="2:16">
      <c r="B24" s="37" t="s">
        <v>161</v>
      </c>
      <c r="C24" s="37" t="s">
        <v>207</v>
      </c>
      <c r="D24" s="37" t="s">
        <v>206</v>
      </c>
      <c r="E24" s="72"/>
      <c r="F24" s="72"/>
      <c r="G24" s="72"/>
      <c r="H24" s="72"/>
    </row>
    <row r="25" spans="2:16">
      <c r="B25" s="37" t="s">
        <v>161</v>
      </c>
      <c r="C25" s="37" t="s">
        <v>205</v>
      </c>
      <c r="D25" s="37" t="s">
        <v>204</v>
      </c>
      <c r="E25" s="72"/>
      <c r="F25" s="72"/>
      <c r="G25" s="72"/>
      <c r="H25" s="72"/>
    </row>
    <row r="26" spans="2:16">
      <c r="B26" s="37" t="s">
        <v>161</v>
      </c>
      <c r="C26" s="37" t="s">
        <v>203</v>
      </c>
      <c r="D26" s="37" t="s">
        <v>202</v>
      </c>
      <c r="E26" s="72"/>
      <c r="F26" s="72"/>
      <c r="G26" s="72"/>
      <c r="H26" s="72"/>
    </row>
    <row r="27" spans="2:16">
      <c r="B27" s="37" t="s">
        <v>161</v>
      </c>
      <c r="C27" s="37" t="s">
        <v>201</v>
      </c>
      <c r="D27" s="37" t="s">
        <v>200</v>
      </c>
      <c r="E27" s="72"/>
      <c r="F27" s="72"/>
      <c r="G27" s="72"/>
      <c r="H27" s="72"/>
    </row>
    <row r="28" spans="2:16">
      <c r="B28" s="37" t="s">
        <v>161</v>
      </c>
      <c r="C28" s="37" t="s">
        <v>199</v>
      </c>
      <c r="D28" s="37" t="s">
        <v>198</v>
      </c>
      <c r="E28" s="72"/>
      <c r="F28" s="72"/>
      <c r="G28" s="72"/>
      <c r="H28" s="72"/>
    </row>
    <row r="29" spans="2:16">
      <c r="B29" s="37" t="s">
        <v>161</v>
      </c>
      <c r="C29" s="37" t="s">
        <v>197</v>
      </c>
      <c r="D29" s="37" t="s">
        <v>196</v>
      </c>
      <c r="E29" s="72"/>
      <c r="F29" s="72"/>
      <c r="G29" s="72"/>
      <c r="H29" s="72"/>
    </row>
    <row r="30" spans="2:16">
      <c r="B30" s="37" t="s">
        <v>161</v>
      </c>
      <c r="C30" s="37" t="s">
        <v>195</v>
      </c>
      <c r="D30" s="37" t="s">
        <v>194</v>
      </c>
      <c r="E30" s="72"/>
      <c r="F30" s="72"/>
      <c r="G30" s="72"/>
      <c r="H30" s="72"/>
    </row>
    <row r="31" spans="2:16">
      <c r="B31" s="37" t="s">
        <v>161</v>
      </c>
      <c r="C31" s="37" t="s">
        <v>193</v>
      </c>
      <c r="D31" s="37" t="s">
        <v>192</v>
      </c>
      <c r="E31" s="72"/>
      <c r="F31" s="72"/>
      <c r="G31" s="72"/>
      <c r="H31" s="72"/>
    </row>
    <row r="32" spans="2:16">
      <c r="B32" s="37" t="s">
        <v>161</v>
      </c>
      <c r="C32" s="37" t="s">
        <v>191</v>
      </c>
      <c r="D32" s="37" t="s">
        <v>190</v>
      </c>
      <c r="E32" s="72"/>
      <c r="F32" s="72"/>
      <c r="G32" s="72"/>
      <c r="H32" s="72"/>
    </row>
    <row r="33" spans="1:8">
      <c r="B33" s="37" t="s">
        <v>161</v>
      </c>
      <c r="C33" s="37" t="s">
        <v>189</v>
      </c>
      <c r="D33" s="37" t="s">
        <v>188</v>
      </c>
      <c r="E33" s="72"/>
      <c r="F33" s="72"/>
      <c r="G33" s="72"/>
      <c r="H33" s="72"/>
    </row>
    <row r="34" spans="1:8">
      <c r="B34" s="586" t="s">
        <v>161</v>
      </c>
      <c r="C34" s="586" t="s">
        <v>184</v>
      </c>
      <c r="D34" s="586" t="s">
        <v>183</v>
      </c>
      <c r="E34" s="72"/>
      <c r="F34" s="72"/>
      <c r="G34" s="72"/>
      <c r="H34" s="72"/>
    </row>
    <row r="35" spans="1:8" s="15" customFormat="1">
      <c r="B35" s="37" t="s">
        <v>161</v>
      </c>
      <c r="C35" s="37" t="s">
        <v>182</v>
      </c>
      <c r="D35" s="37" t="s">
        <v>181</v>
      </c>
      <c r="E35" s="65"/>
      <c r="F35" s="65"/>
      <c r="G35" s="65"/>
      <c r="H35" s="65"/>
    </row>
    <row r="36" spans="1:8">
      <c r="B36" s="37" t="s">
        <v>161</v>
      </c>
      <c r="C36" s="37" t="s">
        <v>180</v>
      </c>
      <c r="D36" s="37" t="s">
        <v>179</v>
      </c>
      <c r="E36" s="72"/>
      <c r="F36" s="72"/>
      <c r="G36" s="72"/>
      <c r="H36" s="72"/>
    </row>
    <row r="37" spans="1:8">
      <c r="B37" s="37" t="s">
        <v>161</v>
      </c>
      <c r="C37" s="37" t="s">
        <v>178</v>
      </c>
      <c r="D37" s="37" t="s">
        <v>177</v>
      </c>
      <c r="E37" s="72"/>
      <c r="F37" s="72"/>
      <c r="G37" s="72"/>
      <c r="H37" s="72"/>
    </row>
    <row r="38" spans="1:8">
      <c r="B38" s="586" t="s">
        <v>161</v>
      </c>
      <c r="C38" s="586" t="s">
        <v>176</v>
      </c>
      <c r="D38" s="586" t="s">
        <v>175</v>
      </c>
      <c r="E38" s="72"/>
      <c r="F38" s="72"/>
      <c r="G38" s="72"/>
      <c r="H38" s="72"/>
    </row>
    <row r="39" spans="1:8" s="15" customFormat="1">
      <c r="B39" s="37" t="s">
        <v>161</v>
      </c>
      <c r="C39" s="37" t="s">
        <v>174</v>
      </c>
      <c r="D39" s="37" t="s">
        <v>173</v>
      </c>
      <c r="E39" s="65"/>
      <c r="F39" s="65"/>
      <c r="G39" s="65"/>
      <c r="H39" s="65"/>
    </row>
    <row r="40" spans="1:8">
      <c r="B40" s="37" t="s">
        <v>161</v>
      </c>
      <c r="C40" s="37" t="s">
        <v>172</v>
      </c>
      <c r="D40" s="37" t="s">
        <v>171</v>
      </c>
      <c r="E40" s="72"/>
      <c r="F40" s="72"/>
      <c r="G40" s="72"/>
      <c r="H40" s="72"/>
    </row>
    <row r="41" spans="1:8">
      <c r="B41" s="37" t="s">
        <v>161</v>
      </c>
      <c r="C41" s="37" t="s">
        <v>170</v>
      </c>
      <c r="D41" s="37" t="s">
        <v>169</v>
      </c>
      <c r="E41" s="72"/>
      <c r="F41" s="72"/>
      <c r="G41" s="72"/>
      <c r="H41" s="72"/>
    </row>
    <row r="42" spans="1:8">
      <c r="B42" s="37" t="s">
        <v>161</v>
      </c>
      <c r="C42" s="37" t="s">
        <v>168</v>
      </c>
      <c r="D42" s="37" t="s">
        <v>167</v>
      </c>
      <c r="E42" s="72"/>
      <c r="F42" s="72"/>
      <c r="G42" s="72"/>
      <c r="H42" s="72"/>
    </row>
    <row r="43" spans="1:8">
      <c r="B43" s="37" t="s">
        <v>147</v>
      </c>
      <c r="C43" s="37" t="s">
        <v>1446</v>
      </c>
      <c r="D43" s="37" t="s">
        <v>166</v>
      </c>
      <c r="E43" s="72"/>
      <c r="F43" s="72"/>
      <c r="G43" s="72"/>
      <c r="H43" s="72"/>
    </row>
    <row r="44" spans="1:8">
      <c r="B44" s="37" t="s">
        <v>133</v>
      </c>
      <c r="C44" s="37" t="s">
        <v>1446</v>
      </c>
      <c r="D44" s="37" t="s">
        <v>165</v>
      </c>
      <c r="E44" s="72"/>
      <c r="F44" s="72"/>
      <c r="G44" s="72"/>
      <c r="H44" s="72"/>
    </row>
    <row r="45" spans="1:8">
      <c r="B45" s="37" t="s">
        <v>133</v>
      </c>
      <c r="C45" s="37" t="s">
        <v>1446</v>
      </c>
      <c r="D45" s="37" t="s">
        <v>164</v>
      </c>
      <c r="E45" s="72"/>
      <c r="F45" s="72"/>
      <c r="G45" s="72"/>
      <c r="H45" s="72"/>
    </row>
    <row r="46" spans="1:8">
      <c r="B46" s="586" t="s">
        <v>161</v>
      </c>
      <c r="C46" s="586" t="s">
        <v>163</v>
      </c>
      <c r="D46" s="586" t="s">
        <v>162</v>
      </c>
      <c r="E46" s="72"/>
      <c r="F46" s="72"/>
      <c r="G46" s="72"/>
      <c r="H46" s="72"/>
    </row>
    <row r="47" spans="1:8">
      <c r="A47" s="152"/>
      <c r="B47" s="37" t="s">
        <v>161</v>
      </c>
      <c r="C47" s="37" t="s">
        <v>160</v>
      </c>
      <c r="D47" s="37" t="s">
        <v>159</v>
      </c>
      <c r="E47" s="72"/>
      <c r="F47" s="72"/>
      <c r="G47" s="72"/>
      <c r="H47" s="72"/>
    </row>
    <row r="48" spans="1:8">
      <c r="B48" s="37" t="s">
        <v>151</v>
      </c>
      <c r="C48" s="37" t="s">
        <v>1446</v>
      </c>
      <c r="D48" s="37" t="s">
        <v>158</v>
      </c>
      <c r="E48" s="72"/>
      <c r="F48" s="72"/>
      <c r="G48" s="72"/>
      <c r="H48" s="72"/>
    </row>
    <row r="49" spans="2:8">
      <c r="B49" s="37" t="s">
        <v>151</v>
      </c>
      <c r="C49" s="37" t="s">
        <v>1446</v>
      </c>
      <c r="D49" s="37" t="s">
        <v>157</v>
      </c>
      <c r="E49" s="72"/>
      <c r="F49" s="72"/>
      <c r="G49" s="72"/>
      <c r="H49" s="72"/>
    </row>
    <row r="50" spans="2:8">
      <c r="B50" s="37" t="s">
        <v>151</v>
      </c>
      <c r="C50" s="37" t="s">
        <v>1446</v>
      </c>
      <c r="D50" s="37" t="s">
        <v>156</v>
      </c>
      <c r="E50" s="72"/>
      <c r="F50" s="72"/>
      <c r="G50" s="72"/>
      <c r="H50" s="72"/>
    </row>
    <row r="51" spans="2:8">
      <c r="B51" s="37" t="s">
        <v>151</v>
      </c>
      <c r="C51" s="37" t="s">
        <v>1446</v>
      </c>
      <c r="D51" s="37" t="s">
        <v>155</v>
      </c>
      <c r="E51" s="72"/>
      <c r="F51" s="72"/>
      <c r="G51" s="72"/>
      <c r="H51" s="72"/>
    </row>
    <row r="52" spans="2:8">
      <c r="B52" s="37" t="s">
        <v>151</v>
      </c>
      <c r="C52" s="37" t="s">
        <v>1446</v>
      </c>
      <c r="D52" s="37" t="s">
        <v>154</v>
      </c>
      <c r="E52" s="72"/>
      <c r="F52" s="72"/>
      <c r="G52" s="72"/>
      <c r="H52" s="72"/>
    </row>
    <row r="53" spans="2:8">
      <c r="B53" s="37" t="s">
        <v>151</v>
      </c>
      <c r="C53" s="37" t="s">
        <v>1446</v>
      </c>
      <c r="D53" s="37" t="s">
        <v>1281</v>
      </c>
      <c r="E53" s="72"/>
      <c r="F53" s="72"/>
      <c r="G53" s="72"/>
      <c r="H53" s="72"/>
    </row>
    <row r="54" spans="2:8">
      <c r="B54" s="37" t="s">
        <v>151</v>
      </c>
      <c r="C54" s="37" t="s">
        <v>1446</v>
      </c>
      <c r="D54" s="37" t="s">
        <v>153</v>
      </c>
      <c r="E54" s="72"/>
      <c r="F54" s="72"/>
      <c r="G54" s="72"/>
      <c r="H54" s="72"/>
    </row>
    <row r="55" spans="2:8">
      <c r="B55" s="37" t="s">
        <v>151</v>
      </c>
      <c r="C55" s="37" t="s">
        <v>1446</v>
      </c>
      <c r="D55" s="37" t="s">
        <v>152</v>
      </c>
      <c r="E55" s="72"/>
      <c r="F55" s="72"/>
      <c r="G55" s="72"/>
      <c r="H55" s="72"/>
    </row>
    <row r="56" spans="2:8">
      <c r="B56" s="37" t="s">
        <v>151</v>
      </c>
      <c r="C56" s="37" t="s">
        <v>1446</v>
      </c>
      <c r="D56" s="37" t="s">
        <v>150</v>
      </c>
      <c r="E56" s="72"/>
      <c r="F56" s="72"/>
      <c r="G56" s="72"/>
      <c r="H56" s="72"/>
    </row>
    <row r="57" spans="2:8">
      <c r="B57" s="37" t="s">
        <v>148</v>
      </c>
      <c r="C57" s="37" t="s">
        <v>1446</v>
      </c>
      <c r="D57" s="37" t="s">
        <v>149</v>
      </c>
      <c r="E57" s="72"/>
      <c r="F57" s="72"/>
      <c r="G57" s="72"/>
      <c r="H57" s="72"/>
    </row>
    <row r="58" spans="2:8">
      <c r="B58" s="37" t="s">
        <v>148</v>
      </c>
      <c r="C58" s="37" t="s">
        <v>1446</v>
      </c>
      <c r="D58" s="37" t="s">
        <v>1282</v>
      </c>
      <c r="E58" s="72"/>
      <c r="F58" s="72"/>
      <c r="G58" s="72"/>
      <c r="H58" s="72"/>
    </row>
    <row r="59" spans="2:8">
      <c r="B59" s="37" t="s">
        <v>148</v>
      </c>
      <c r="C59" s="37" t="s">
        <v>1446</v>
      </c>
      <c r="D59" s="37" t="s">
        <v>1283</v>
      </c>
      <c r="E59" s="72"/>
      <c r="F59" s="72"/>
      <c r="G59" s="72"/>
      <c r="H59" s="72"/>
    </row>
    <row r="60" spans="2:8">
      <c r="B60" s="37" t="s">
        <v>147</v>
      </c>
      <c r="C60" s="37" t="s">
        <v>1446</v>
      </c>
      <c r="D60" s="37" t="s">
        <v>146</v>
      </c>
      <c r="E60" s="72"/>
      <c r="F60" s="72"/>
      <c r="G60" s="72"/>
      <c r="H60" s="72"/>
    </row>
    <row r="61" spans="2:8">
      <c r="B61" s="37" t="s">
        <v>141</v>
      </c>
      <c r="C61" s="37" t="s">
        <v>1446</v>
      </c>
      <c r="D61" s="37" t="s">
        <v>145</v>
      </c>
      <c r="E61" s="72"/>
      <c r="F61" s="72"/>
      <c r="G61" s="72"/>
      <c r="H61" s="72"/>
    </row>
    <row r="62" spans="2:8">
      <c r="B62" s="37" t="s">
        <v>141</v>
      </c>
      <c r="C62" s="37" t="s">
        <v>1446</v>
      </c>
      <c r="D62" s="37" t="s">
        <v>144</v>
      </c>
      <c r="E62" s="72"/>
      <c r="F62" s="72"/>
      <c r="G62" s="72"/>
      <c r="H62" s="72"/>
    </row>
    <row r="63" spans="2:8">
      <c r="B63" s="37" t="s">
        <v>141</v>
      </c>
      <c r="C63" s="37" t="s">
        <v>1446</v>
      </c>
      <c r="D63" s="37" t="s">
        <v>143</v>
      </c>
      <c r="E63" s="72"/>
      <c r="F63" s="72"/>
      <c r="G63" s="72"/>
      <c r="H63" s="72"/>
    </row>
    <row r="64" spans="2:8">
      <c r="B64" s="37" t="s">
        <v>141</v>
      </c>
      <c r="C64" s="37" t="s">
        <v>1446</v>
      </c>
      <c r="D64" s="37" t="s">
        <v>142</v>
      </c>
      <c r="E64" s="72"/>
      <c r="F64" s="72"/>
      <c r="G64" s="72"/>
      <c r="H64" s="72"/>
    </row>
    <row r="65" spans="2:8">
      <c r="B65" s="37" t="s">
        <v>133</v>
      </c>
      <c r="C65" s="37" t="s">
        <v>1446</v>
      </c>
      <c r="D65" s="37" t="s">
        <v>140</v>
      </c>
      <c r="E65" s="72"/>
      <c r="F65" s="72"/>
      <c r="G65" s="72"/>
      <c r="H65" s="72"/>
    </row>
    <row r="66" spans="2:8">
      <c r="B66" s="37" t="s">
        <v>133</v>
      </c>
      <c r="C66" s="37" t="s">
        <v>1446</v>
      </c>
      <c r="D66" s="37" t="s">
        <v>139</v>
      </c>
      <c r="E66" s="72"/>
      <c r="F66" s="72"/>
      <c r="G66" s="72"/>
      <c r="H66" s="72"/>
    </row>
    <row r="67" spans="2:8">
      <c r="B67" s="151" t="s">
        <v>133</v>
      </c>
      <c r="C67" s="151" t="s">
        <v>1446</v>
      </c>
      <c r="D67" s="151" t="s">
        <v>138</v>
      </c>
    </row>
    <row r="68" spans="2:8">
      <c r="B68" s="151" t="s">
        <v>133</v>
      </c>
      <c r="C68" s="151" t="s">
        <v>1446</v>
      </c>
      <c r="D68" s="151" t="s">
        <v>137</v>
      </c>
    </row>
    <row r="69" spans="2:8">
      <c r="B69" s="151" t="s">
        <v>133</v>
      </c>
      <c r="C69" s="151" t="s">
        <v>1446</v>
      </c>
      <c r="D69" s="151" t="s">
        <v>136</v>
      </c>
    </row>
    <row r="70" spans="2:8">
      <c r="B70" s="151" t="s">
        <v>133</v>
      </c>
      <c r="C70" s="151" t="s">
        <v>1446</v>
      </c>
      <c r="D70" s="151" t="s">
        <v>135</v>
      </c>
    </row>
    <row r="71" spans="2:8">
      <c r="B71" s="151" t="s">
        <v>133</v>
      </c>
      <c r="C71" s="151" t="s">
        <v>1446</v>
      </c>
      <c r="D71" s="151" t="s">
        <v>134</v>
      </c>
    </row>
    <row r="72" spans="2:8">
      <c r="B72" s="151" t="s">
        <v>133</v>
      </c>
      <c r="C72" s="151" t="s">
        <v>1446</v>
      </c>
      <c r="D72" s="151" t="s">
        <v>132</v>
      </c>
    </row>
    <row r="73" spans="2:8">
      <c r="B73" s="151" t="s">
        <v>127</v>
      </c>
      <c r="C73" s="151" t="s">
        <v>1446</v>
      </c>
      <c r="D73" s="151" t="s">
        <v>131</v>
      </c>
    </row>
    <row r="74" spans="2:8">
      <c r="B74" s="151" t="s">
        <v>127</v>
      </c>
      <c r="C74" s="151" t="s">
        <v>1446</v>
      </c>
      <c r="D74" s="151" t="s">
        <v>130</v>
      </c>
    </row>
    <row r="75" spans="2:8">
      <c r="B75" s="151" t="s">
        <v>127</v>
      </c>
      <c r="C75" s="151" t="s">
        <v>1446</v>
      </c>
      <c r="D75" s="151" t="s">
        <v>129</v>
      </c>
    </row>
    <row r="76" spans="2:8">
      <c r="B76" s="151" t="s">
        <v>127</v>
      </c>
      <c r="C76" s="151" t="s">
        <v>1446</v>
      </c>
      <c r="D76" s="151" t="s">
        <v>128</v>
      </c>
    </row>
    <row r="77" spans="2:8">
      <c r="B77" s="151" t="s">
        <v>127</v>
      </c>
      <c r="C77" s="151" t="s">
        <v>1446</v>
      </c>
      <c r="D77" s="151" t="s">
        <v>126</v>
      </c>
    </row>
  </sheetData>
  <mergeCells count="8">
    <mergeCell ref="E4:H4"/>
    <mergeCell ref="E5:G5"/>
    <mergeCell ref="B19:B20"/>
    <mergeCell ref="C19:C20"/>
    <mergeCell ref="D19:D20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D4F-6A45-4888-9DBD-BBE4CD4ACE4E}">
  <dimension ref="B1:P20"/>
  <sheetViews>
    <sheetView showGridLines="0" zoomScaleNormal="100" workbookViewId="0">
      <selection activeCell="G1" sqref="G1"/>
    </sheetView>
  </sheetViews>
  <sheetFormatPr baseColWidth="10" defaultColWidth="11.453125" defaultRowHeight="13"/>
  <cols>
    <col min="1" max="1" width="1.7265625" style="1" customWidth="1"/>
    <col min="2" max="2" width="18.26953125" style="1" customWidth="1"/>
    <col min="3" max="3" width="25.7265625" style="1" customWidth="1"/>
    <col min="4" max="4" width="45.54296875" style="1" customWidth="1"/>
    <col min="5" max="8" width="12.7265625" style="1" customWidth="1"/>
    <col min="9" max="9" width="5.7265625" style="1" bestFit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6" ht="5.15" customHeight="1"/>
    <row r="2" spans="2:16" s="148" customFormat="1" ht="18.5">
      <c r="B2" s="150" t="s">
        <v>1284</v>
      </c>
      <c r="C2" s="149"/>
    </row>
    <row r="3" spans="2:16" ht="6" customHeight="1"/>
    <row r="4" spans="2:16" s="153" customFormat="1">
      <c r="B4" s="811" t="s">
        <v>1372</v>
      </c>
      <c r="C4" s="813" t="s">
        <v>247</v>
      </c>
      <c r="E4" s="72"/>
      <c r="F4" s="72"/>
      <c r="G4" s="72"/>
      <c r="H4" s="72"/>
      <c r="J4" s="1"/>
      <c r="K4" s="1"/>
    </row>
    <row r="5" spans="2:16" s="153" customFormat="1">
      <c r="B5" s="812"/>
      <c r="C5" s="813"/>
      <c r="E5" s="72"/>
      <c r="F5" s="72"/>
      <c r="G5" s="72"/>
      <c r="H5" s="72"/>
      <c r="J5" s="1"/>
      <c r="K5" s="1"/>
    </row>
    <row r="6" spans="2:16">
      <c r="B6" s="37" t="s">
        <v>246</v>
      </c>
      <c r="C6" s="37" t="s">
        <v>1383</v>
      </c>
      <c r="E6" s="72"/>
      <c r="F6" s="72"/>
      <c r="G6" s="72"/>
      <c r="H6" s="72"/>
      <c r="N6" s="153"/>
      <c r="O6" s="153"/>
      <c r="P6" s="153"/>
    </row>
    <row r="7" spans="2:16">
      <c r="B7" s="37" t="s">
        <v>244</v>
      </c>
      <c r="C7" s="37" t="s">
        <v>243</v>
      </c>
      <c r="E7" s="72"/>
      <c r="F7" s="72"/>
      <c r="G7" s="72"/>
      <c r="H7" s="72"/>
    </row>
    <row r="8" spans="2:16">
      <c r="B8" s="37" t="s">
        <v>1379</v>
      </c>
      <c r="C8" s="37" t="s">
        <v>242</v>
      </c>
      <c r="E8" s="72"/>
      <c r="F8" s="72"/>
      <c r="G8" s="72"/>
      <c r="H8" s="72"/>
    </row>
    <row r="9" spans="2:16">
      <c r="B9" s="37" t="s">
        <v>1378</v>
      </c>
      <c r="C9" s="37" t="s">
        <v>240</v>
      </c>
      <c r="E9" s="72"/>
      <c r="F9" s="72"/>
      <c r="G9" s="72"/>
      <c r="H9" s="72"/>
    </row>
    <row r="10" spans="2:16">
      <c r="B10" s="37" t="s">
        <v>239</v>
      </c>
      <c r="C10" s="37" t="s">
        <v>238</v>
      </c>
      <c r="E10" s="72"/>
      <c r="F10" s="72"/>
      <c r="G10" s="72"/>
      <c r="H10" s="72"/>
    </row>
    <row r="11" spans="2:16">
      <c r="B11" s="37" t="s">
        <v>1382</v>
      </c>
      <c r="C11" s="37" t="s">
        <v>273</v>
      </c>
      <c r="E11" s="72"/>
      <c r="F11" s="72"/>
      <c r="G11" s="72"/>
      <c r="H11" s="72"/>
    </row>
    <row r="12" spans="2:16">
      <c r="B12" s="37" t="s">
        <v>148</v>
      </c>
      <c r="C12" s="37" t="s">
        <v>1285</v>
      </c>
      <c r="E12" s="72"/>
      <c r="F12" s="72"/>
      <c r="G12" s="72"/>
      <c r="H12" s="72"/>
    </row>
    <row r="13" spans="2:16">
      <c r="B13" s="37" t="s">
        <v>216</v>
      </c>
      <c r="C13" s="37" t="s">
        <v>236</v>
      </c>
    </row>
    <row r="15" spans="2:16" ht="14.5">
      <c r="B15" s="160" t="s">
        <v>1287</v>
      </c>
      <c r="C15" s="148"/>
      <c r="D15" s="148"/>
      <c r="E15" s="148"/>
      <c r="F15" s="148"/>
      <c r="G15" s="148"/>
      <c r="H15" s="148"/>
      <c r="I15" s="148"/>
      <c r="J15" s="148"/>
    </row>
    <row r="17" spans="2:10" ht="39">
      <c r="B17" s="343" t="s">
        <v>235</v>
      </c>
      <c r="C17" s="277" t="s">
        <v>234</v>
      </c>
      <c r="D17" s="277" t="s">
        <v>233</v>
      </c>
      <c r="E17" s="277" t="s">
        <v>232</v>
      </c>
      <c r="F17" s="277" t="s">
        <v>231</v>
      </c>
      <c r="G17" s="277" t="s">
        <v>230</v>
      </c>
      <c r="H17" s="277" t="s">
        <v>229</v>
      </c>
      <c r="I17" s="277" t="s">
        <v>228</v>
      </c>
      <c r="J17" s="277" t="s">
        <v>1286</v>
      </c>
    </row>
    <row r="18" spans="2:10">
      <c r="B18" s="159">
        <v>45016</v>
      </c>
      <c r="C18" s="158">
        <v>790.41</v>
      </c>
      <c r="D18" s="157">
        <v>35575.480000000003</v>
      </c>
      <c r="E18" s="157">
        <v>3.78</v>
      </c>
      <c r="F18" s="157">
        <v>0.17</v>
      </c>
      <c r="G18" s="157">
        <v>210.06</v>
      </c>
      <c r="H18" s="157">
        <v>155.84</v>
      </c>
      <c r="I18" s="157">
        <v>115.01</v>
      </c>
      <c r="J18" s="157">
        <v>20.440000000000001</v>
      </c>
    </row>
    <row r="19" spans="2:10">
      <c r="B19" s="159">
        <v>44651</v>
      </c>
      <c r="C19" s="158">
        <v>787.98</v>
      </c>
      <c r="D19" s="157">
        <v>31727.74</v>
      </c>
      <c r="E19" s="158">
        <v>7.1</v>
      </c>
      <c r="F19" s="158">
        <v>0.21</v>
      </c>
      <c r="G19" s="158">
        <v>214.45</v>
      </c>
      <c r="H19" s="158">
        <v>166.52</v>
      </c>
      <c r="I19" s="158">
        <v>124.1</v>
      </c>
      <c r="J19" s="587">
        <v>0</v>
      </c>
    </row>
    <row r="20" spans="2:10">
      <c r="B20" s="159">
        <v>44926</v>
      </c>
      <c r="C20" s="158">
        <v>855.86</v>
      </c>
      <c r="D20" s="157">
        <v>35110.980000000003</v>
      </c>
      <c r="E20" s="157">
        <v>4.83</v>
      </c>
      <c r="F20" s="157">
        <v>0.18</v>
      </c>
      <c r="G20" s="157">
        <v>224.38</v>
      </c>
      <c r="H20" s="157">
        <v>161.96</v>
      </c>
      <c r="I20" s="157">
        <v>123.69</v>
      </c>
      <c r="J20" s="157">
        <v>21.55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916A-04C6-4A5B-B7DB-F9663BAFF79B}">
  <dimension ref="B1:M20"/>
  <sheetViews>
    <sheetView showGridLines="0" zoomScale="90" zoomScaleNormal="90" workbookViewId="0">
      <selection activeCell="A12" sqref="A12"/>
    </sheetView>
  </sheetViews>
  <sheetFormatPr baseColWidth="10" defaultColWidth="11.453125" defaultRowHeight="13"/>
  <cols>
    <col min="1" max="1" width="1.1796875" style="1" customWidth="1"/>
    <col min="2" max="2" width="19.54296875" style="1" customWidth="1"/>
    <col min="3" max="3" width="11.453125" style="1" customWidth="1"/>
    <col min="4" max="4" width="48.453125" style="1" customWidth="1"/>
    <col min="5" max="5" width="18.1796875" style="1" customWidth="1"/>
    <col min="6" max="6" width="1.1796875" style="1" customWidth="1"/>
    <col min="7" max="7" width="24.81640625" style="1" customWidth="1"/>
    <col min="8" max="12" width="11.453125" style="1"/>
    <col min="13" max="13" width="11.1796875" style="1" customWidth="1"/>
    <col min="14" max="14" width="10.7265625" style="1" customWidth="1"/>
    <col min="15" max="15" width="13.453125" style="1" customWidth="1"/>
    <col min="16" max="16" width="13.26953125" style="1" customWidth="1"/>
    <col min="17" max="16384" width="11.453125" style="1"/>
  </cols>
  <sheetData>
    <row r="1" spans="2:13" ht="5.15" customHeight="1"/>
    <row r="2" spans="2:13" s="148" customFormat="1" ht="18.5">
      <c r="B2" s="150" t="s">
        <v>1288</v>
      </c>
      <c r="C2" s="149"/>
    </row>
    <row r="3" spans="2:13">
      <c r="F3" s="170"/>
    </row>
    <row r="4" spans="2:13" ht="26">
      <c r="B4" s="171" t="s">
        <v>271</v>
      </c>
      <c r="C4" s="171" t="s">
        <v>270</v>
      </c>
      <c r="D4" s="171" t="s">
        <v>269</v>
      </c>
      <c r="E4" s="171" t="s">
        <v>268</v>
      </c>
      <c r="F4" s="170"/>
      <c r="G4" s="822" t="s">
        <v>267</v>
      </c>
      <c r="H4" s="814">
        <v>2022</v>
      </c>
      <c r="I4" s="815"/>
      <c r="J4" s="815"/>
      <c r="K4" s="815"/>
      <c r="L4" s="815"/>
      <c r="M4" s="815"/>
    </row>
    <row r="5" spans="2:13">
      <c r="B5" s="819" t="s">
        <v>251</v>
      </c>
      <c r="C5" s="823" t="s">
        <v>161</v>
      </c>
      <c r="D5" s="162" t="s">
        <v>250</v>
      </c>
      <c r="E5" s="161" t="s">
        <v>1447</v>
      </c>
      <c r="G5" s="803"/>
      <c r="H5" s="249" t="s">
        <v>161</v>
      </c>
      <c r="I5" s="249" t="s">
        <v>151</v>
      </c>
      <c r="J5" s="249" t="s">
        <v>241</v>
      </c>
      <c r="K5" s="249" t="s">
        <v>239</v>
      </c>
      <c r="L5" s="249" t="s">
        <v>485</v>
      </c>
      <c r="M5" s="249" t="s">
        <v>141</v>
      </c>
    </row>
    <row r="6" spans="2:13">
      <c r="B6" s="820"/>
      <c r="C6" s="824"/>
      <c r="D6" s="162" t="s">
        <v>249</v>
      </c>
      <c r="E6" s="161">
        <v>2E-3</v>
      </c>
      <c r="G6" s="165" t="s">
        <v>266</v>
      </c>
      <c r="H6" s="164">
        <v>6.8699999999999997E-2</v>
      </c>
      <c r="I6" s="168">
        <v>0</v>
      </c>
      <c r="J6" s="164">
        <v>6.93E-2</v>
      </c>
      <c r="K6" s="164">
        <v>8.0299999999999996E-2</v>
      </c>
      <c r="L6" s="164">
        <v>4.2000000000000003E-2</v>
      </c>
      <c r="M6" s="164">
        <v>7.7899999999999997E-2</v>
      </c>
    </row>
    <row r="7" spans="2:13">
      <c r="B7" s="821"/>
      <c r="C7" s="824"/>
      <c r="D7" s="162" t="s">
        <v>248</v>
      </c>
      <c r="E7" s="161" t="s">
        <v>265</v>
      </c>
      <c r="G7" s="165" t="s">
        <v>264</v>
      </c>
      <c r="H7" s="164">
        <v>6.7000000000000004E-2</v>
      </c>
      <c r="I7" s="168">
        <v>0</v>
      </c>
      <c r="J7" s="168">
        <v>0</v>
      </c>
      <c r="K7" s="168">
        <v>0</v>
      </c>
      <c r="L7" s="588">
        <v>0</v>
      </c>
      <c r="M7" s="168">
        <v>0</v>
      </c>
    </row>
    <row r="8" spans="2:13">
      <c r="B8" s="636"/>
      <c r="C8" s="824"/>
      <c r="D8" s="162" t="s">
        <v>263</v>
      </c>
      <c r="E8" s="161" t="s">
        <v>1448</v>
      </c>
      <c r="G8" s="10" t="s">
        <v>262</v>
      </c>
      <c r="H8" s="164">
        <v>6.8500000000000005E-2</v>
      </c>
      <c r="I8" s="164">
        <v>0.26719999999999999</v>
      </c>
      <c r="J8" s="168">
        <v>0</v>
      </c>
      <c r="K8" s="168">
        <v>0</v>
      </c>
      <c r="L8" s="588"/>
      <c r="M8" s="168">
        <v>0</v>
      </c>
    </row>
    <row r="9" spans="2:13">
      <c r="B9" s="169" t="s">
        <v>261</v>
      </c>
      <c r="C9" s="824"/>
      <c r="D9" s="162" t="s">
        <v>260</v>
      </c>
      <c r="E9" s="161">
        <v>0</v>
      </c>
      <c r="G9" s="10" t="s">
        <v>259</v>
      </c>
      <c r="H9" s="168">
        <v>0</v>
      </c>
      <c r="I9" s="168">
        <v>0</v>
      </c>
      <c r="J9" s="168">
        <v>0</v>
      </c>
      <c r="K9" s="164">
        <v>7.1300000000000002E-2</v>
      </c>
      <c r="L9" s="588">
        <v>0</v>
      </c>
      <c r="M9" s="168">
        <v>0</v>
      </c>
    </row>
    <row r="10" spans="2:13">
      <c r="B10" s="163"/>
      <c r="C10" s="824"/>
      <c r="D10" s="162" t="s">
        <v>248</v>
      </c>
      <c r="E10" s="161">
        <v>0.82199999999999995</v>
      </c>
    </row>
    <row r="11" spans="2:13">
      <c r="B11" s="820" t="s">
        <v>258</v>
      </c>
      <c r="C11" s="824"/>
      <c r="D11" s="162" t="s">
        <v>250</v>
      </c>
      <c r="E11" s="161" t="s">
        <v>1449</v>
      </c>
    </row>
    <row r="12" spans="2:13">
      <c r="B12" s="820"/>
      <c r="C12" s="824"/>
      <c r="D12" s="162" t="s">
        <v>249</v>
      </c>
      <c r="E12" s="161" t="s">
        <v>1450</v>
      </c>
      <c r="G12" s="167" t="s">
        <v>257</v>
      </c>
      <c r="H12" s="816" t="s">
        <v>256</v>
      </c>
      <c r="I12" s="817"/>
    </row>
    <row r="13" spans="2:13">
      <c r="B13" s="820"/>
      <c r="C13" s="824"/>
      <c r="D13" s="162" t="s">
        <v>255</v>
      </c>
      <c r="E13" s="161" t="s">
        <v>1289</v>
      </c>
      <c r="G13" s="93"/>
      <c r="H13" s="166">
        <v>44926</v>
      </c>
      <c r="I13" s="166">
        <v>44561</v>
      </c>
    </row>
    <row r="14" spans="2:13">
      <c r="B14" s="821"/>
      <c r="C14" s="825"/>
      <c r="D14" s="162" t="s">
        <v>254</v>
      </c>
      <c r="E14" s="161">
        <v>0.85399999999999998</v>
      </c>
      <c r="G14" s="165" t="s">
        <v>161</v>
      </c>
      <c r="H14" s="164">
        <v>5.0999999999999997E-2</v>
      </c>
      <c r="I14" s="164">
        <v>4.5499999999999999E-2</v>
      </c>
    </row>
    <row r="15" spans="2:13">
      <c r="B15" s="819" t="s">
        <v>251</v>
      </c>
      <c r="C15" s="818" t="s">
        <v>151</v>
      </c>
      <c r="D15" s="162" t="s">
        <v>250</v>
      </c>
      <c r="E15" s="161" t="s">
        <v>1451</v>
      </c>
      <c r="G15" s="165" t="s">
        <v>253</v>
      </c>
      <c r="H15" s="164">
        <v>0.17100000000000001</v>
      </c>
      <c r="I15" s="164">
        <v>0.13550000000000001</v>
      </c>
    </row>
    <row r="16" spans="2:13">
      <c r="B16" s="820"/>
      <c r="C16" s="818"/>
      <c r="D16" s="162" t="s">
        <v>249</v>
      </c>
      <c r="E16" s="161" t="s">
        <v>1290</v>
      </c>
      <c r="G16" s="165" t="s">
        <v>133</v>
      </c>
      <c r="H16" s="164">
        <v>5.9799999999999999E-2</v>
      </c>
      <c r="I16" s="164">
        <v>5.4699999999999999E-2</v>
      </c>
    </row>
    <row r="17" spans="2:5">
      <c r="B17" s="821"/>
      <c r="C17" s="818"/>
      <c r="D17" s="162" t="s">
        <v>248</v>
      </c>
      <c r="E17" s="161" t="s">
        <v>252</v>
      </c>
    </row>
    <row r="18" spans="2:5">
      <c r="B18" s="819" t="s">
        <v>251</v>
      </c>
      <c r="C18" s="818" t="s">
        <v>133</v>
      </c>
      <c r="D18" s="162" t="s">
        <v>250</v>
      </c>
      <c r="E18" s="161" t="s">
        <v>1452</v>
      </c>
    </row>
    <row r="19" spans="2:5">
      <c r="B19" s="820"/>
      <c r="C19" s="818"/>
      <c r="D19" s="162" t="s">
        <v>249</v>
      </c>
      <c r="E19" s="161" t="s">
        <v>1291</v>
      </c>
    </row>
    <row r="20" spans="2:5">
      <c r="B20" s="821"/>
      <c r="C20" s="818"/>
      <c r="D20" s="162" t="s">
        <v>248</v>
      </c>
      <c r="E20" s="161">
        <v>0.99199999999999999</v>
      </c>
    </row>
  </sheetData>
  <mergeCells count="10">
    <mergeCell ref="H4:M4"/>
    <mergeCell ref="H12:I12"/>
    <mergeCell ref="C15:C17"/>
    <mergeCell ref="B18:B20"/>
    <mergeCell ref="C18:C20"/>
    <mergeCell ref="G4:G5"/>
    <mergeCell ref="B5:B7"/>
    <mergeCell ref="C5:C14"/>
    <mergeCell ref="B11:B14"/>
    <mergeCell ref="B15:B17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D17D-126F-4AF0-956D-8CDEBEC75939}">
  <sheetPr>
    <pageSetUpPr fitToPage="1"/>
  </sheetPr>
  <dimension ref="A1:R38"/>
  <sheetViews>
    <sheetView showGridLines="0" zoomScale="90" zoomScaleNormal="90" workbookViewId="0">
      <selection activeCell="B17" sqref="B17:B24"/>
    </sheetView>
  </sheetViews>
  <sheetFormatPr baseColWidth="10" defaultColWidth="11.453125" defaultRowHeight="13"/>
  <cols>
    <col min="1" max="1" width="1.7265625" style="1" customWidth="1"/>
    <col min="2" max="2" width="37.1796875" style="1" customWidth="1"/>
    <col min="3" max="4" width="17.26953125" style="1" customWidth="1"/>
    <col min="5" max="16384" width="11.453125" style="1"/>
  </cols>
  <sheetData>
    <row r="1" spans="2:4" ht="5.15" customHeight="1"/>
    <row r="2" spans="2:4" s="148" customFormat="1" ht="18.5">
      <c r="B2" s="150" t="s">
        <v>1293</v>
      </c>
      <c r="C2" s="149"/>
    </row>
    <row r="3" spans="2:4" ht="6" customHeight="1"/>
    <row r="4" spans="2:4" s="2" customFormat="1">
      <c r="B4" s="637" t="s">
        <v>280</v>
      </c>
      <c r="C4" s="826" t="s">
        <v>274</v>
      </c>
      <c r="D4" s="827"/>
    </row>
    <row r="5" spans="2:4" s="2" customFormat="1">
      <c r="B5" s="176"/>
      <c r="C5" s="5">
        <v>45016</v>
      </c>
      <c r="D5" s="5">
        <v>44926</v>
      </c>
    </row>
    <row r="6" spans="2:4" s="2" customFormat="1">
      <c r="B6" s="176"/>
      <c r="C6" s="93" t="s">
        <v>2</v>
      </c>
      <c r="D6" s="93" t="s">
        <v>2</v>
      </c>
    </row>
    <row r="7" spans="2:4">
      <c r="B7" s="10" t="s">
        <v>279</v>
      </c>
      <c r="C7" s="174">
        <v>15851727</v>
      </c>
      <c r="D7" s="3">
        <v>29231999</v>
      </c>
    </row>
    <row r="8" spans="2:4">
      <c r="B8" s="10" t="s">
        <v>278</v>
      </c>
      <c r="C8" s="3">
        <v>278077807</v>
      </c>
      <c r="D8" s="3">
        <v>333468383</v>
      </c>
    </row>
    <row r="9" spans="2:4">
      <c r="B9" s="175" t="s">
        <v>277</v>
      </c>
      <c r="C9" s="174">
        <v>84767732</v>
      </c>
      <c r="D9" s="3">
        <v>10999921</v>
      </c>
    </row>
    <row r="10" spans="2:4">
      <c r="B10" s="173" t="s">
        <v>276</v>
      </c>
      <c r="C10" s="4">
        <v>378697266</v>
      </c>
      <c r="D10" s="4">
        <v>373700303</v>
      </c>
    </row>
    <row r="13" spans="2:4" ht="6" customHeight="1"/>
    <row r="14" spans="2:4" s="2" customFormat="1">
      <c r="B14" s="828" t="s">
        <v>275</v>
      </c>
      <c r="C14" s="826" t="s">
        <v>274</v>
      </c>
      <c r="D14" s="827"/>
    </row>
    <row r="15" spans="2:4" s="2" customFormat="1">
      <c r="B15" s="829"/>
      <c r="C15" s="5">
        <v>45016</v>
      </c>
      <c r="D15" s="5">
        <v>44926</v>
      </c>
    </row>
    <row r="16" spans="2:4" s="2" customFormat="1">
      <c r="B16" s="281"/>
      <c r="C16" s="93" t="s">
        <v>2</v>
      </c>
      <c r="D16" s="93" t="s">
        <v>2</v>
      </c>
    </row>
    <row r="17" spans="2:4">
      <c r="B17" s="10" t="s">
        <v>245</v>
      </c>
      <c r="C17" s="3">
        <v>136605745</v>
      </c>
      <c r="D17" s="3">
        <v>101996805</v>
      </c>
    </row>
    <row r="18" spans="2:4">
      <c r="B18" s="10" t="s">
        <v>243</v>
      </c>
      <c r="C18" s="3">
        <v>9992073</v>
      </c>
      <c r="D18" s="3">
        <v>36267137</v>
      </c>
    </row>
    <row r="19" spans="2:4">
      <c r="B19" s="638" t="s">
        <v>273</v>
      </c>
      <c r="C19" s="3">
        <v>180608836</v>
      </c>
      <c r="D19" s="3">
        <v>146884575</v>
      </c>
    </row>
    <row r="20" spans="2:4">
      <c r="B20" s="638" t="s">
        <v>240</v>
      </c>
      <c r="C20" s="3">
        <v>37989978</v>
      </c>
      <c r="D20" s="3">
        <v>57427837</v>
      </c>
    </row>
    <row r="21" spans="2:4">
      <c r="B21" s="638" t="s">
        <v>272</v>
      </c>
      <c r="C21" s="3">
        <v>5786363</v>
      </c>
      <c r="D21" s="3">
        <v>15931081</v>
      </c>
    </row>
    <row r="22" spans="2:4">
      <c r="B22" s="638" t="s">
        <v>238</v>
      </c>
      <c r="C22" s="3">
        <v>6494298</v>
      </c>
      <c r="D22" s="3">
        <v>15176715</v>
      </c>
    </row>
    <row r="23" spans="2:4">
      <c r="B23" s="638" t="s">
        <v>1292</v>
      </c>
      <c r="C23" s="3">
        <v>1219973</v>
      </c>
      <c r="D23" s="3">
        <v>16153</v>
      </c>
    </row>
    <row r="24" spans="2:4">
      <c r="B24" s="639" t="s">
        <v>110</v>
      </c>
      <c r="C24" s="4">
        <v>378697266</v>
      </c>
      <c r="D24" s="4">
        <v>373700303</v>
      </c>
    </row>
    <row r="25" spans="2:4">
      <c r="C25" s="8"/>
      <c r="D25" s="8"/>
    </row>
    <row r="26" spans="2:4" ht="8.5" customHeight="1">
      <c r="C26" s="8"/>
      <c r="D26" s="8"/>
    </row>
    <row r="38" spans="1:18" s="17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19F1-A1CF-4356-B416-DC400EC036DA}">
  <dimension ref="B1:D20"/>
  <sheetViews>
    <sheetView showGridLines="0" zoomScale="90" zoomScaleNormal="90" workbookViewId="0">
      <selection activeCell="C7" sqref="C7"/>
    </sheetView>
  </sheetViews>
  <sheetFormatPr baseColWidth="10" defaultColWidth="11.453125" defaultRowHeight="13"/>
  <cols>
    <col min="1" max="1" width="1.7265625" style="1" customWidth="1"/>
    <col min="2" max="2" width="47.26953125" style="1" customWidth="1"/>
    <col min="3" max="4" width="16.26953125" style="1" customWidth="1"/>
    <col min="5" max="16384" width="11.453125" style="1"/>
  </cols>
  <sheetData>
    <row r="1" spans="2:4" ht="5.15" customHeight="1"/>
    <row r="2" spans="2:4" s="148" customFormat="1" ht="18.5">
      <c r="B2" s="150" t="s">
        <v>1294</v>
      </c>
      <c r="C2" s="149"/>
    </row>
    <row r="3" spans="2:4" ht="6" customHeight="1"/>
    <row r="4" spans="2:4" s="2" customFormat="1">
      <c r="B4" s="830" t="s">
        <v>288</v>
      </c>
      <c r="C4" s="826" t="s">
        <v>274</v>
      </c>
      <c r="D4" s="827"/>
    </row>
    <row r="5" spans="2:4" s="2" customFormat="1">
      <c r="B5" s="831"/>
      <c r="C5" s="589">
        <v>45016</v>
      </c>
      <c r="D5" s="589">
        <v>44926</v>
      </c>
    </row>
    <row r="6" spans="2:4" s="2" customFormat="1">
      <c r="B6" s="93"/>
      <c r="C6" s="93" t="s">
        <v>2</v>
      </c>
      <c r="D6" s="93" t="s">
        <v>2</v>
      </c>
    </row>
    <row r="7" spans="2:4" ht="13.15" customHeight="1">
      <c r="B7" s="10" t="s">
        <v>287</v>
      </c>
      <c r="C7" s="174">
        <v>120356783</v>
      </c>
      <c r="D7" s="3">
        <v>253846638</v>
      </c>
    </row>
    <row r="8" spans="2:4">
      <c r="B8" s="178" t="s">
        <v>286</v>
      </c>
      <c r="C8" s="4">
        <v>120356783</v>
      </c>
      <c r="D8" s="4">
        <v>253846638</v>
      </c>
    </row>
    <row r="9" spans="2:4">
      <c r="D9" s="8"/>
    </row>
    <row r="10" spans="2:4">
      <c r="C10" s="8"/>
      <c r="D10" s="8"/>
    </row>
    <row r="11" spans="2:4" ht="6" customHeight="1"/>
    <row r="12" spans="2:4" s="2" customFormat="1">
      <c r="B12" s="830" t="s">
        <v>285</v>
      </c>
      <c r="C12" s="826" t="s">
        <v>274</v>
      </c>
      <c r="D12" s="827"/>
    </row>
    <row r="13" spans="2:4" s="2" customFormat="1">
      <c r="B13" s="831"/>
      <c r="C13" s="589">
        <v>45016</v>
      </c>
      <c r="D13" s="589">
        <v>44926</v>
      </c>
    </row>
    <row r="14" spans="2:4" s="2" customFormat="1">
      <c r="B14" s="93"/>
      <c r="C14" s="93" t="s">
        <v>2</v>
      </c>
      <c r="D14" s="93" t="s">
        <v>2</v>
      </c>
    </row>
    <row r="15" spans="2:4">
      <c r="B15" s="10" t="s">
        <v>284</v>
      </c>
      <c r="C15" s="174">
        <v>127813678</v>
      </c>
      <c r="D15" s="3">
        <v>157363022</v>
      </c>
    </row>
    <row r="16" spans="2:4">
      <c r="B16" s="10" t="s">
        <v>283</v>
      </c>
      <c r="C16" s="174">
        <v>5295792</v>
      </c>
      <c r="D16" s="3">
        <v>4428794</v>
      </c>
    </row>
    <row r="17" spans="2:4">
      <c r="B17" s="10" t="s">
        <v>282</v>
      </c>
      <c r="C17" s="174">
        <v>26896599</v>
      </c>
      <c r="D17" s="3">
        <v>28667802</v>
      </c>
    </row>
    <row r="18" spans="2:4">
      <c r="B18" s="10" t="s">
        <v>281</v>
      </c>
      <c r="C18" s="174">
        <v>196479</v>
      </c>
      <c r="D18" s="3">
        <v>136257</v>
      </c>
    </row>
    <row r="19" spans="2:4">
      <c r="B19" s="177" t="s">
        <v>281</v>
      </c>
      <c r="C19" s="4">
        <v>160202548</v>
      </c>
      <c r="D19" s="4">
        <v>190595875</v>
      </c>
    </row>
    <row r="20" spans="2:4">
      <c r="C20" s="126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C8E8-B0E1-4814-A063-ABADB41FA9DA}">
  <dimension ref="B1:G10"/>
  <sheetViews>
    <sheetView showGridLines="0" workbookViewId="0">
      <selection activeCell="G19" sqref="G19"/>
    </sheetView>
  </sheetViews>
  <sheetFormatPr baseColWidth="10" defaultRowHeight="12.5"/>
  <cols>
    <col min="1" max="1" width="1.7265625" customWidth="1"/>
    <col min="2" max="2" width="20" bestFit="1" customWidth="1"/>
    <col min="3" max="3" width="38.453125" bestFit="1" customWidth="1"/>
    <col min="4" max="4" width="9.54296875" bestFit="1" customWidth="1"/>
    <col min="5" max="5" width="10.81640625" customWidth="1"/>
    <col min="6" max="7" width="16.54296875" customWidth="1"/>
  </cols>
  <sheetData>
    <row r="1" spans="2:7" ht="5.15" customHeight="1"/>
    <row r="2" spans="2:7" ht="18.5">
      <c r="B2" s="150" t="s">
        <v>1305</v>
      </c>
    </row>
    <row r="4" spans="2:7" ht="12.5" customHeight="1">
      <c r="B4" s="822" t="s">
        <v>1295</v>
      </c>
      <c r="C4" s="822" t="s">
        <v>1296</v>
      </c>
      <c r="D4" s="822" t="s">
        <v>1297</v>
      </c>
      <c r="E4" s="822" t="s">
        <v>747</v>
      </c>
      <c r="F4" s="822" t="s">
        <v>1453</v>
      </c>
      <c r="G4" s="822" t="s">
        <v>1298</v>
      </c>
    </row>
    <row r="5" spans="2:7" ht="12.5" customHeight="1">
      <c r="B5" s="803"/>
      <c r="C5" s="803"/>
      <c r="D5" s="803"/>
      <c r="E5" s="803"/>
      <c r="F5" s="803"/>
      <c r="G5" s="803"/>
    </row>
    <row r="6" spans="2:7" ht="13">
      <c r="B6" s="165" t="s">
        <v>1299</v>
      </c>
      <c r="C6" s="165" t="s">
        <v>1300</v>
      </c>
      <c r="D6" s="590" t="s">
        <v>732</v>
      </c>
      <c r="E6" s="591">
        <v>45108</v>
      </c>
      <c r="F6" s="592">
        <v>150000000</v>
      </c>
      <c r="G6" s="592">
        <v>150000000</v>
      </c>
    </row>
    <row r="7" spans="2:7" ht="13">
      <c r="B7" s="165" t="s">
        <v>1299</v>
      </c>
      <c r="C7" s="165" t="s">
        <v>1301</v>
      </c>
      <c r="D7" s="590" t="s">
        <v>732</v>
      </c>
      <c r="E7" s="591">
        <v>45108</v>
      </c>
      <c r="F7" s="592">
        <v>75000000</v>
      </c>
      <c r="G7" s="592">
        <v>75000000</v>
      </c>
    </row>
    <row r="8" spans="2:7" ht="13">
      <c r="B8" s="165" t="s">
        <v>1302</v>
      </c>
      <c r="C8" s="165" t="s">
        <v>1303</v>
      </c>
      <c r="D8" s="590" t="s">
        <v>732</v>
      </c>
      <c r="E8" s="591">
        <v>46585</v>
      </c>
      <c r="F8" s="592">
        <v>974789000</v>
      </c>
      <c r="G8" s="592">
        <v>148771116</v>
      </c>
    </row>
    <row r="9" spans="2:7" ht="13">
      <c r="B9" s="165" t="s">
        <v>1302</v>
      </c>
      <c r="C9" s="165" t="s">
        <v>1304</v>
      </c>
      <c r="D9" s="590" t="s">
        <v>732</v>
      </c>
      <c r="E9" s="591">
        <v>53005</v>
      </c>
      <c r="F9" s="592">
        <v>350000000</v>
      </c>
      <c r="G9" s="592">
        <v>350000000</v>
      </c>
    </row>
    <row r="10" spans="2:7" ht="13">
      <c r="B10" s="173" t="s">
        <v>541</v>
      </c>
      <c r="C10" s="173"/>
      <c r="D10" s="173"/>
      <c r="E10" s="173"/>
      <c r="F10" s="593">
        <v>1549789000</v>
      </c>
      <c r="G10" s="593">
        <v>723771116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A367-50E8-4453-9B81-7EB09983E3DA}">
  <sheetPr>
    <pageSetUpPr fitToPage="1"/>
  </sheetPr>
  <dimension ref="B1:G68"/>
  <sheetViews>
    <sheetView showGridLines="0" zoomScale="90" zoomScaleNormal="90" workbookViewId="0">
      <selection activeCell="C25" sqref="C25"/>
    </sheetView>
  </sheetViews>
  <sheetFormatPr baseColWidth="10" defaultColWidth="11.453125" defaultRowHeight="13"/>
  <cols>
    <col min="1" max="1" width="1.7265625" style="1" customWidth="1"/>
    <col min="2" max="2" width="54.7265625" style="1" customWidth="1"/>
    <col min="3" max="4" width="14.54296875" style="1" customWidth="1"/>
    <col min="5" max="16384" width="11.453125" style="1"/>
  </cols>
  <sheetData>
    <row r="1" spans="2:4" ht="5.15" customHeight="1"/>
    <row r="2" spans="2:4" s="184" customFormat="1" ht="18.5">
      <c r="B2" s="150" t="s">
        <v>1307</v>
      </c>
      <c r="C2" s="185"/>
    </row>
    <row r="3" spans="2:4" ht="9.75" customHeight="1"/>
    <row r="4" spans="2:4" s="2" customFormat="1" ht="13.15" customHeight="1">
      <c r="B4" s="822" t="s">
        <v>314</v>
      </c>
      <c r="C4" s="826" t="s">
        <v>274</v>
      </c>
      <c r="D4" s="827"/>
    </row>
    <row r="5" spans="2:4" s="2" customFormat="1">
      <c r="B5" s="832"/>
      <c r="C5" s="5">
        <v>45016</v>
      </c>
      <c r="D5" s="5">
        <v>44926</v>
      </c>
    </row>
    <row r="6" spans="2:4" s="2" customFormat="1">
      <c r="B6" s="93"/>
      <c r="C6" s="93" t="s">
        <v>2</v>
      </c>
      <c r="D6" s="93" t="s">
        <v>2</v>
      </c>
    </row>
    <row r="7" spans="2:4">
      <c r="B7" s="10" t="s">
        <v>313</v>
      </c>
      <c r="C7" s="3">
        <v>165268259</v>
      </c>
      <c r="D7" s="3">
        <v>201723920</v>
      </c>
    </row>
    <row r="8" spans="2:4">
      <c r="B8" s="183" t="s">
        <v>312</v>
      </c>
      <c r="C8" s="3">
        <v>178882397</v>
      </c>
      <c r="D8" s="3">
        <v>177849709</v>
      </c>
    </row>
    <row r="9" spans="2:4">
      <c r="B9" s="183" t="s">
        <v>311</v>
      </c>
      <c r="C9" s="3">
        <v>351743771</v>
      </c>
      <c r="D9" s="3">
        <v>416849025</v>
      </c>
    </row>
    <row r="10" spans="2:4">
      <c r="B10" s="173" t="s">
        <v>110</v>
      </c>
      <c r="C10" s="4">
        <v>695894427</v>
      </c>
      <c r="D10" s="4">
        <v>796422654</v>
      </c>
    </row>
    <row r="11" spans="2:4" ht="6" customHeight="1"/>
    <row r="12" spans="2:4" s="2" customFormat="1" ht="13.15" customHeight="1">
      <c r="B12" s="822" t="s">
        <v>310</v>
      </c>
      <c r="C12" s="826" t="s">
        <v>274</v>
      </c>
      <c r="D12" s="827"/>
    </row>
    <row r="13" spans="2:4" s="2" customFormat="1">
      <c r="B13" s="832"/>
      <c r="C13" s="5">
        <v>45016</v>
      </c>
      <c r="D13" s="5">
        <v>44926</v>
      </c>
    </row>
    <row r="14" spans="2:4" s="2" customFormat="1">
      <c r="B14" s="93"/>
      <c r="C14" s="93" t="s">
        <v>2</v>
      </c>
      <c r="D14" s="93" t="s">
        <v>2</v>
      </c>
    </row>
    <row r="15" spans="2:4">
      <c r="B15" s="183" t="s">
        <v>309</v>
      </c>
      <c r="C15" s="3">
        <v>983126</v>
      </c>
      <c r="D15" s="3">
        <v>957135</v>
      </c>
    </row>
    <row r="16" spans="2:4">
      <c r="B16" s="183" t="s">
        <v>308</v>
      </c>
      <c r="C16" s="3">
        <v>33708</v>
      </c>
      <c r="D16" s="3">
        <v>251633</v>
      </c>
    </row>
    <row r="17" spans="2:7">
      <c r="B17" s="173" t="s">
        <v>110</v>
      </c>
      <c r="C17" s="4">
        <v>1016834</v>
      </c>
      <c r="D17" s="4">
        <v>1208768</v>
      </c>
    </row>
    <row r="18" spans="2:7" ht="6" customHeight="1"/>
    <row r="19" spans="2:7" s="2" customFormat="1" ht="13.15" customHeight="1">
      <c r="B19" s="822" t="s">
        <v>307</v>
      </c>
      <c r="C19" s="826" t="s">
        <v>274</v>
      </c>
      <c r="D19" s="827"/>
    </row>
    <row r="20" spans="2:7" s="2" customFormat="1">
      <c r="B20" s="832"/>
      <c r="C20" s="5">
        <v>45016</v>
      </c>
      <c r="D20" s="5">
        <v>44926</v>
      </c>
    </row>
    <row r="21" spans="2:7" s="2" customFormat="1">
      <c r="B21" s="93"/>
      <c r="C21" s="93" t="s">
        <v>2</v>
      </c>
      <c r="D21" s="93" t="s">
        <v>2</v>
      </c>
    </row>
    <row r="22" spans="2:7">
      <c r="B22" s="10" t="s">
        <v>306</v>
      </c>
      <c r="C22" s="3">
        <v>178979590</v>
      </c>
      <c r="D22" s="3">
        <v>218572329</v>
      </c>
    </row>
    <row r="23" spans="2:7">
      <c r="B23" s="183" t="s">
        <v>305</v>
      </c>
      <c r="C23" s="3">
        <v>189452426</v>
      </c>
      <c r="D23" s="3">
        <v>190207515</v>
      </c>
    </row>
    <row r="24" spans="2:7">
      <c r="B24" s="183" t="s">
        <v>304</v>
      </c>
      <c r="C24" s="3">
        <v>367706255</v>
      </c>
      <c r="D24" s="3">
        <v>429600592</v>
      </c>
    </row>
    <row r="25" spans="2:7">
      <c r="B25" s="173" t="s">
        <v>110</v>
      </c>
      <c r="C25" s="4">
        <v>736138271</v>
      </c>
      <c r="D25" s="4">
        <v>838380436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822" t="s">
        <v>303</v>
      </c>
      <c r="C27" s="826" t="s">
        <v>274</v>
      </c>
      <c r="D27" s="827"/>
    </row>
    <row r="28" spans="2:7" s="2" customFormat="1">
      <c r="B28" s="832"/>
      <c r="C28" s="5">
        <v>45016</v>
      </c>
      <c r="D28" s="5">
        <v>44926</v>
      </c>
    </row>
    <row r="29" spans="2:7" s="2" customFormat="1">
      <c r="B29" s="93"/>
      <c r="C29" s="93" t="s">
        <v>2</v>
      </c>
      <c r="D29" s="93" t="s">
        <v>2</v>
      </c>
    </row>
    <row r="30" spans="2:7" s="2" customFormat="1">
      <c r="B30" s="183" t="s">
        <v>302</v>
      </c>
      <c r="C30" s="3">
        <v>983126</v>
      </c>
      <c r="D30" s="3">
        <v>957135</v>
      </c>
    </row>
    <row r="31" spans="2:7">
      <c r="B31" s="183" t="s">
        <v>301</v>
      </c>
      <c r="C31" s="3">
        <v>33708</v>
      </c>
      <c r="D31" s="3">
        <v>251633</v>
      </c>
      <c r="E31" s="2"/>
      <c r="F31" s="2"/>
      <c r="G31" s="2"/>
    </row>
    <row r="32" spans="2:7">
      <c r="B32" s="173" t="s">
        <v>110</v>
      </c>
      <c r="C32" s="4">
        <v>1016834</v>
      </c>
      <c r="D32" s="4">
        <v>1208768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822" t="s">
        <v>300</v>
      </c>
      <c r="C34" s="826" t="s">
        <v>274</v>
      </c>
      <c r="D34" s="827"/>
    </row>
    <row r="35" spans="2:7" s="2" customFormat="1">
      <c r="B35" s="832"/>
      <c r="C35" s="5">
        <v>45016</v>
      </c>
      <c r="D35" s="5">
        <v>44926</v>
      </c>
    </row>
    <row r="36" spans="2:7" s="2" customFormat="1">
      <c r="B36" s="93"/>
      <c r="C36" s="93" t="s">
        <v>2</v>
      </c>
      <c r="D36" s="93" t="s">
        <v>2</v>
      </c>
    </row>
    <row r="37" spans="2:7">
      <c r="B37" s="10" t="s">
        <v>298</v>
      </c>
      <c r="C37" s="3">
        <v>518463791</v>
      </c>
      <c r="D37" s="3">
        <v>615522316</v>
      </c>
    </row>
    <row r="38" spans="2:7">
      <c r="B38" s="10" t="s">
        <v>297</v>
      </c>
      <c r="C38" s="3">
        <v>57096140</v>
      </c>
      <c r="D38" s="3">
        <v>52743298</v>
      </c>
    </row>
    <row r="39" spans="2:7">
      <c r="B39" s="10" t="s">
        <v>296</v>
      </c>
      <c r="C39" s="3">
        <v>43712834</v>
      </c>
      <c r="D39" s="3">
        <v>41545763</v>
      </c>
    </row>
    <row r="40" spans="2:7">
      <c r="B40" s="10" t="s">
        <v>295</v>
      </c>
      <c r="C40" s="3">
        <v>1016834</v>
      </c>
      <c r="D40" s="3">
        <v>1208768</v>
      </c>
    </row>
    <row r="41" spans="2:7">
      <c r="B41" s="173" t="s">
        <v>110</v>
      </c>
      <c r="C41" s="4">
        <v>620289599</v>
      </c>
      <c r="D41" s="4">
        <v>711020145</v>
      </c>
    </row>
    <row r="42" spans="2:7" ht="6" customHeight="1"/>
    <row r="43" spans="2:7" s="2" customFormat="1">
      <c r="B43" s="822" t="s">
        <v>299</v>
      </c>
      <c r="C43" s="826" t="s">
        <v>274</v>
      </c>
      <c r="D43" s="827"/>
    </row>
    <row r="44" spans="2:7" s="2" customFormat="1">
      <c r="B44" s="832"/>
      <c r="C44" s="5">
        <v>45016</v>
      </c>
      <c r="D44" s="5">
        <v>44926</v>
      </c>
    </row>
    <row r="45" spans="2:7" s="2" customFormat="1">
      <c r="B45" s="93"/>
      <c r="C45" s="93" t="s">
        <v>2</v>
      </c>
      <c r="D45" s="93" t="s">
        <v>2</v>
      </c>
    </row>
    <row r="46" spans="2:7">
      <c r="B46" s="10" t="s">
        <v>298</v>
      </c>
      <c r="C46" s="3">
        <v>85772961</v>
      </c>
      <c r="D46" s="3">
        <v>97895479</v>
      </c>
    </row>
    <row r="47" spans="2:7">
      <c r="B47" s="10" t="s">
        <v>297</v>
      </c>
      <c r="C47" s="3">
        <v>11219781</v>
      </c>
      <c r="D47" s="3">
        <v>11320650</v>
      </c>
    </row>
    <row r="48" spans="2:7">
      <c r="B48" s="10" t="s">
        <v>296</v>
      </c>
      <c r="C48" s="3">
        <v>4431499</v>
      </c>
      <c r="D48" s="3">
        <v>3820801</v>
      </c>
    </row>
    <row r="49" spans="2:4">
      <c r="B49" s="10" t="s">
        <v>295</v>
      </c>
      <c r="C49" s="3">
        <v>15441265</v>
      </c>
      <c r="D49" s="3">
        <v>15532129</v>
      </c>
    </row>
    <row r="50" spans="2:4">
      <c r="B50" s="173" t="s">
        <v>110</v>
      </c>
      <c r="C50" s="4">
        <v>116865506</v>
      </c>
      <c r="D50" s="4">
        <v>128569059</v>
      </c>
    </row>
    <row r="51" spans="2:4" ht="6" customHeight="1"/>
    <row r="52" spans="2:4" s="2" customFormat="1">
      <c r="B52" s="167" t="s">
        <v>294</v>
      </c>
      <c r="C52" s="5">
        <v>45016</v>
      </c>
      <c r="D52" s="5">
        <v>44926</v>
      </c>
    </row>
    <row r="53" spans="2:4" s="2" customFormat="1">
      <c r="B53" s="93"/>
      <c r="C53" s="93" t="s">
        <v>2</v>
      </c>
      <c r="D53" s="93" t="s">
        <v>2</v>
      </c>
    </row>
    <row r="54" spans="2:4">
      <c r="B54" s="10" t="s">
        <v>293</v>
      </c>
      <c r="C54" s="3">
        <v>41957782</v>
      </c>
      <c r="D54" s="3">
        <v>41461172</v>
      </c>
    </row>
    <row r="55" spans="2:4">
      <c r="B55" s="10" t="s">
        <v>292</v>
      </c>
      <c r="C55" s="3">
        <v>7124812</v>
      </c>
      <c r="D55" s="3">
        <v>22199708</v>
      </c>
    </row>
    <row r="56" spans="2:4">
      <c r="B56" s="10" t="s">
        <v>291</v>
      </c>
      <c r="C56" s="3">
        <v>0</v>
      </c>
      <c r="D56" s="3">
        <v>638543</v>
      </c>
    </row>
    <row r="57" spans="2:4">
      <c r="B57" s="10" t="s">
        <v>290</v>
      </c>
      <c r="C57" s="3">
        <v>-4088539</v>
      </c>
      <c r="D57" s="3">
        <v>-13625883</v>
      </c>
    </row>
    <row r="58" spans="2:4">
      <c r="B58" s="10" t="s">
        <v>289</v>
      </c>
      <c r="C58" s="3">
        <v>-4750211</v>
      </c>
      <c r="D58" s="3">
        <v>-8715758</v>
      </c>
    </row>
    <row r="59" spans="2:4">
      <c r="B59" s="173" t="s">
        <v>110</v>
      </c>
      <c r="C59" s="640">
        <v>40243844</v>
      </c>
      <c r="D59" s="640">
        <v>41957782</v>
      </c>
    </row>
    <row r="60" spans="2:4">
      <c r="B60" s="833"/>
      <c r="C60" s="8"/>
      <c r="D60" s="182">
        <v>0</v>
      </c>
    </row>
    <row r="61" spans="2:4">
      <c r="B61" s="833"/>
      <c r="C61" s="8"/>
      <c r="D61" s="181"/>
    </row>
    <row r="62" spans="2:4">
      <c r="C62" s="11"/>
      <c r="D62" s="11"/>
    </row>
    <row r="63" spans="2:4">
      <c r="C63" s="11"/>
      <c r="D63" s="11"/>
    </row>
    <row r="64" spans="2:4">
      <c r="C64" s="11"/>
      <c r="D64" s="11"/>
    </row>
    <row r="65" spans="2:4">
      <c r="C65" s="11"/>
      <c r="D65" s="11"/>
    </row>
    <row r="66" spans="2:4">
      <c r="B66" s="180"/>
      <c r="C66" s="42"/>
      <c r="D66" s="42"/>
    </row>
    <row r="68" spans="2:4">
      <c r="C68" s="179"/>
    </row>
  </sheetData>
  <mergeCells count="13">
    <mergeCell ref="B60:B61"/>
    <mergeCell ref="B27:B28"/>
    <mergeCell ref="C27:D27"/>
    <mergeCell ref="B34:B35"/>
    <mergeCell ref="C34:D34"/>
    <mergeCell ref="B43:B44"/>
    <mergeCell ref="C43:D43"/>
    <mergeCell ref="B4:B5"/>
    <mergeCell ref="C4:D4"/>
    <mergeCell ref="B12:B13"/>
    <mergeCell ref="C12:D12"/>
    <mergeCell ref="B19:B20"/>
    <mergeCell ref="C19:D19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11BC-EE91-4296-A6AC-524DF0604462}">
  <dimension ref="A1:Y34"/>
  <sheetViews>
    <sheetView showGridLines="0" workbookViewId="0">
      <selection activeCell="A7" sqref="A7"/>
    </sheetView>
  </sheetViews>
  <sheetFormatPr baseColWidth="10" defaultColWidth="11.453125" defaultRowHeight="13"/>
  <cols>
    <col min="1" max="1" width="2" style="187" customWidth="1"/>
    <col min="2" max="2" width="36.7265625" style="186" customWidth="1"/>
    <col min="3" max="3" width="14.1796875" style="186" customWidth="1"/>
    <col min="4" max="4" width="6.54296875" style="186" customWidth="1"/>
    <col min="5" max="5" width="14.1796875" style="186" customWidth="1"/>
    <col min="6" max="6" width="6.54296875" style="186" customWidth="1"/>
    <col min="7" max="7" width="11.453125" style="186"/>
    <col min="8" max="8" width="0.81640625" style="187" customWidth="1"/>
    <col min="9" max="16384" width="11.453125" style="186"/>
  </cols>
  <sheetData>
    <row r="1" spans="1:25" s="187" customFormat="1" ht="5.15" customHeight="1"/>
    <row r="2" spans="1:25" s="184" customFormat="1" ht="18.5">
      <c r="B2" s="150" t="s">
        <v>1308</v>
      </c>
      <c r="C2" s="185"/>
    </row>
    <row r="3" spans="1:25" s="187" customFormat="1" ht="3" customHeight="1"/>
    <row r="4" spans="1:25" s="188" customFormat="1" ht="12.75" customHeight="1">
      <c r="A4" s="201"/>
      <c r="B4" s="834" t="s">
        <v>321</v>
      </c>
      <c r="C4" s="837" t="s">
        <v>320</v>
      </c>
      <c r="D4" s="838"/>
      <c r="E4" s="839"/>
      <c r="F4" s="840"/>
      <c r="H4" s="201"/>
    </row>
    <row r="5" spans="1:25" s="188" customFormat="1" ht="12.75" customHeight="1">
      <c r="A5" s="201"/>
      <c r="B5" s="835"/>
      <c r="C5" s="5">
        <v>45016</v>
      </c>
      <c r="D5" s="641"/>
      <c r="E5" s="5">
        <v>44926</v>
      </c>
      <c r="F5" s="641"/>
      <c r="H5" s="201"/>
    </row>
    <row r="6" spans="1:25" ht="12.75" customHeight="1">
      <c r="B6" s="836"/>
      <c r="C6" s="200" t="s">
        <v>2</v>
      </c>
      <c r="D6" s="200" t="s">
        <v>319</v>
      </c>
      <c r="E6" s="200" t="s">
        <v>2</v>
      </c>
      <c r="F6" s="200" t="s">
        <v>319</v>
      </c>
    </row>
    <row r="7" spans="1:25">
      <c r="B7" s="197" t="s">
        <v>318</v>
      </c>
      <c r="C7" s="199">
        <v>189452426</v>
      </c>
      <c r="D7" s="195"/>
      <c r="E7" s="199">
        <v>190207515</v>
      </c>
      <c r="F7" s="195"/>
    </row>
    <row r="8" spans="1:25" ht="13.15" customHeight="1">
      <c r="B8" s="197" t="s">
        <v>317</v>
      </c>
      <c r="C8" s="199">
        <v>983126</v>
      </c>
      <c r="D8" s="195"/>
      <c r="E8" s="199">
        <v>957135</v>
      </c>
      <c r="F8" s="195"/>
    </row>
    <row r="9" spans="1:25">
      <c r="B9" s="194" t="s">
        <v>315</v>
      </c>
      <c r="C9" s="193">
        <v>190435552</v>
      </c>
      <c r="D9" s="193"/>
      <c r="E9" s="193">
        <v>191164650</v>
      </c>
      <c r="F9" s="193"/>
    </row>
    <row r="10" spans="1:25">
      <c r="B10" s="198"/>
      <c r="C10" s="198"/>
      <c r="D10" s="198"/>
      <c r="E10" s="198"/>
      <c r="F10" s="198"/>
    </row>
    <row r="11" spans="1:25" ht="12.75" customHeight="1">
      <c r="B11" s="197" t="s">
        <v>316</v>
      </c>
      <c r="C11" s="196">
        <v>190435552</v>
      </c>
      <c r="D11" s="195">
        <v>1</v>
      </c>
      <c r="E11" s="196">
        <v>191164650</v>
      </c>
      <c r="F11" s="195">
        <v>1</v>
      </c>
    </row>
    <row r="12" spans="1:25" ht="12.75" customHeight="1">
      <c r="B12" s="194" t="s">
        <v>315</v>
      </c>
      <c r="C12" s="193">
        <v>190435552</v>
      </c>
      <c r="D12" s="192">
        <v>1</v>
      </c>
      <c r="E12" s="193">
        <v>191164650</v>
      </c>
      <c r="F12" s="192">
        <v>1</v>
      </c>
    </row>
    <row r="13" spans="1:25">
      <c r="B13" s="191"/>
      <c r="C13" s="190"/>
      <c r="D13" s="187"/>
      <c r="E13" s="187"/>
      <c r="F13" s="187"/>
    </row>
    <row r="14" spans="1:25" s="188" customFormat="1">
      <c r="A14" s="187"/>
      <c r="B14" s="187"/>
      <c r="C14" s="187"/>
      <c r="D14" s="187"/>
      <c r="E14" s="187"/>
      <c r="F14" s="187"/>
      <c r="G14" s="186"/>
      <c r="H14" s="187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5" s="188" customFormat="1">
      <c r="A15" s="187"/>
      <c r="B15" s="187"/>
      <c r="C15" s="187"/>
      <c r="D15" s="187"/>
      <c r="E15" s="187"/>
      <c r="F15" s="189"/>
      <c r="G15" s="186"/>
      <c r="H15" s="187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5" s="188" customFormat="1" ht="12.75" customHeight="1">
      <c r="A16" s="187"/>
      <c r="B16" s="187"/>
      <c r="C16" s="187"/>
      <c r="D16" s="187"/>
      <c r="E16" s="187"/>
      <c r="F16" s="186"/>
      <c r="G16" s="186"/>
      <c r="H16" s="187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</row>
    <row r="17" spans="1:25" s="188" customFormat="1">
      <c r="A17" s="187"/>
      <c r="B17" s="187"/>
      <c r="C17" s="187"/>
      <c r="D17" s="187"/>
      <c r="E17" s="187"/>
      <c r="F17" s="187"/>
      <c r="G17" s="186"/>
      <c r="H17" s="187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5" s="188" customFormat="1">
      <c r="A18" s="187"/>
      <c r="B18" s="187"/>
      <c r="C18" s="187"/>
      <c r="D18" s="187"/>
      <c r="E18" s="187"/>
      <c r="F18" s="187"/>
      <c r="G18" s="186"/>
      <c r="H18" s="187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</row>
    <row r="19" spans="1:25" s="188" customFormat="1" ht="5.25" customHeight="1">
      <c r="A19" s="187"/>
      <c r="B19" s="187"/>
      <c r="C19" s="187"/>
      <c r="D19" s="187"/>
      <c r="E19" s="187"/>
      <c r="F19" s="186"/>
      <c r="G19" s="186"/>
      <c r="H19" s="187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s="188" customFormat="1" ht="12.75" customHeight="1">
      <c r="A20" s="187"/>
      <c r="B20" s="187"/>
      <c r="C20" s="187"/>
      <c r="D20" s="187"/>
      <c r="E20" s="187"/>
      <c r="H20" s="187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s="188" customFormat="1">
      <c r="A21" s="187"/>
      <c r="B21" s="187"/>
      <c r="C21" s="187"/>
      <c r="D21" s="187"/>
      <c r="E21" s="187"/>
      <c r="H21" s="187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25" s="188" customFormat="1">
      <c r="A22" s="187"/>
      <c r="B22" s="187"/>
      <c r="C22" s="187"/>
      <c r="D22" s="187"/>
      <c r="E22" s="187"/>
      <c r="H22" s="187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</row>
    <row r="23" spans="1:25" s="188" customFormat="1">
      <c r="A23" s="187"/>
      <c r="B23" s="187"/>
      <c r="C23" s="187"/>
      <c r="D23" s="187"/>
      <c r="E23" s="187"/>
      <c r="H23" s="187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</row>
    <row r="24" spans="1:25" s="188" customFormat="1">
      <c r="A24" s="187"/>
      <c r="B24" s="187"/>
      <c r="C24" s="187"/>
      <c r="D24" s="187"/>
      <c r="E24" s="187"/>
      <c r="H24" s="187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s="188" customFormat="1">
      <c r="A25" s="187"/>
      <c r="B25" s="187"/>
      <c r="C25" s="187"/>
      <c r="D25" s="187"/>
      <c r="E25" s="187"/>
      <c r="H25" s="187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</row>
    <row r="26" spans="1:25" s="188" customFormat="1">
      <c r="A26" s="187"/>
      <c r="B26" s="187"/>
      <c r="C26" s="187"/>
      <c r="D26" s="187"/>
      <c r="H26" s="187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</row>
    <row r="27" spans="1:25" s="188" customFormat="1">
      <c r="A27" s="187"/>
      <c r="B27" s="187"/>
      <c r="C27" s="187"/>
      <c r="D27" s="187"/>
      <c r="H27" s="187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</row>
    <row r="28" spans="1:25" s="188" customFormat="1">
      <c r="A28" s="187"/>
      <c r="B28" s="187"/>
      <c r="C28" s="187"/>
      <c r="D28" s="187"/>
      <c r="H28" s="187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</row>
    <row r="29" spans="1:25" s="188" customFormat="1">
      <c r="A29" s="187"/>
      <c r="B29" s="187"/>
      <c r="C29" s="187"/>
      <c r="D29" s="187"/>
      <c r="H29" s="187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s="187" customFormat="1">
      <c r="E30" s="188"/>
      <c r="F30" s="188"/>
      <c r="G30" s="188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</row>
    <row r="31" spans="1:25" s="187" customFormat="1">
      <c r="E31" s="188"/>
      <c r="F31" s="188"/>
      <c r="G31" s="188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</row>
    <row r="32" spans="1:25" s="187" customFormat="1">
      <c r="E32" s="188"/>
      <c r="F32" s="188"/>
      <c r="G32" s="188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</row>
    <row r="33" spans="5:25" s="187" customFormat="1">
      <c r="E33" s="186"/>
      <c r="F33" s="186"/>
      <c r="G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</row>
    <row r="34" spans="5:25" s="187" customFormat="1">
      <c r="E34" s="186"/>
      <c r="F34" s="186"/>
      <c r="G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EA8B-B024-4B25-BA31-C511FBA14A6E}">
  <dimension ref="A1:O100"/>
  <sheetViews>
    <sheetView showGridLines="0" zoomScale="90" zoomScaleNormal="90" workbookViewId="0">
      <selection activeCell="A8" sqref="A8"/>
    </sheetView>
  </sheetViews>
  <sheetFormatPr baseColWidth="10" defaultColWidth="11.453125" defaultRowHeight="13"/>
  <cols>
    <col min="1" max="1" width="1.453125" style="187" customWidth="1"/>
    <col min="2" max="2" width="15.453125" style="186" customWidth="1"/>
    <col min="3" max="7" width="12.54296875" style="186" customWidth="1"/>
    <col min="8" max="8" width="0.81640625" style="187" customWidth="1"/>
    <col min="9" max="9" width="2.7265625" style="187" customWidth="1"/>
    <col min="10" max="10" width="1" style="187" customWidth="1"/>
    <col min="11" max="11" width="39.453125" style="186" customWidth="1"/>
    <col min="12" max="12" width="12.54296875" style="202" customWidth="1"/>
    <col min="13" max="13" width="60.81640625" style="186" customWidth="1"/>
    <col min="14" max="14" width="0.81640625" style="186" customWidth="1"/>
    <col min="15" max="16384" width="11.453125" style="186"/>
  </cols>
  <sheetData>
    <row r="1" spans="2:15" ht="5.15" customHeight="1"/>
    <row r="2" spans="2:15" s="184" customFormat="1" ht="18.5">
      <c r="B2" s="150" t="s">
        <v>1309</v>
      </c>
      <c r="C2" s="185"/>
    </row>
    <row r="3" spans="2:15" s="184" customFormat="1" ht="5.15" customHeight="1">
      <c r="C3" s="237"/>
      <c r="D3" s="185"/>
      <c r="O3" s="186"/>
    </row>
    <row r="4" spans="2:15">
      <c r="B4" s="206" t="s">
        <v>1454</v>
      </c>
      <c r="C4" s="204"/>
      <c r="D4" s="204"/>
      <c r="E4" s="204"/>
      <c r="F4" s="204"/>
      <c r="G4" s="204"/>
      <c r="K4" s="206" t="s">
        <v>1454</v>
      </c>
      <c r="L4" s="236"/>
      <c r="M4" s="204"/>
    </row>
    <row r="5" spans="2:15" ht="39">
      <c r="B5" s="843" t="s">
        <v>339</v>
      </c>
      <c r="C5" s="641" t="s">
        <v>357</v>
      </c>
      <c r="D5" s="641" t="s">
        <v>356</v>
      </c>
      <c r="E5" s="641" t="s">
        <v>355</v>
      </c>
      <c r="F5" s="641" t="s">
        <v>354</v>
      </c>
      <c r="G5" s="641" t="s">
        <v>353</v>
      </c>
      <c r="K5" s="642"/>
      <c r="L5" s="594" t="s">
        <v>2</v>
      </c>
      <c r="M5" s="643"/>
    </row>
    <row r="6" spans="2:15">
      <c r="B6" s="844"/>
      <c r="C6" s="200" t="s">
        <v>352</v>
      </c>
      <c r="D6" s="200" t="s">
        <v>2</v>
      </c>
      <c r="E6" s="200" t="s">
        <v>352</v>
      </c>
      <c r="F6" s="200" t="s">
        <v>2</v>
      </c>
      <c r="G6" s="200" t="s">
        <v>2</v>
      </c>
      <c r="K6" s="235" t="s">
        <v>351</v>
      </c>
      <c r="L6" s="234">
        <v>10154881</v>
      </c>
      <c r="M6" s="233" t="s">
        <v>1455</v>
      </c>
    </row>
    <row r="7" spans="2:15">
      <c r="B7" s="232" t="s">
        <v>336</v>
      </c>
      <c r="C7" s="222">
        <v>542544</v>
      </c>
      <c r="D7" s="222">
        <v>163190302</v>
      </c>
      <c r="E7" s="222">
        <v>6082</v>
      </c>
      <c r="F7" s="222">
        <v>2212067</v>
      </c>
      <c r="G7" s="222">
        <v>165402369</v>
      </c>
      <c r="K7" s="230" t="s">
        <v>350</v>
      </c>
      <c r="L7" s="225">
        <v>415148</v>
      </c>
      <c r="M7" s="224" t="s">
        <v>1455</v>
      </c>
    </row>
    <row r="8" spans="2:15">
      <c r="B8" s="231" t="s">
        <v>335</v>
      </c>
      <c r="C8" s="222">
        <v>49182</v>
      </c>
      <c r="D8" s="222">
        <v>13408083</v>
      </c>
      <c r="E8" s="222">
        <v>1990</v>
      </c>
      <c r="F8" s="222">
        <v>584024</v>
      </c>
      <c r="G8" s="222">
        <v>13992107</v>
      </c>
      <c r="K8" s="230" t="s">
        <v>349</v>
      </c>
      <c r="L8" s="225">
        <v>3243104</v>
      </c>
      <c r="M8" s="229" t="s">
        <v>1456</v>
      </c>
    </row>
    <row r="9" spans="2:15">
      <c r="B9" s="227" t="s">
        <v>333</v>
      </c>
      <c r="C9" s="222">
        <v>14134</v>
      </c>
      <c r="D9" s="222">
        <v>3391617</v>
      </c>
      <c r="E9" s="222">
        <v>898</v>
      </c>
      <c r="F9" s="222">
        <v>353867</v>
      </c>
      <c r="G9" s="222">
        <v>3745484</v>
      </c>
      <c r="K9" s="228" t="s">
        <v>348</v>
      </c>
      <c r="L9" s="220">
        <v>659237</v>
      </c>
      <c r="M9" s="219" t="s">
        <v>1457</v>
      </c>
    </row>
    <row r="10" spans="2:15">
      <c r="B10" s="227" t="s">
        <v>330</v>
      </c>
      <c r="C10" s="222">
        <v>7256</v>
      </c>
      <c r="D10" s="222">
        <v>2178120</v>
      </c>
      <c r="E10" s="222">
        <v>568</v>
      </c>
      <c r="F10" s="222">
        <v>228748</v>
      </c>
      <c r="G10" s="222">
        <v>2406868</v>
      </c>
      <c r="K10" s="215"/>
      <c r="L10" s="218"/>
    </row>
    <row r="11" spans="2:15">
      <c r="B11" s="227" t="s">
        <v>327</v>
      </c>
      <c r="C11" s="222">
        <v>4691</v>
      </c>
      <c r="D11" s="222">
        <v>1601886</v>
      </c>
      <c r="E11" s="222">
        <v>305</v>
      </c>
      <c r="F11" s="222">
        <v>150597</v>
      </c>
      <c r="G11" s="222">
        <v>1752483</v>
      </c>
      <c r="K11" s="642"/>
      <c r="L11" s="594" t="s">
        <v>347</v>
      </c>
      <c r="M11" s="644"/>
    </row>
    <row r="12" spans="2:15">
      <c r="B12" s="227" t="s">
        <v>324</v>
      </c>
      <c r="C12" s="222">
        <v>3404</v>
      </c>
      <c r="D12" s="222">
        <v>1470737</v>
      </c>
      <c r="E12" s="222">
        <v>23</v>
      </c>
      <c r="F12" s="222">
        <v>12544</v>
      </c>
      <c r="G12" s="222">
        <v>1483281</v>
      </c>
      <c r="K12" s="226" t="s">
        <v>346</v>
      </c>
      <c r="L12" s="225">
        <v>1660545</v>
      </c>
      <c r="M12" s="224" t="s">
        <v>1455</v>
      </c>
    </row>
    <row r="13" spans="2:15" ht="12.75" customHeight="1">
      <c r="B13" s="227" t="s">
        <v>322</v>
      </c>
      <c r="C13" s="222">
        <v>2907</v>
      </c>
      <c r="D13" s="222">
        <v>1409374</v>
      </c>
      <c r="E13" s="222">
        <v>2</v>
      </c>
      <c r="F13" s="222">
        <v>625</v>
      </c>
      <c r="G13" s="222">
        <v>1409999</v>
      </c>
      <c r="K13" s="226" t="s">
        <v>345</v>
      </c>
      <c r="L13" s="225">
        <v>634653</v>
      </c>
      <c r="M13" s="224" t="s">
        <v>1455</v>
      </c>
    </row>
    <row r="14" spans="2:15" ht="12.75" customHeight="1">
      <c r="B14" s="223" t="s">
        <v>344</v>
      </c>
      <c r="C14" s="222">
        <v>667</v>
      </c>
      <c r="D14" s="222">
        <v>242961</v>
      </c>
      <c r="E14" s="645">
        <v>0</v>
      </c>
      <c r="F14" s="645">
        <v>0</v>
      </c>
      <c r="G14" s="222">
        <v>242961</v>
      </c>
      <c r="K14" s="221" t="s">
        <v>343</v>
      </c>
      <c r="L14" s="220">
        <v>982</v>
      </c>
      <c r="M14" s="219" t="s">
        <v>1458</v>
      </c>
    </row>
    <row r="15" spans="2:15">
      <c r="B15" s="194" t="s">
        <v>110</v>
      </c>
      <c r="C15" s="193">
        <v>624785</v>
      </c>
      <c r="D15" s="193">
        <v>186893080</v>
      </c>
      <c r="E15" s="193">
        <v>9868</v>
      </c>
      <c r="F15" s="193">
        <v>3542472</v>
      </c>
      <c r="G15" s="193">
        <v>190435552</v>
      </c>
      <c r="K15" s="215"/>
      <c r="L15" s="218"/>
    </row>
    <row r="16" spans="2:15">
      <c r="B16" s="187"/>
      <c r="C16" s="187"/>
      <c r="D16" s="187"/>
      <c r="E16" s="187"/>
      <c r="F16" s="187"/>
      <c r="G16" s="187"/>
      <c r="K16" s="209" t="s">
        <v>342</v>
      </c>
      <c r="L16" s="193">
        <v>3542472</v>
      </c>
      <c r="M16" s="209" t="s">
        <v>1459</v>
      </c>
    </row>
    <row r="17" spans="2:13">
      <c r="B17" s="206" t="s">
        <v>1454</v>
      </c>
      <c r="C17" s="204"/>
      <c r="D17" s="204"/>
      <c r="E17" s="204"/>
      <c r="F17" s="204"/>
      <c r="G17" s="187"/>
      <c r="K17" s="209" t="s">
        <v>341</v>
      </c>
      <c r="L17" s="217">
        <v>1.5789999999999998E-2</v>
      </c>
      <c r="M17" s="209" t="s">
        <v>340</v>
      </c>
    </row>
    <row r="18" spans="2:13" ht="25.5" customHeight="1">
      <c r="B18" s="216" t="s">
        <v>339</v>
      </c>
      <c r="C18" s="845" t="s">
        <v>338</v>
      </c>
      <c r="D18" s="846"/>
      <c r="E18" s="845" t="s">
        <v>337</v>
      </c>
      <c r="F18" s="846"/>
      <c r="G18" s="187"/>
      <c r="K18" s="206"/>
      <c r="L18" s="204"/>
      <c r="M18" s="204"/>
    </row>
    <row r="19" spans="2:13">
      <c r="B19" s="595" t="s">
        <v>336</v>
      </c>
      <c r="C19" s="841">
        <v>2.6956690123956892E-2</v>
      </c>
      <c r="D19" s="842"/>
      <c r="E19" s="841">
        <v>4.9008918242985297E-2</v>
      </c>
      <c r="F19" s="842"/>
      <c r="G19" s="187"/>
      <c r="K19" s="206" t="s">
        <v>1306</v>
      </c>
      <c r="L19" s="215"/>
      <c r="M19" s="214"/>
    </row>
    <row r="20" spans="2:13">
      <c r="B20" s="596" t="s">
        <v>335</v>
      </c>
      <c r="C20" s="841">
        <v>7.5915944026879553E-2</v>
      </c>
      <c r="D20" s="842"/>
      <c r="E20" s="841">
        <v>8.0704270767554986E-2</v>
      </c>
      <c r="F20" s="842"/>
      <c r="G20" s="187"/>
      <c r="K20" s="646" t="s">
        <v>334</v>
      </c>
      <c r="L20" s="597"/>
      <c r="M20" s="643"/>
    </row>
    <row r="21" spans="2:13">
      <c r="B21" s="596" t="s">
        <v>333</v>
      </c>
      <c r="C21" s="841">
        <v>0.22738524163307208</v>
      </c>
      <c r="D21" s="842"/>
      <c r="E21" s="841">
        <v>0.20467664108701306</v>
      </c>
      <c r="F21" s="842"/>
      <c r="G21" s="187"/>
      <c r="K21" s="212" t="s">
        <v>332</v>
      </c>
      <c r="L21" s="211">
        <v>5.4335243564981338E-2</v>
      </c>
      <c r="M21" s="213" t="s">
        <v>331</v>
      </c>
    </row>
    <row r="22" spans="2:13">
      <c r="B22" s="596" t="s">
        <v>330</v>
      </c>
      <c r="C22" s="841">
        <v>0.48238402142355158</v>
      </c>
      <c r="D22" s="842"/>
      <c r="E22" s="841">
        <v>0.40505575454059101</v>
      </c>
      <c r="F22" s="842"/>
      <c r="G22" s="187"/>
      <c r="K22" s="212" t="s">
        <v>329</v>
      </c>
      <c r="L22" s="211">
        <v>0.1171915992386976</v>
      </c>
      <c r="M22" s="210" t="s">
        <v>328</v>
      </c>
    </row>
    <row r="23" spans="2:13">
      <c r="B23" s="596" t="s">
        <v>327</v>
      </c>
      <c r="C23" s="841">
        <v>0.608374709285598</v>
      </c>
      <c r="D23" s="842"/>
      <c r="E23" s="841">
        <v>0.57642974973537475</v>
      </c>
      <c r="F23" s="842"/>
      <c r="G23" s="187"/>
      <c r="K23" s="212" t="s">
        <v>326</v>
      </c>
      <c r="L23" s="211">
        <v>5.5504494262941337E-2</v>
      </c>
      <c r="M23" s="210" t="s">
        <v>325</v>
      </c>
    </row>
    <row r="24" spans="2:13">
      <c r="B24" s="596" t="s">
        <v>324</v>
      </c>
      <c r="C24" s="841">
        <v>0.60639105900886436</v>
      </c>
      <c r="D24" s="842"/>
      <c r="E24" s="841">
        <v>0.58272774021845863</v>
      </c>
      <c r="F24" s="842"/>
      <c r="G24" s="187"/>
      <c r="K24" s="209" t="s">
        <v>323</v>
      </c>
      <c r="L24" s="208">
        <v>1.7029929375039752E-2</v>
      </c>
      <c r="M24" s="207"/>
    </row>
    <row r="25" spans="2:13">
      <c r="B25" s="596" t="s">
        <v>322</v>
      </c>
      <c r="C25" s="841">
        <v>0.69007486460825818</v>
      </c>
      <c r="D25" s="842"/>
      <c r="E25" s="841">
        <v>1</v>
      </c>
      <c r="F25" s="842"/>
      <c r="G25" s="187"/>
      <c r="L25" s="186"/>
    </row>
    <row r="26" spans="2:13">
      <c r="B26" s="596" t="s">
        <v>1460</v>
      </c>
      <c r="C26" s="841">
        <v>0.31720156729706855</v>
      </c>
      <c r="D26" s="842"/>
      <c r="E26" s="841">
        <v>0</v>
      </c>
      <c r="F26" s="842"/>
      <c r="G26" s="187"/>
      <c r="L26" s="186"/>
    </row>
    <row r="27" spans="2:13" ht="12.75" customHeight="1">
      <c r="B27" s="194" t="s">
        <v>110</v>
      </c>
      <c r="C27" s="847">
        <v>5.4335243564981338E-2</v>
      </c>
      <c r="D27" s="848"/>
      <c r="E27" s="847">
        <v>0.11719164540644726</v>
      </c>
      <c r="F27" s="848"/>
      <c r="G27" s="187"/>
      <c r="L27" s="186"/>
    </row>
    <row r="28" spans="2:13" ht="12.75" customHeight="1">
      <c r="B28" s="187"/>
      <c r="C28" s="187"/>
      <c r="D28" s="187"/>
      <c r="E28" s="187"/>
      <c r="F28" s="187"/>
      <c r="G28" s="187"/>
      <c r="L28" s="186"/>
    </row>
    <row r="29" spans="2:13" ht="5.15" customHeight="1">
      <c r="B29" s="187"/>
      <c r="C29" s="187"/>
      <c r="D29" s="187"/>
      <c r="E29" s="187"/>
      <c r="F29" s="187"/>
      <c r="G29" s="187"/>
      <c r="L29" s="186"/>
    </row>
    <row r="30" spans="2:13">
      <c r="B30" s="187"/>
      <c r="C30" s="187"/>
      <c r="D30" s="187"/>
      <c r="E30" s="187"/>
      <c r="F30" s="187"/>
      <c r="G30" s="187"/>
      <c r="L30" s="186"/>
    </row>
    <row r="31" spans="2:13">
      <c r="B31" s="187"/>
      <c r="C31" s="187"/>
      <c r="D31" s="187"/>
      <c r="E31" s="187"/>
      <c r="F31" s="187"/>
      <c r="G31" s="187"/>
    </row>
    <row r="32" spans="2:13">
      <c r="B32" s="187"/>
      <c r="C32" s="187"/>
      <c r="D32" s="187"/>
      <c r="E32" s="187"/>
      <c r="F32" s="187"/>
      <c r="G32" s="187"/>
      <c r="K32" s="187"/>
      <c r="L32" s="187"/>
      <c r="M32" s="187"/>
    </row>
    <row r="33" spans="2:13">
      <c r="B33" s="187"/>
      <c r="C33" s="187"/>
      <c r="D33" s="187"/>
      <c r="E33" s="187"/>
      <c r="F33" s="187"/>
      <c r="G33" s="187"/>
      <c r="K33" s="187"/>
      <c r="L33" s="187"/>
      <c r="M33" s="187"/>
    </row>
    <row r="34" spans="2:13">
      <c r="B34" s="187"/>
      <c r="C34" s="187"/>
      <c r="D34" s="187"/>
      <c r="E34" s="187"/>
      <c r="F34" s="187"/>
      <c r="G34" s="187"/>
      <c r="K34" s="187"/>
      <c r="L34" s="187"/>
      <c r="M34" s="187"/>
    </row>
    <row r="35" spans="2:13">
      <c r="B35" s="187"/>
      <c r="C35" s="187"/>
      <c r="D35" s="187"/>
      <c r="E35" s="187"/>
      <c r="F35" s="187"/>
      <c r="G35" s="187"/>
      <c r="K35" s="187"/>
      <c r="L35" s="187"/>
      <c r="M35" s="187"/>
    </row>
    <row r="36" spans="2:13">
      <c r="B36" s="187"/>
      <c r="C36" s="187"/>
      <c r="D36" s="187"/>
      <c r="E36" s="187"/>
      <c r="F36" s="187"/>
      <c r="G36" s="187"/>
      <c r="K36" s="187"/>
      <c r="L36" s="187"/>
      <c r="M36" s="187"/>
    </row>
    <row r="37" spans="2:13">
      <c r="B37" s="187"/>
      <c r="C37" s="187"/>
      <c r="D37" s="187"/>
      <c r="E37" s="187"/>
      <c r="F37" s="187"/>
      <c r="G37" s="187"/>
      <c r="K37" s="187"/>
      <c r="L37" s="187"/>
      <c r="M37" s="187"/>
    </row>
    <row r="38" spans="2:13">
      <c r="B38" s="187"/>
      <c r="C38" s="187"/>
      <c r="D38" s="187"/>
      <c r="E38" s="187"/>
      <c r="F38" s="187"/>
      <c r="G38" s="187"/>
      <c r="K38" s="187"/>
      <c r="L38" s="187"/>
      <c r="M38" s="187"/>
    </row>
    <row r="39" spans="2:13">
      <c r="B39" s="187"/>
      <c r="C39" s="187"/>
      <c r="D39" s="187"/>
      <c r="E39" s="187"/>
      <c r="F39" s="187"/>
      <c r="G39" s="187"/>
      <c r="K39" s="187"/>
      <c r="L39" s="187"/>
      <c r="M39" s="187"/>
    </row>
    <row r="40" spans="2:13">
      <c r="B40" s="187"/>
      <c r="C40" s="187"/>
      <c r="D40" s="187"/>
      <c r="E40" s="187"/>
      <c r="F40" s="187"/>
      <c r="G40" s="187"/>
      <c r="K40" s="187"/>
      <c r="L40" s="187"/>
      <c r="M40" s="187"/>
    </row>
    <row r="41" spans="2:13">
      <c r="B41" s="187"/>
      <c r="C41" s="187"/>
      <c r="D41" s="187"/>
      <c r="E41" s="187"/>
      <c r="F41" s="187"/>
      <c r="G41" s="187"/>
      <c r="K41" s="187"/>
      <c r="L41" s="187"/>
      <c r="M41" s="187"/>
    </row>
    <row r="42" spans="2:13">
      <c r="B42" s="187"/>
      <c r="C42" s="187"/>
      <c r="D42" s="187"/>
      <c r="E42" s="187"/>
      <c r="F42" s="187"/>
      <c r="G42" s="187"/>
      <c r="K42" s="187"/>
      <c r="L42" s="187"/>
      <c r="M42" s="187"/>
    </row>
    <row r="43" spans="2:13">
      <c r="B43" s="187"/>
      <c r="C43" s="187"/>
      <c r="D43" s="187"/>
      <c r="E43" s="187"/>
      <c r="F43" s="187"/>
      <c r="G43" s="187"/>
      <c r="K43" s="187"/>
      <c r="L43" s="187"/>
      <c r="M43" s="187"/>
    </row>
    <row r="44" spans="2:13">
      <c r="B44" s="187"/>
      <c r="C44" s="187"/>
      <c r="D44" s="187"/>
      <c r="E44" s="187"/>
      <c r="F44" s="187"/>
      <c r="G44" s="187"/>
      <c r="K44" s="187"/>
      <c r="L44" s="187"/>
      <c r="M44" s="187"/>
    </row>
    <row r="45" spans="2:13">
      <c r="B45" s="206"/>
      <c r="C45" s="204"/>
      <c r="D45" s="204"/>
      <c r="E45" s="204"/>
      <c r="F45" s="204"/>
      <c r="G45" s="187"/>
      <c r="K45" s="187"/>
      <c r="L45" s="187"/>
      <c r="M45" s="187"/>
    </row>
    <row r="46" spans="2:13">
      <c r="B46" s="187"/>
      <c r="C46" s="187"/>
      <c r="D46" s="187"/>
      <c r="E46" s="187"/>
      <c r="F46" s="187"/>
      <c r="G46" s="187"/>
      <c r="K46" s="187"/>
      <c r="L46" s="187"/>
      <c r="M46" s="187"/>
    </row>
    <row r="47" spans="2:13" ht="25.5" customHeight="1">
      <c r="B47" s="187"/>
      <c r="C47" s="187"/>
      <c r="D47" s="187"/>
      <c r="E47" s="187"/>
      <c r="F47" s="187"/>
      <c r="G47" s="187"/>
      <c r="K47" s="187"/>
      <c r="L47" s="187"/>
      <c r="M47" s="187"/>
    </row>
    <row r="48" spans="2:13">
      <c r="B48" s="187"/>
      <c r="C48" s="187"/>
      <c r="D48" s="187"/>
      <c r="E48" s="187"/>
      <c r="F48" s="187"/>
      <c r="G48" s="187"/>
      <c r="K48" s="187"/>
      <c r="L48" s="187"/>
      <c r="M48" s="187"/>
    </row>
    <row r="49" spans="2:13">
      <c r="B49" s="187"/>
      <c r="C49" s="187"/>
      <c r="D49" s="187"/>
      <c r="E49" s="187"/>
      <c r="F49" s="187"/>
      <c r="G49" s="187"/>
      <c r="K49" s="187"/>
      <c r="L49" s="187"/>
      <c r="M49" s="187"/>
    </row>
    <row r="50" spans="2:13">
      <c r="B50" s="187"/>
      <c r="C50" s="187"/>
      <c r="D50" s="187"/>
      <c r="E50" s="187"/>
      <c r="F50" s="187"/>
      <c r="G50" s="187"/>
      <c r="K50" s="187"/>
      <c r="L50" s="187"/>
      <c r="M50" s="187"/>
    </row>
    <row r="51" spans="2:13">
      <c r="B51" s="187"/>
      <c r="C51" s="187"/>
      <c r="D51" s="187"/>
      <c r="E51" s="187"/>
      <c r="F51" s="187"/>
      <c r="G51" s="187"/>
      <c r="K51" s="187"/>
      <c r="L51" s="187"/>
      <c r="M51" s="187"/>
    </row>
    <row r="52" spans="2:13">
      <c r="B52" s="187"/>
      <c r="C52" s="187"/>
      <c r="D52" s="187"/>
      <c r="E52" s="187"/>
      <c r="F52" s="187"/>
      <c r="G52" s="187"/>
      <c r="K52" s="187"/>
      <c r="L52" s="187"/>
      <c r="M52" s="187"/>
    </row>
    <row r="53" spans="2:13">
      <c r="B53" s="187"/>
      <c r="C53" s="187"/>
      <c r="D53" s="187"/>
      <c r="E53" s="187"/>
      <c r="F53" s="187"/>
      <c r="G53" s="187"/>
      <c r="K53" s="187"/>
      <c r="L53" s="187"/>
      <c r="M53" s="187"/>
    </row>
    <row r="54" spans="2:13">
      <c r="B54" s="187"/>
      <c r="C54" s="187"/>
      <c r="D54" s="187"/>
      <c r="E54" s="187"/>
      <c r="F54" s="187"/>
      <c r="G54" s="187"/>
      <c r="K54" s="187"/>
      <c r="L54" s="187"/>
      <c r="M54" s="187"/>
    </row>
    <row r="55" spans="2:13" ht="12.75" customHeight="1">
      <c r="B55" s="187"/>
      <c r="C55" s="187"/>
      <c r="D55" s="187"/>
      <c r="E55" s="187"/>
      <c r="F55" s="187"/>
      <c r="G55" s="187"/>
      <c r="K55" s="187"/>
      <c r="L55" s="187"/>
      <c r="M55" s="187"/>
    </row>
    <row r="56" spans="2:13" ht="12.75" customHeight="1">
      <c r="B56" s="187"/>
      <c r="C56" s="187"/>
      <c r="D56" s="187"/>
      <c r="E56" s="187"/>
      <c r="F56" s="187"/>
      <c r="G56" s="187"/>
      <c r="K56" s="187"/>
      <c r="L56" s="187"/>
      <c r="M56" s="187"/>
    </row>
    <row r="57" spans="2:13" ht="5.15" customHeight="1">
      <c r="B57" s="187"/>
      <c r="C57" s="187"/>
      <c r="D57" s="187"/>
      <c r="E57" s="187"/>
      <c r="F57" s="187"/>
      <c r="G57" s="187"/>
      <c r="K57" s="187"/>
      <c r="L57" s="187"/>
      <c r="M57" s="187"/>
    </row>
    <row r="58" spans="2:13">
      <c r="B58" s="187"/>
      <c r="C58" s="187"/>
      <c r="D58" s="187"/>
      <c r="E58" s="187"/>
      <c r="F58" s="187"/>
      <c r="G58" s="187"/>
      <c r="L58" s="186"/>
    </row>
    <row r="59" spans="2:13">
      <c r="B59" s="187"/>
      <c r="C59" s="187"/>
      <c r="D59" s="187"/>
      <c r="E59" s="187"/>
      <c r="F59" s="187"/>
      <c r="G59" s="187"/>
      <c r="L59" s="186"/>
    </row>
    <row r="60" spans="2:13">
      <c r="B60" s="187"/>
      <c r="C60" s="187"/>
      <c r="D60" s="187"/>
      <c r="E60" s="187"/>
      <c r="F60" s="187"/>
      <c r="G60" s="187"/>
      <c r="L60" s="186"/>
    </row>
    <row r="61" spans="2:13">
      <c r="B61" s="187"/>
      <c r="C61" s="187"/>
      <c r="D61" s="187"/>
      <c r="E61" s="187"/>
      <c r="F61" s="187"/>
      <c r="G61" s="187"/>
      <c r="L61" s="186"/>
    </row>
    <row r="62" spans="2:13" s="187" customFormat="1">
      <c r="G62" s="204"/>
      <c r="L62" s="205"/>
    </row>
    <row r="63" spans="2:13" ht="5.25" customHeight="1">
      <c r="B63" s="187"/>
      <c r="C63" s="187"/>
      <c r="D63" s="187"/>
      <c r="E63" s="187"/>
      <c r="F63" s="187"/>
    </row>
    <row r="64" spans="2:13" ht="28.5" customHeight="1">
      <c r="B64" s="187"/>
      <c r="C64" s="187"/>
      <c r="D64" s="187"/>
      <c r="E64" s="187"/>
      <c r="F64" s="187"/>
    </row>
    <row r="65" spans="2:12">
      <c r="B65" s="187"/>
      <c r="C65" s="187"/>
      <c r="D65" s="187"/>
      <c r="E65" s="187"/>
      <c r="F65" s="187"/>
    </row>
    <row r="66" spans="2:12">
      <c r="B66" s="187"/>
      <c r="C66" s="187"/>
      <c r="D66" s="187"/>
      <c r="E66" s="187"/>
      <c r="F66" s="187"/>
    </row>
    <row r="67" spans="2:12">
      <c r="B67" s="187"/>
      <c r="C67" s="187"/>
      <c r="D67" s="187"/>
      <c r="E67" s="187"/>
      <c r="F67" s="187"/>
    </row>
    <row r="68" spans="2:12">
      <c r="B68" s="187"/>
      <c r="C68" s="187"/>
      <c r="D68" s="187"/>
      <c r="E68" s="187"/>
      <c r="F68" s="187"/>
    </row>
    <row r="69" spans="2:12">
      <c r="B69" s="187"/>
      <c r="C69" s="187"/>
      <c r="D69" s="187"/>
      <c r="E69" s="187"/>
      <c r="F69" s="187"/>
    </row>
    <row r="70" spans="2:12">
      <c r="B70" s="187"/>
      <c r="C70" s="187"/>
      <c r="D70" s="187"/>
      <c r="E70" s="187"/>
      <c r="F70" s="187"/>
    </row>
    <row r="71" spans="2:12">
      <c r="B71" s="187"/>
      <c r="C71" s="187"/>
      <c r="D71" s="187"/>
      <c r="E71" s="187"/>
      <c r="F71" s="187"/>
    </row>
    <row r="72" spans="2:12">
      <c r="B72" s="187"/>
      <c r="C72" s="187"/>
      <c r="D72" s="187"/>
      <c r="E72" s="187"/>
      <c r="F72" s="187"/>
    </row>
    <row r="73" spans="2:12">
      <c r="B73" s="187"/>
      <c r="C73" s="187"/>
      <c r="D73" s="187"/>
      <c r="E73" s="187"/>
      <c r="F73" s="187"/>
    </row>
    <row r="74" spans="2:12">
      <c r="B74" s="187"/>
      <c r="C74" s="187"/>
      <c r="D74" s="187"/>
      <c r="E74" s="187"/>
      <c r="F74" s="187"/>
      <c r="G74" s="187"/>
    </row>
    <row r="75" spans="2:12">
      <c r="B75" s="187"/>
      <c r="C75" s="187"/>
      <c r="D75" s="187"/>
      <c r="E75" s="187"/>
      <c r="F75" s="187"/>
      <c r="G75" s="187"/>
      <c r="L75" s="186"/>
    </row>
    <row r="76" spans="2:12" ht="3.75" customHeight="1">
      <c r="B76" s="187"/>
      <c r="C76" s="187"/>
      <c r="D76" s="187"/>
      <c r="E76" s="187"/>
      <c r="F76" s="187"/>
      <c r="G76" s="187"/>
      <c r="L76" s="186"/>
    </row>
    <row r="77" spans="2:12">
      <c r="B77" s="187"/>
      <c r="C77" s="187"/>
      <c r="D77" s="187"/>
      <c r="E77" s="187"/>
      <c r="F77" s="187"/>
      <c r="G77" s="187"/>
      <c r="L77" s="186"/>
    </row>
    <row r="78" spans="2:12">
      <c r="B78" s="187"/>
      <c r="C78" s="187"/>
      <c r="D78" s="187"/>
      <c r="E78" s="187"/>
      <c r="F78" s="187"/>
      <c r="G78" s="187"/>
      <c r="L78" s="186"/>
    </row>
    <row r="79" spans="2:12">
      <c r="B79" s="187"/>
      <c r="C79" s="187"/>
      <c r="D79" s="187"/>
      <c r="E79" s="187"/>
      <c r="F79" s="187"/>
      <c r="G79" s="187"/>
      <c r="L79" s="186"/>
    </row>
    <row r="80" spans="2:12">
      <c r="B80" s="187"/>
      <c r="C80" s="187"/>
      <c r="D80" s="187"/>
      <c r="E80" s="187"/>
      <c r="F80" s="187"/>
      <c r="G80" s="187"/>
      <c r="L80" s="186"/>
    </row>
    <row r="81" spans="2:14">
      <c r="B81" s="187"/>
      <c r="C81" s="187"/>
      <c r="D81" s="187"/>
      <c r="E81" s="187"/>
      <c r="F81" s="187"/>
      <c r="G81" s="187"/>
      <c r="L81" s="186"/>
    </row>
    <row r="82" spans="2:14">
      <c r="B82" s="187"/>
      <c r="C82" s="187"/>
      <c r="D82" s="187"/>
      <c r="E82" s="187"/>
      <c r="F82" s="187"/>
      <c r="G82" s="187"/>
      <c r="L82" s="186"/>
    </row>
    <row r="83" spans="2:14">
      <c r="B83" s="187"/>
      <c r="C83" s="187"/>
      <c r="D83" s="187"/>
      <c r="E83" s="187"/>
      <c r="F83" s="187"/>
      <c r="G83" s="187"/>
      <c r="L83" s="186"/>
    </row>
    <row r="84" spans="2:14">
      <c r="B84" s="187"/>
      <c r="C84" s="187"/>
      <c r="D84" s="187"/>
      <c r="E84" s="187"/>
      <c r="F84" s="187"/>
      <c r="G84" s="187"/>
      <c r="L84" s="186"/>
    </row>
    <row r="85" spans="2:14">
      <c r="B85" s="187"/>
      <c r="C85" s="187"/>
      <c r="D85" s="187"/>
      <c r="E85" s="187"/>
      <c r="F85" s="187"/>
      <c r="G85" s="187"/>
    </row>
    <row r="86" spans="2:14" ht="5.25" customHeight="1">
      <c r="K86" s="201"/>
      <c r="L86" s="204"/>
      <c r="M86" s="204"/>
      <c r="N86" s="187"/>
    </row>
    <row r="87" spans="2:14">
      <c r="K87" s="187"/>
      <c r="L87" s="203"/>
      <c r="M87" s="203"/>
      <c r="N87" s="187"/>
    </row>
    <row r="88" spans="2:14">
      <c r="K88" s="187"/>
      <c r="N88" s="187"/>
    </row>
    <row r="89" spans="2:14">
      <c r="N89" s="187"/>
    </row>
    <row r="90" spans="2:14">
      <c r="N90" s="187"/>
    </row>
    <row r="91" spans="2:14">
      <c r="N91" s="187"/>
    </row>
    <row r="92" spans="2:14">
      <c r="N92" s="187"/>
    </row>
    <row r="93" spans="2:14">
      <c r="N93" s="187"/>
    </row>
    <row r="94" spans="2:14" ht="7.5" customHeight="1">
      <c r="N94" s="187"/>
    </row>
    <row r="95" spans="2:14">
      <c r="N95" s="187"/>
    </row>
    <row r="96" spans="2:14">
      <c r="N96" s="187"/>
    </row>
    <row r="97" spans="14:14">
      <c r="N97" s="187"/>
    </row>
    <row r="98" spans="14:14">
      <c r="N98" s="187"/>
    </row>
    <row r="99" spans="14:14">
      <c r="N99" s="187"/>
    </row>
    <row r="100" spans="14:14">
      <c r="N100" s="187"/>
    </row>
  </sheetData>
  <mergeCells count="21">
    <mergeCell ref="C27:D27"/>
    <mergeCell ref="E27:F27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B5:B6"/>
    <mergeCell ref="C18:D18"/>
    <mergeCell ref="E18:F18"/>
    <mergeCell ref="C19:D19"/>
    <mergeCell ref="E19:F19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52D5-1E7F-483E-87AB-41A8759D2FB7}">
  <sheetPr>
    <pageSetUpPr fitToPage="1"/>
  </sheetPr>
  <dimension ref="B1:K41"/>
  <sheetViews>
    <sheetView showGridLines="0" topLeftCell="C1" zoomScale="90" zoomScaleNormal="90" workbookViewId="0">
      <selection activeCell="J22" sqref="J22:K22"/>
    </sheetView>
  </sheetViews>
  <sheetFormatPr baseColWidth="10" defaultColWidth="11.453125" defaultRowHeight="13"/>
  <cols>
    <col min="1" max="1" width="1.7265625" style="1" customWidth="1"/>
    <col min="2" max="2" width="13.54296875" style="1" customWidth="1"/>
    <col min="3" max="3" width="39.453125" style="1" customWidth="1"/>
    <col min="4" max="4" width="23" style="1" customWidth="1"/>
    <col min="5" max="7" width="16.7265625" style="1" customWidth="1"/>
    <col min="8" max="11" width="15" style="1" customWidth="1"/>
    <col min="12" max="12" width="2.81640625" style="1" customWidth="1"/>
    <col min="13" max="16384" width="11.453125" style="1"/>
  </cols>
  <sheetData>
    <row r="1" spans="2:11" ht="6" customHeight="1"/>
    <row r="2" spans="2:11" s="148" customFormat="1" ht="18.5">
      <c r="B2" s="150" t="s">
        <v>1310</v>
      </c>
      <c r="C2" s="185"/>
    </row>
    <row r="3" spans="2:11" ht="6" customHeight="1"/>
    <row r="4" spans="2:11" s="2" customFormat="1">
      <c r="B4" s="849" t="s">
        <v>386</v>
      </c>
      <c r="C4" s="850"/>
      <c r="D4" s="850"/>
      <c r="E4" s="850"/>
      <c r="F4" s="850"/>
      <c r="G4" s="851"/>
      <c r="H4" s="849" t="s">
        <v>274</v>
      </c>
      <c r="I4" s="850"/>
      <c r="J4" s="850"/>
      <c r="K4" s="851"/>
    </row>
    <row r="5" spans="2:11" s="2" customFormat="1">
      <c r="B5" s="852"/>
      <c r="C5" s="853"/>
      <c r="D5" s="853"/>
      <c r="E5" s="853"/>
      <c r="F5" s="853"/>
      <c r="G5" s="854"/>
      <c r="H5" s="826" t="s">
        <v>381</v>
      </c>
      <c r="I5" s="855"/>
      <c r="J5" s="826" t="s">
        <v>380</v>
      </c>
      <c r="K5" s="827"/>
    </row>
    <row r="6" spans="2:11" s="2" customFormat="1">
      <c r="B6" s="637" t="s">
        <v>379</v>
      </c>
      <c r="C6" s="637" t="s">
        <v>378</v>
      </c>
      <c r="D6" s="145" t="s">
        <v>377</v>
      </c>
      <c r="E6" s="145" t="s">
        <v>376</v>
      </c>
      <c r="F6" s="145" t="s">
        <v>375</v>
      </c>
      <c r="G6" s="145" t="s">
        <v>275</v>
      </c>
      <c r="H6" s="5">
        <v>45016</v>
      </c>
      <c r="I6" s="5">
        <v>44926</v>
      </c>
      <c r="J6" s="5">
        <v>45016</v>
      </c>
      <c r="K6" s="5">
        <v>44926</v>
      </c>
    </row>
    <row r="7" spans="2:11" s="2" customFormat="1">
      <c r="B7" s="238"/>
      <c r="C7" s="238"/>
      <c r="D7" s="278" t="s">
        <v>374</v>
      </c>
      <c r="E7" s="278" t="s">
        <v>374</v>
      </c>
      <c r="F7" s="278" t="s">
        <v>373</v>
      </c>
      <c r="G7" s="278"/>
      <c r="H7" s="93" t="s">
        <v>2</v>
      </c>
      <c r="I7" s="93" t="s">
        <v>2</v>
      </c>
      <c r="J7" s="93" t="s">
        <v>2</v>
      </c>
      <c r="K7" s="93" t="s">
        <v>2</v>
      </c>
    </row>
    <row r="8" spans="2:11">
      <c r="B8" s="10" t="s">
        <v>370</v>
      </c>
      <c r="C8" s="10" t="s">
        <v>369</v>
      </c>
      <c r="D8" s="10" t="s">
        <v>361</v>
      </c>
      <c r="E8" s="10" t="s">
        <v>360</v>
      </c>
      <c r="F8" s="10" t="s">
        <v>359</v>
      </c>
      <c r="G8" s="10" t="s">
        <v>368</v>
      </c>
      <c r="H8" s="3">
        <v>4166308</v>
      </c>
      <c r="I8" s="3">
        <v>4391644</v>
      </c>
      <c r="J8" s="3">
        <v>0</v>
      </c>
      <c r="K8" s="3">
        <v>0</v>
      </c>
    </row>
    <row r="9" spans="2:11">
      <c r="B9" s="10" t="s">
        <v>367</v>
      </c>
      <c r="C9" s="10" t="s">
        <v>366</v>
      </c>
      <c r="D9" s="10" t="s">
        <v>361</v>
      </c>
      <c r="E9" s="10" t="s">
        <v>360</v>
      </c>
      <c r="F9" s="10" t="s">
        <v>359</v>
      </c>
      <c r="G9" s="10" t="s">
        <v>358</v>
      </c>
      <c r="H9" s="3">
        <v>3788539</v>
      </c>
      <c r="I9" s="3">
        <v>2633378</v>
      </c>
      <c r="J9" s="3">
        <v>0</v>
      </c>
      <c r="K9" s="3">
        <v>0</v>
      </c>
    </row>
    <row r="10" spans="2:11">
      <c r="B10" s="10" t="s">
        <v>367</v>
      </c>
      <c r="C10" s="10" t="s">
        <v>366</v>
      </c>
      <c r="D10" s="10" t="s">
        <v>383</v>
      </c>
      <c r="E10" s="10" t="s">
        <v>360</v>
      </c>
      <c r="F10" s="10" t="s">
        <v>359</v>
      </c>
      <c r="G10" s="10" t="s">
        <v>358</v>
      </c>
      <c r="H10" s="3">
        <v>84731</v>
      </c>
      <c r="I10" s="3">
        <v>8013790</v>
      </c>
      <c r="J10" s="3">
        <v>0</v>
      </c>
      <c r="K10" s="3">
        <v>0</v>
      </c>
    </row>
    <row r="11" spans="2:11">
      <c r="B11" s="10" t="s">
        <v>365</v>
      </c>
      <c r="C11" s="10" t="s">
        <v>364</v>
      </c>
      <c r="D11" s="10" t="s">
        <v>361</v>
      </c>
      <c r="E11" s="10" t="s">
        <v>360</v>
      </c>
      <c r="F11" s="10" t="s">
        <v>359</v>
      </c>
      <c r="G11" s="10" t="s">
        <v>358</v>
      </c>
      <c r="H11" s="3">
        <v>53960</v>
      </c>
      <c r="I11" s="3">
        <v>19807</v>
      </c>
      <c r="J11" s="3">
        <v>0</v>
      </c>
      <c r="K11" s="3">
        <v>0</v>
      </c>
    </row>
    <row r="12" spans="2:11">
      <c r="B12" s="10" t="s">
        <v>365</v>
      </c>
      <c r="C12" s="10" t="s">
        <v>364</v>
      </c>
      <c r="D12" s="10" t="s">
        <v>383</v>
      </c>
      <c r="E12" s="10" t="s">
        <v>360</v>
      </c>
      <c r="F12" s="10" t="s">
        <v>359</v>
      </c>
      <c r="G12" s="10" t="s">
        <v>358</v>
      </c>
      <c r="H12" s="3">
        <v>325190</v>
      </c>
      <c r="I12" s="3">
        <v>1185427</v>
      </c>
      <c r="J12" s="3">
        <v>0</v>
      </c>
      <c r="K12" s="3">
        <v>0</v>
      </c>
    </row>
    <row r="13" spans="2:11">
      <c r="B13" s="10" t="s">
        <v>385</v>
      </c>
      <c r="C13" s="10" t="s">
        <v>384</v>
      </c>
      <c r="D13" s="10" t="s">
        <v>383</v>
      </c>
      <c r="E13" s="10" t="s">
        <v>360</v>
      </c>
      <c r="F13" s="10" t="s">
        <v>359</v>
      </c>
      <c r="G13" s="10" t="s">
        <v>358</v>
      </c>
      <c r="H13" s="3">
        <v>347265</v>
      </c>
      <c r="I13" s="3">
        <v>1173796</v>
      </c>
      <c r="J13" s="3">
        <v>0</v>
      </c>
      <c r="K13" s="3">
        <v>0</v>
      </c>
    </row>
    <row r="14" spans="2:11">
      <c r="B14" s="10" t="s">
        <v>385</v>
      </c>
      <c r="C14" s="10" t="s">
        <v>384</v>
      </c>
      <c r="D14" s="10" t="s">
        <v>361</v>
      </c>
      <c r="E14" s="10" t="s">
        <v>360</v>
      </c>
      <c r="F14" s="10" t="s">
        <v>359</v>
      </c>
      <c r="G14" s="10" t="s">
        <v>358</v>
      </c>
      <c r="H14" s="3">
        <v>1996768</v>
      </c>
      <c r="I14" s="3">
        <v>1296606</v>
      </c>
      <c r="J14" s="3">
        <v>0</v>
      </c>
      <c r="K14" s="3">
        <v>0</v>
      </c>
    </row>
    <row r="15" spans="2:11">
      <c r="B15" s="10" t="s">
        <v>363</v>
      </c>
      <c r="C15" s="10" t="s">
        <v>362</v>
      </c>
      <c r="D15" s="10" t="s">
        <v>383</v>
      </c>
      <c r="E15" s="10" t="s">
        <v>360</v>
      </c>
      <c r="F15" s="10" t="s">
        <v>359</v>
      </c>
      <c r="G15" s="10" t="s">
        <v>358</v>
      </c>
      <c r="H15" s="3">
        <v>81625</v>
      </c>
      <c r="I15" s="3">
        <v>552634</v>
      </c>
      <c r="J15" s="3">
        <v>0</v>
      </c>
      <c r="K15" s="3">
        <v>0</v>
      </c>
    </row>
    <row r="16" spans="2:11">
      <c r="B16" s="10" t="s">
        <v>363</v>
      </c>
      <c r="C16" s="10" t="s">
        <v>362</v>
      </c>
      <c r="D16" s="10" t="s">
        <v>361</v>
      </c>
      <c r="E16" s="10" t="s">
        <v>360</v>
      </c>
      <c r="F16" s="10" t="s">
        <v>359</v>
      </c>
      <c r="G16" s="10" t="s">
        <v>358</v>
      </c>
      <c r="H16" s="3">
        <v>24748</v>
      </c>
      <c r="I16" s="3">
        <v>10687</v>
      </c>
      <c r="J16" s="3">
        <v>0</v>
      </c>
      <c r="K16" s="3">
        <v>0</v>
      </c>
    </row>
    <row r="17" spans="2:11">
      <c r="B17" s="856" t="s">
        <v>110</v>
      </c>
      <c r="C17" s="857"/>
      <c r="D17" s="857"/>
      <c r="E17" s="857"/>
      <c r="F17" s="857"/>
      <c r="G17" s="858"/>
      <c r="H17" s="4">
        <v>10869134</v>
      </c>
      <c r="I17" s="4">
        <v>19277769</v>
      </c>
      <c r="J17" s="4">
        <v>0</v>
      </c>
      <c r="K17" s="4">
        <v>0</v>
      </c>
    </row>
    <row r="19" spans="2:11" ht="6" customHeight="1"/>
    <row r="20" spans="2:11" s="2" customFormat="1">
      <c r="B20" s="849" t="s">
        <v>382</v>
      </c>
      <c r="C20" s="850"/>
      <c r="D20" s="850"/>
      <c r="E20" s="850"/>
      <c r="F20" s="850"/>
      <c r="G20" s="851"/>
      <c r="H20" s="849" t="s">
        <v>274</v>
      </c>
      <c r="I20" s="850"/>
      <c r="J20" s="850"/>
      <c r="K20" s="851"/>
    </row>
    <row r="21" spans="2:11" s="2" customFormat="1">
      <c r="B21" s="852"/>
      <c r="C21" s="853"/>
      <c r="D21" s="853"/>
      <c r="E21" s="853"/>
      <c r="F21" s="853"/>
      <c r="G21" s="854"/>
      <c r="H21" s="826" t="s">
        <v>381</v>
      </c>
      <c r="I21" s="855"/>
      <c r="J21" s="826" t="s">
        <v>380</v>
      </c>
      <c r="K21" s="827"/>
    </row>
    <row r="22" spans="2:11" s="2" customFormat="1">
      <c r="B22" s="637" t="s">
        <v>379</v>
      </c>
      <c r="C22" s="637" t="s">
        <v>378</v>
      </c>
      <c r="D22" s="145" t="s">
        <v>377</v>
      </c>
      <c r="E22" s="145" t="s">
        <v>376</v>
      </c>
      <c r="F22" s="145" t="s">
        <v>375</v>
      </c>
      <c r="G22" s="145" t="s">
        <v>275</v>
      </c>
      <c r="H22" s="5">
        <v>45016</v>
      </c>
      <c r="I22" s="5">
        <v>44926</v>
      </c>
      <c r="J22" s="5">
        <v>45016</v>
      </c>
      <c r="K22" s="5">
        <v>44926</v>
      </c>
    </row>
    <row r="23" spans="2:11" s="2" customFormat="1">
      <c r="B23" s="238"/>
      <c r="C23" s="238"/>
      <c r="D23" s="278" t="s">
        <v>374</v>
      </c>
      <c r="E23" s="278" t="s">
        <v>374</v>
      </c>
      <c r="F23" s="278" t="s">
        <v>373</v>
      </c>
      <c r="G23" s="278"/>
      <c r="H23" s="93" t="s">
        <v>2</v>
      </c>
      <c r="I23" s="93" t="s">
        <v>2</v>
      </c>
      <c r="J23" s="93" t="s">
        <v>2</v>
      </c>
      <c r="K23" s="93" t="s">
        <v>2</v>
      </c>
    </row>
    <row r="24" spans="2:11" ht="12.75" customHeight="1" collapsed="1">
      <c r="B24" s="10" t="s">
        <v>370</v>
      </c>
      <c r="C24" s="10" t="s">
        <v>372</v>
      </c>
      <c r="D24" s="10" t="s">
        <v>371</v>
      </c>
      <c r="E24" s="10" t="s">
        <v>360</v>
      </c>
      <c r="F24" s="10" t="s">
        <v>359</v>
      </c>
      <c r="G24" s="10" t="s">
        <v>368</v>
      </c>
      <c r="H24" s="3">
        <v>892169</v>
      </c>
      <c r="I24" s="3">
        <v>1065454</v>
      </c>
      <c r="J24" s="3">
        <v>0</v>
      </c>
      <c r="K24" s="3">
        <v>0</v>
      </c>
    </row>
    <row r="25" spans="2:11" ht="12.75" customHeight="1" collapsed="1">
      <c r="B25" s="10" t="s">
        <v>370</v>
      </c>
      <c r="C25" s="10" t="s">
        <v>369</v>
      </c>
      <c r="D25" s="10" t="s">
        <v>361</v>
      </c>
      <c r="E25" s="10" t="s">
        <v>360</v>
      </c>
      <c r="F25" s="10" t="s">
        <v>359</v>
      </c>
      <c r="G25" s="10" t="s">
        <v>368</v>
      </c>
      <c r="H25" s="3">
        <v>1376001</v>
      </c>
      <c r="I25" s="3">
        <v>1142245</v>
      </c>
      <c r="J25" s="3">
        <v>0</v>
      </c>
      <c r="K25" s="3">
        <v>0</v>
      </c>
    </row>
    <row r="26" spans="2:11" ht="12.75" customHeight="1" collapsed="1">
      <c r="B26" s="10" t="s">
        <v>367</v>
      </c>
      <c r="C26" s="10" t="s">
        <v>366</v>
      </c>
      <c r="D26" s="10" t="s">
        <v>361</v>
      </c>
      <c r="E26" s="10" t="s">
        <v>360</v>
      </c>
      <c r="F26" s="10" t="s">
        <v>359</v>
      </c>
      <c r="G26" s="10" t="s">
        <v>358</v>
      </c>
      <c r="H26" s="3">
        <v>8597656</v>
      </c>
      <c r="I26" s="3">
        <v>11178273</v>
      </c>
      <c r="J26" s="3">
        <v>0</v>
      </c>
      <c r="K26" s="3">
        <v>0</v>
      </c>
    </row>
    <row r="27" spans="2:11" ht="12.75" customHeight="1" collapsed="1">
      <c r="B27" s="10" t="s">
        <v>365</v>
      </c>
      <c r="C27" s="10" t="s">
        <v>364</v>
      </c>
      <c r="D27" s="10" t="s">
        <v>361</v>
      </c>
      <c r="E27" s="10" t="s">
        <v>360</v>
      </c>
      <c r="F27" s="10" t="s">
        <v>359</v>
      </c>
      <c r="G27" s="10" t="s">
        <v>358</v>
      </c>
      <c r="H27" s="3">
        <v>5931</v>
      </c>
      <c r="I27" s="3">
        <v>54858</v>
      </c>
      <c r="J27" s="3">
        <v>0</v>
      </c>
      <c r="K27" s="3">
        <v>0</v>
      </c>
    </row>
    <row r="28" spans="2:11">
      <c r="B28" s="10" t="s">
        <v>363</v>
      </c>
      <c r="C28" s="10" t="s">
        <v>362</v>
      </c>
      <c r="D28" s="10" t="s">
        <v>361</v>
      </c>
      <c r="E28" s="10" t="s">
        <v>360</v>
      </c>
      <c r="F28" s="10" t="s">
        <v>359</v>
      </c>
      <c r="G28" s="10" t="s">
        <v>358</v>
      </c>
      <c r="H28" s="3">
        <v>936523</v>
      </c>
      <c r="I28" s="3">
        <v>1174941</v>
      </c>
      <c r="J28" s="3">
        <v>0</v>
      </c>
      <c r="K28" s="3">
        <v>0</v>
      </c>
    </row>
    <row r="29" spans="2:11">
      <c r="B29" s="647" t="s">
        <v>110</v>
      </c>
      <c r="C29" s="598"/>
      <c r="D29" s="598"/>
      <c r="E29" s="598"/>
      <c r="F29" s="598"/>
      <c r="G29" s="648"/>
      <c r="H29" s="4">
        <v>11808280</v>
      </c>
      <c r="I29" s="4">
        <v>14615771</v>
      </c>
      <c r="J29" s="4">
        <v>0</v>
      </c>
      <c r="K29" s="4">
        <v>0</v>
      </c>
    </row>
    <row r="41" spans="8:8">
      <c r="H41" s="8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41A7-E987-4185-B67B-20EEB5C8EBD9}">
  <dimension ref="B1:K24"/>
  <sheetViews>
    <sheetView showGridLines="0" zoomScale="90" zoomScaleNormal="90" workbookViewId="0">
      <selection activeCell="A8" sqref="A8"/>
    </sheetView>
  </sheetViews>
  <sheetFormatPr baseColWidth="10" defaultColWidth="11.453125" defaultRowHeight="13"/>
  <cols>
    <col min="1" max="1" width="1.54296875" style="1" customWidth="1"/>
    <col min="2" max="2" width="12.1796875" style="1" customWidth="1"/>
    <col min="3" max="3" width="41.54296875" style="1" customWidth="1"/>
    <col min="4" max="4" width="25.81640625" style="1" bestFit="1" customWidth="1"/>
    <col min="5" max="5" width="30.54296875" style="1" customWidth="1"/>
    <col min="6" max="6" width="17.453125" style="1" customWidth="1"/>
    <col min="7" max="7" width="10.54296875" style="1" customWidth="1"/>
    <col min="8" max="8" width="14.7265625" style="1" customWidth="1"/>
    <col min="9" max="9" width="17.1796875" style="1" customWidth="1"/>
    <col min="10" max="10" width="14.7265625" style="1" customWidth="1"/>
    <col min="11" max="11" width="17.1796875" style="1" customWidth="1"/>
    <col min="12" max="16384" width="11.453125" style="1"/>
  </cols>
  <sheetData>
    <row r="1" spans="2:11" ht="6" customHeight="1"/>
    <row r="2" spans="2:11" s="148" customFormat="1" ht="18.5">
      <c r="B2" s="150" t="s">
        <v>1311</v>
      </c>
      <c r="C2" s="185"/>
    </row>
    <row r="3" spans="2:11" ht="6" customHeight="1"/>
    <row r="4" spans="2:11" s="2" customFormat="1">
      <c r="B4" s="849" t="s">
        <v>415</v>
      </c>
      <c r="C4" s="850"/>
      <c r="D4" s="850"/>
      <c r="E4" s="850"/>
      <c r="F4" s="850"/>
      <c r="G4" s="850"/>
      <c r="H4" s="850"/>
      <c r="I4" s="850"/>
      <c r="J4" s="850"/>
      <c r="K4" s="851"/>
    </row>
    <row r="5" spans="2:11" s="2" customFormat="1" ht="6" customHeight="1">
      <c r="B5" s="852"/>
      <c r="C5" s="853"/>
      <c r="D5" s="853"/>
      <c r="E5" s="853"/>
      <c r="F5" s="853"/>
      <c r="G5" s="853"/>
      <c r="H5" s="853"/>
      <c r="I5" s="853"/>
      <c r="J5" s="853"/>
      <c r="K5" s="854"/>
    </row>
    <row r="6" spans="2:11" s="2" customFormat="1" ht="51.75" customHeight="1">
      <c r="B6" s="637" t="s">
        <v>379</v>
      </c>
      <c r="C6" s="637" t="s">
        <v>378</v>
      </c>
      <c r="D6" s="145" t="s">
        <v>414</v>
      </c>
      <c r="E6" s="145" t="s">
        <v>413</v>
      </c>
      <c r="F6" s="145" t="s">
        <v>412</v>
      </c>
      <c r="G6" s="145" t="s">
        <v>411</v>
      </c>
      <c r="H6" s="5">
        <v>45016</v>
      </c>
      <c r="I6" s="167" t="s">
        <v>410</v>
      </c>
      <c r="J6" s="5">
        <v>44651</v>
      </c>
      <c r="K6" s="167" t="s">
        <v>410</v>
      </c>
    </row>
    <row r="7" spans="2:11" s="2" customFormat="1">
      <c r="B7" s="238"/>
      <c r="C7" s="238"/>
      <c r="D7" s="278"/>
      <c r="E7" s="278"/>
      <c r="F7" s="278"/>
      <c r="G7" s="278"/>
      <c r="H7" s="93" t="s">
        <v>2</v>
      </c>
      <c r="I7" s="93" t="s">
        <v>2</v>
      </c>
      <c r="J7" s="93" t="s">
        <v>2</v>
      </c>
      <c r="K7" s="93" t="s">
        <v>2</v>
      </c>
    </row>
    <row r="8" spans="2:11" ht="13.5" customHeight="1">
      <c r="B8" s="240" t="s">
        <v>408</v>
      </c>
      <c r="C8" s="239" t="s">
        <v>407</v>
      </c>
      <c r="D8" s="239" t="s">
        <v>388</v>
      </c>
      <c r="E8" s="239" t="s">
        <v>406</v>
      </c>
      <c r="F8" s="239" t="s">
        <v>393</v>
      </c>
      <c r="G8" s="239" t="s">
        <v>161</v>
      </c>
      <c r="H8" s="3">
        <v>234155</v>
      </c>
      <c r="I8" s="3">
        <v>234155</v>
      </c>
      <c r="J8" s="3">
        <v>168520</v>
      </c>
      <c r="K8" s="3">
        <v>168520</v>
      </c>
    </row>
    <row r="9" spans="2:11" ht="13.5" customHeight="1">
      <c r="B9" s="240" t="s">
        <v>408</v>
      </c>
      <c r="C9" s="239" t="s">
        <v>407</v>
      </c>
      <c r="D9" s="239" t="s">
        <v>388</v>
      </c>
      <c r="E9" s="239" t="s">
        <v>403</v>
      </c>
      <c r="F9" s="239" t="s">
        <v>393</v>
      </c>
      <c r="G9" s="239" t="s">
        <v>161</v>
      </c>
      <c r="H9" s="3">
        <v>98805</v>
      </c>
      <c r="I9" s="3">
        <v>98805</v>
      </c>
      <c r="J9" s="3">
        <v>67398</v>
      </c>
      <c r="K9" s="3">
        <v>67398</v>
      </c>
    </row>
    <row r="10" spans="2:11" ht="13.5" customHeight="1">
      <c r="B10" s="240" t="s">
        <v>405</v>
      </c>
      <c r="C10" s="239" t="s">
        <v>404</v>
      </c>
      <c r="D10" s="239" t="s">
        <v>388</v>
      </c>
      <c r="E10" s="239" t="s">
        <v>391</v>
      </c>
      <c r="F10" s="239" t="s">
        <v>393</v>
      </c>
      <c r="G10" s="239" t="s">
        <v>161</v>
      </c>
      <c r="H10" s="3">
        <v>19259</v>
      </c>
      <c r="I10" s="3">
        <v>-19259</v>
      </c>
      <c r="J10" s="3">
        <v>9342</v>
      </c>
      <c r="K10" s="3">
        <v>-9342</v>
      </c>
    </row>
    <row r="11" spans="2:11" ht="13.5" customHeight="1">
      <c r="B11" s="240" t="s">
        <v>405</v>
      </c>
      <c r="C11" s="239" t="s">
        <v>404</v>
      </c>
      <c r="D11" s="239" t="s">
        <v>388</v>
      </c>
      <c r="E11" s="239" t="s">
        <v>406</v>
      </c>
      <c r="F11" s="239" t="s">
        <v>393</v>
      </c>
      <c r="G11" s="239" t="s">
        <v>161</v>
      </c>
      <c r="H11" s="3">
        <v>53139</v>
      </c>
      <c r="I11" s="3">
        <v>53139</v>
      </c>
      <c r="J11" s="3">
        <v>78425</v>
      </c>
      <c r="K11" s="3">
        <v>78425</v>
      </c>
    </row>
    <row r="12" spans="2:11" ht="13.5" customHeight="1">
      <c r="B12" s="240" t="s">
        <v>405</v>
      </c>
      <c r="C12" s="239" t="s">
        <v>404</v>
      </c>
      <c r="D12" s="239" t="s">
        <v>388</v>
      </c>
      <c r="E12" s="239" t="s">
        <v>403</v>
      </c>
      <c r="F12" s="239" t="s">
        <v>393</v>
      </c>
      <c r="G12" s="239" t="s">
        <v>161</v>
      </c>
      <c r="H12" s="3">
        <v>14200</v>
      </c>
      <c r="I12" s="3">
        <v>14200</v>
      </c>
      <c r="J12" s="3">
        <v>24237</v>
      </c>
      <c r="K12" s="3">
        <v>24237</v>
      </c>
    </row>
    <row r="13" spans="2:11" ht="13.5" customHeight="1">
      <c r="B13" s="240" t="s">
        <v>402</v>
      </c>
      <c r="C13" s="239" t="s">
        <v>401</v>
      </c>
      <c r="D13" s="239" t="s">
        <v>400</v>
      </c>
      <c r="E13" s="239" t="s">
        <v>399</v>
      </c>
      <c r="F13" s="239" t="s">
        <v>393</v>
      </c>
      <c r="G13" s="239" t="s">
        <v>161</v>
      </c>
      <c r="H13" s="3">
        <v>143189</v>
      </c>
      <c r="I13" s="3">
        <v>-143189</v>
      </c>
      <c r="J13" s="3">
        <v>185012</v>
      </c>
      <c r="K13" s="3">
        <v>-185012</v>
      </c>
    </row>
    <row r="14" spans="2:11" ht="13.5" customHeight="1">
      <c r="B14" s="240" t="s">
        <v>367</v>
      </c>
      <c r="C14" s="239" t="s">
        <v>366</v>
      </c>
      <c r="D14" s="239" t="s">
        <v>359</v>
      </c>
      <c r="E14" s="239" t="s">
        <v>398</v>
      </c>
      <c r="F14" s="239" t="s">
        <v>393</v>
      </c>
      <c r="G14" s="239" t="s">
        <v>161</v>
      </c>
      <c r="H14" s="3">
        <v>194833396</v>
      </c>
      <c r="I14" s="3">
        <v>4511948</v>
      </c>
      <c r="J14" s="3">
        <v>205140215</v>
      </c>
      <c r="K14" s="3">
        <v>5013462</v>
      </c>
    </row>
    <row r="15" spans="2:11" ht="13.5" customHeight="1">
      <c r="B15" s="240" t="s">
        <v>367</v>
      </c>
      <c r="C15" s="239" t="s">
        <v>366</v>
      </c>
      <c r="D15" s="239" t="s">
        <v>359</v>
      </c>
      <c r="E15" s="239" t="s">
        <v>397</v>
      </c>
      <c r="F15" s="239" t="s">
        <v>393</v>
      </c>
      <c r="G15" s="239" t="s">
        <v>161</v>
      </c>
      <c r="H15" s="3">
        <v>192403694</v>
      </c>
      <c r="I15" s="3">
        <v>0</v>
      </c>
      <c r="J15" s="3">
        <v>180714938</v>
      </c>
      <c r="K15" s="3">
        <v>0</v>
      </c>
    </row>
    <row r="16" spans="2:11" ht="13.5" customHeight="1">
      <c r="B16" s="240" t="s">
        <v>367</v>
      </c>
      <c r="C16" s="239" t="s">
        <v>366</v>
      </c>
      <c r="D16" s="239" t="s">
        <v>359</v>
      </c>
      <c r="E16" s="239" t="s">
        <v>394</v>
      </c>
      <c r="F16" s="239" t="s">
        <v>393</v>
      </c>
      <c r="G16" s="239" t="s">
        <v>161</v>
      </c>
      <c r="H16" s="3">
        <v>7212411</v>
      </c>
      <c r="I16" s="3">
        <v>0</v>
      </c>
      <c r="J16" s="3">
        <v>15019706</v>
      </c>
      <c r="K16" s="3">
        <v>0</v>
      </c>
    </row>
    <row r="17" spans="2:11" ht="13.5" customHeight="1">
      <c r="B17" s="240" t="s">
        <v>365</v>
      </c>
      <c r="C17" s="239" t="s">
        <v>364</v>
      </c>
      <c r="D17" s="239" t="s">
        <v>359</v>
      </c>
      <c r="E17" s="239" t="s">
        <v>396</v>
      </c>
      <c r="F17" s="239" t="s">
        <v>393</v>
      </c>
      <c r="G17" s="239" t="s">
        <v>161</v>
      </c>
      <c r="H17" s="3">
        <v>31123</v>
      </c>
      <c r="I17" s="3">
        <v>31123</v>
      </c>
      <c r="J17" s="3">
        <v>27559</v>
      </c>
      <c r="K17" s="3">
        <v>27559</v>
      </c>
    </row>
    <row r="18" spans="2:11" ht="13.5" customHeight="1">
      <c r="B18" s="240" t="s">
        <v>365</v>
      </c>
      <c r="C18" s="239" t="s">
        <v>364</v>
      </c>
      <c r="D18" s="239" t="s">
        <v>359</v>
      </c>
      <c r="E18" s="239" t="s">
        <v>394</v>
      </c>
      <c r="F18" s="239" t="s">
        <v>393</v>
      </c>
      <c r="G18" s="239" t="s">
        <v>161</v>
      </c>
      <c r="H18" s="3">
        <v>1066884</v>
      </c>
      <c r="I18" s="3">
        <v>0</v>
      </c>
      <c r="J18" s="3">
        <v>1008415</v>
      </c>
      <c r="K18" s="3">
        <v>0</v>
      </c>
    </row>
    <row r="19" spans="2:11" ht="13.5" customHeight="1">
      <c r="B19" s="240" t="s">
        <v>363</v>
      </c>
      <c r="C19" s="239" t="s">
        <v>362</v>
      </c>
      <c r="D19" s="239" t="s">
        <v>359</v>
      </c>
      <c r="E19" s="239" t="s">
        <v>396</v>
      </c>
      <c r="F19" s="239" t="s">
        <v>393</v>
      </c>
      <c r="G19" s="239" t="s">
        <v>161</v>
      </c>
      <c r="H19" s="3">
        <v>31123</v>
      </c>
      <c r="I19" s="3">
        <v>31123</v>
      </c>
      <c r="J19" s="3">
        <v>27559</v>
      </c>
      <c r="K19" s="3">
        <v>27559</v>
      </c>
    </row>
    <row r="20" spans="2:11" ht="13.5" customHeight="1">
      <c r="B20" s="240" t="s">
        <v>363</v>
      </c>
      <c r="C20" s="239" t="s">
        <v>362</v>
      </c>
      <c r="D20" s="239" t="s">
        <v>359</v>
      </c>
      <c r="E20" s="239" t="s">
        <v>394</v>
      </c>
      <c r="F20" s="239" t="s">
        <v>393</v>
      </c>
      <c r="G20" s="239" t="s">
        <v>161</v>
      </c>
      <c r="H20" s="3">
        <v>497371</v>
      </c>
      <c r="I20" s="3">
        <v>0</v>
      </c>
      <c r="J20" s="3">
        <v>117713</v>
      </c>
      <c r="K20" s="3">
        <v>0</v>
      </c>
    </row>
    <row r="21" spans="2:11" ht="13.5" customHeight="1">
      <c r="B21" s="240" t="s">
        <v>385</v>
      </c>
      <c r="C21" s="239" t="s">
        <v>384</v>
      </c>
      <c r="D21" s="239" t="s">
        <v>359</v>
      </c>
      <c r="E21" s="239" t="s">
        <v>395</v>
      </c>
      <c r="F21" s="239" t="s">
        <v>393</v>
      </c>
      <c r="G21" s="239" t="s">
        <v>161</v>
      </c>
      <c r="H21" s="3">
        <v>685039</v>
      </c>
      <c r="I21" s="3">
        <v>-685039</v>
      </c>
      <c r="J21" s="3">
        <v>711438</v>
      </c>
      <c r="K21" s="3">
        <v>-711438</v>
      </c>
    </row>
    <row r="22" spans="2:11" ht="13.5" customHeight="1">
      <c r="B22" s="240" t="s">
        <v>385</v>
      </c>
      <c r="C22" s="239" t="s">
        <v>384</v>
      </c>
      <c r="D22" s="239" t="s">
        <v>359</v>
      </c>
      <c r="E22" s="239" t="s">
        <v>394</v>
      </c>
      <c r="F22" s="239" t="s">
        <v>393</v>
      </c>
      <c r="G22" s="239" t="s">
        <v>161</v>
      </c>
      <c r="H22" s="3">
        <v>1056416</v>
      </c>
      <c r="I22" s="3">
        <v>0</v>
      </c>
      <c r="J22" s="3">
        <v>494217</v>
      </c>
      <c r="K22" s="3">
        <v>0</v>
      </c>
    </row>
    <row r="23" spans="2:11" ht="13.5" customHeight="1">
      <c r="B23" s="240" t="s">
        <v>390</v>
      </c>
      <c r="C23" s="239" t="s">
        <v>392</v>
      </c>
      <c r="D23" s="239" t="s">
        <v>388</v>
      </c>
      <c r="E23" s="239" t="s">
        <v>391</v>
      </c>
      <c r="F23" s="239" t="s">
        <v>242</v>
      </c>
      <c r="G23" s="239" t="s">
        <v>141</v>
      </c>
      <c r="H23" s="3">
        <v>104207</v>
      </c>
      <c r="I23" s="3">
        <v>-104207</v>
      </c>
      <c r="J23" s="3">
        <v>22837</v>
      </c>
      <c r="K23" s="3">
        <v>-22837</v>
      </c>
    </row>
    <row r="24" spans="2:11" ht="13.5" customHeight="1">
      <c r="B24" s="240" t="s">
        <v>390</v>
      </c>
      <c r="C24" s="239" t="s">
        <v>389</v>
      </c>
      <c r="D24" s="239" t="s">
        <v>388</v>
      </c>
      <c r="E24" s="239" t="s">
        <v>387</v>
      </c>
      <c r="F24" s="239" t="s">
        <v>242</v>
      </c>
      <c r="G24" s="239" t="s">
        <v>141</v>
      </c>
      <c r="H24" s="3">
        <v>0</v>
      </c>
      <c r="I24" s="3">
        <v>0</v>
      </c>
      <c r="J24" s="3">
        <v>33373</v>
      </c>
      <c r="K24" s="3">
        <v>-33373</v>
      </c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D419-0DE4-4485-85B5-35AF16187A72}">
  <sheetPr>
    <pageSetUpPr fitToPage="1"/>
  </sheetPr>
  <dimension ref="A1:I48"/>
  <sheetViews>
    <sheetView showGridLines="0" zoomScale="90" zoomScaleNormal="90" workbookViewId="0"/>
  </sheetViews>
  <sheetFormatPr baseColWidth="10" defaultColWidth="11.453125" defaultRowHeight="13"/>
  <cols>
    <col min="1" max="1" width="1.7265625" style="1" customWidth="1"/>
    <col min="2" max="2" width="32.453125" style="1" customWidth="1"/>
    <col min="3" max="3" width="12.81640625" style="1" customWidth="1"/>
    <col min="4" max="4" width="36.54296875" style="1" bestFit="1" customWidth="1"/>
    <col min="5" max="5" width="1.7265625" style="1" customWidth="1"/>
    <col min="6" max="6" width="18.54296875" style="1" customWidth="1"/>
    <col min="7" max="7" width="44.453125" style="1" bestFit="1" customWidth="1"/>
    <col min="8" max="8" width="32.54296875" style="1" bestFit="1" customWidth="1"/>
    <col min="9" max="9" width="13.1796875" style="1" customWidth="1"/>
    <col min="10" max="10" width="43.453125" style="1" bestFit="1" customWidth="1"/>
    <col min="11" max="16384" width="11.453125" style="1"/>
  </cols>
  <sheetData>
    <row r="1" spans="2:4" ht="6" customHeight="1"/>
    <row r="2" spans="2:4" s="148" customFormat="1" ht="18.5">
      <c r="B2" s="150" t="s">
        <v>1312</v>
      </c>
      <c r="C2" s="185"/>
    </row>
    <row r="3" spans="2:4" ht="6" customHeight="1"/>
    <row r="4" spans="2:4" ht="12.75" customHeight="1">
      <c r="B4" s="859" t="s">
        <v>433</v>
      </c>
      <c r="C4" s="859" t="s">
        <v>432</v>
      </c>
      <c r="D4" s="859" t="s">
        <v>431</v>
      </c>
    </row>
    <row r="5" spans="2:4">
      <c r="B5" s="859"/>
      <c r="C5" s="859"/>
      <c r="D5" s="859"/>
    </row>
    <row r="6" spans="2:4">
      <c r="B6" s="246" t="s">
        <v>118</v>
      </c>
      <c r="C6" s="245" t="s">
        <v>430</v>
      </c>
      <c r="D6" s="247" t="s">
        <v>428</v>
      </c>
    </row>
    <row r="7" spans="2:4">
      <c r="B7" s="246" t="s">
        <v>122</v>
      </c>
      <c r="C7" s="245" t="s">
        <v>409</v>
      </c>
      <c r="D7" s="247" t="s">
        <v>428</v>
      </c>
    </row>
    <row r="8" spans="2:4">
      <c r="B8" s="246" t="s">
        <v>429</v>
      </c>
      <c r="C8" s="245" t="s">
        <v>409</v>
      </c>
      <c r="D8" s="247" t="s">
        <v>428</v>
      </c>
    </row>
    <row r="9" spans="2:4">
      <c r="B9" s="246" t="s">
        <v>427</v>
      </c>
      <c r="C9" s="245" t="s">
        <v>409</v>
      </c>
      <c r="D9" s="246" t="s">
        <v>426</v>
      </c>
    </row>
    <row r="10" spans="2:4">
      <c r="B10" s="246" t="s">
        <v>425</v>
      </c>
      <c r="C10" s="245" t="s">
        <v>409</v>
      </c>
      <c r="D10" s="248" t="s">
        <v>424</v>
      </c>
    </row>
    <row r="11" spans="2:4">
      <c r="B11" s="246" t="s">
        <v>423</v>
      </c>
      <c r="C11" s="245" t="s">
        <v>409</v>
      </c>
      <c r="D11" s="247" t="s">
        <v>422</v>
      </c>
    </row>
    <row r="12" spans="2:4">
      <c r="B12" s="246" t="s">
        <v>421</v>
      </c>
      <c r="C12" s="245" t="s">
        <v>409</v>
      </c>
      <c r="D12" s="246" t="s">
        <v>420</v>
      </c>
    </row>
    <row r="13" spans="2:4">
      <c r="B13" s="246" t="s">
        <v>419</v>
      </c>
      <c r="C13" s="245" t="s">
        <v>409</v>
      </c>
      <c r="D13" s="245" t="s">
        <v>418</v>
      </c>
    </row>
    <row r="14" spans="2:4">
      <c r="B14" s="246" t="s">
        <v>417</v>
      </c>
      <c r="C14" s="245" t="s">
        <v>409</v>
      </c>
      <c r="D14" s="245" t="s">
        <v>416</v>
      </c>
    </row>
    <row r="16" spans="2:4" ht="14.5">
      <c r="B16" s="243"/>
      <c r="C16" s="243"/>
      <c r="D16" s="243"/>
    </row>
    <row r="17" spans="1:9" ht="14.5">
      <c r="B17" s="243"/>
      <c r="C17" s="243"/>
      <c r="D17" s="243"/>
    </row>
    <row r="18" spans="1:9" ht="14.5">
      <c r="B18" s="243"/>
      <c r="C18" s="243"/>
      <c r="D18" s="243"/>
      <c r="F18" s="244"/>
      <c r="G18" s="244"/>
      <c r="H18" s="244"/>
    </row>
    <row r="19" spans="1:9" ht="15.75" customHeight="1">
      <c r="B19" s="243"/>
      <c r="F19"/>
      <c r="G19"/>
      <c r="H19"/>
    </row>
    <row r="20" spans="1:9" ht="14.5">
      <c r="B20" s="243"/>
      <c r="F20"/>
      <c r="G20"/>
      <c r="H20"/>
    </row>
    <row r="21" spans="1:9" ht="12.75" customHeight="1">
      <c r="B21" s="243"/>
      <c r="F21"/>
      <c r="G21"/>
      <c r="H21"/>
    </row>
    <row r="22" spans="1:9" ht="14.5">
      <c r="B22" s="243"/>
      <c r="F22"/>
      <c r="G22"/>
      <c r="H22"/>
    </row>
    <row r="23" spans="1:9" ht="12.75" customHeight="1">
      <c r="B23" s="243"/>
      <c r="F23"/>
      <c r="G23"/>
      <c r="H23"/>
    </row>
    <row r="24" spans="1:9" ht="36.65" customHeight="1">
      <c r="B24" s="243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4.5">
      <c r="A28" s="242"/>
      <c r="F28" s="599"/>
      <c r="G28" s="599"/>
      <c r="H28" s="599"/>
      <c r="I28" s="599"/>
    </row>
    <row r="48" spans="8:8">
      <c r="H48" s="241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DFAF-86CA-43CC-8C48-D9B7F5D2542D}">
  <sheetPr>
    <pageSetUpPr fitToPage="1"/>
  </sheetPr>
  <dimension ref="B1:E8"/>
  <sheetViews>
    <sheetView showGridLines="0" zoomScale="90" zoomScaleNormal="90" workbookViewId="0">
      <selection activeCell="C1" sqref="C1"/>
    </sheetView>
  </sheetViews>
  <sheetFormatPr baseColWidth="10" defaultColWidth="11.453125" defaultRowHeight="13"/>
  <cols>
    <col min="1" max="1" width="1.7265625" style="1" customWidth="1"/>
    <col min="2" max="2" width="27" style="1" customWidth="1"/>
    <col min="3" max="3" width="15" style="1" bestFit="1" customWidth="1"/>
    <col min="4" max="5" width="16" style="1" customWidth="1"/>
    <col min="6" max="16384" width="11.453125" style="1"/>
  </cols>
  <sheetData>
    <row r="1" spans="2:5" ht="6" customHeight="1"/>
    <row r="2" spans="2:5" s="148" customFormat="1" ht="18.5">
      <c r="B2" s="150" t="s">
        <v>1313</v>
      </c>
      <c r="C2" s="185"/>
    </row>
    <row r="3" spans="2:5" ht="6" customHeight="1"/>
    <row r="4" spans="2:5" s="254" customFormat="1" ht="14.25" customHeight="1">
      <c r="B4" s="822" t="s">
        <v>438</v>
      </c>
      <c r="C4" s="167" t="s">
        <v>1438</v>
      </c>
      <c r="D4" s="167" t="s">
        <v>437</v>
      </c>
      <c r="E4" s="250"/>
    </row>
    <row r="5" spans="2:5">
      <c r="B5" s="832"/>
      <c r="C5" s="13">
        <v>45016</v>
      </c>
      <c r="D5" s="13">
        <v>44651</v>
      </c>
      <c r="E5" s="250"/>
    </row>
    <row r="6" spans="2:5">
      <c r="B6" s="803"/>
      <c r="C6" s="253" t="s">
        <v>2</v>
      </c>
      <c r="D6" s="253" t="s">
        <v>2</v>
      </c>
      <c r="E6" s="250"/>
    </row>
    <row r="7" spans="2:5" ht="26">
      <c r="B7" s="252" t="s">
        <v>435</v>
      </c>
      <c r="C7" s="3">
        <v>2075112.441694261</v>
      </c>
      <c r="D7" s="3">
        <v>1218079.192038781</v>
      </c>
      <c r="E7" s="250"/>
    </row>
    <row r="8" spans="2:5">
      <c r="B8" s="4" t="s">
        <v>434</v>
      </c>
      <c r="C8" s="251">
        <v>2075112.441694261</v>
      </c>
      <c r="D8" s="649">
        <v>1218079.192038781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A3CE-1D3D-4693-AA8B-AF904A278736}">
  <dimension ref="B1:L59"/>
  <sheetViews>
    <sheetView showGridLines="0" zoomScale="90" zoomScaleNormal="90" workbookViewId="0">
      <selection activeCell="C17" sqref="C17"/>
    </sheetView>
  </sheetViews>
  <sheetFormatPr baseColWidth="10" defaultColWidth="11.453125" defaultRowHeight="13"/>
  <cols>
    <col min="1" max="1" width="1.7265625" style="1" customWidth="1"/>
    <col min="2" max="2" width="32.7265625" style="1" customWidth="1"/>
    <col min="3" max="6" width="17.81640625" style="1" customWidth="1"/>
    <col min="7" max="7" width="11.1796875" style="1" customWidth="1"/>
    <col min="8" max="8" width="12.81640625" style="1" customWidth="1"/>
    <col min="9" max="10" width="15.1796875" style="1" bestFit="1" customWidth="1"/>
    <col min="11" max="12" width="16.1796875" style="1" customWidth="1"/>
    <col min="13" max="13" width="13.1796875" style="1" bestFit="1" customWidth="1"/>
    <col min="14" max="14" width="12.26953125" style="1" bestFit="1" customWidth="1"/>
    <col min="15" max="16384" width="11.453125" style="1"/>
  </cols>
  <sheetData>
    <row r="1" spans="2:6" ht="6" customHeight="1"/>
    <row r="2" spans="2:6" s="148" customFormat="1" ht="18.5">
      <c r="B2" s="150" t="s">
        <v>1314</v>
      </c>
      <c r="C2" s="185"/>
    </row>
    <row r="3" spans="2:6" ht="6" customHeight="1"/>
    <row r="4" spans="2:6" s="2" customFormat="1">
      <c r="B4" s="860" t="s">
        <v>444</v>
      </c>
      <c r="C4" s="5"/>
      <c r="D4" s="5"/>
      <c r="E4" s="1"/>
      <c r="F4" s="1"/>
    </row>
    <row r="5" spans="2:6" s="2" customFormat="1">
      <c r="B5" s="861"/>
      <c r="C5" s="13">
        <v>45016</v>
      </c>
      <c r="D5" s="13">
        <v>44926</v>
      </c>
      <c r="E5" s="1"/>
      <c r="F5" s="1"/>
    </row>
    <row r="6" spans="2:6" s="2" customFormat="1">
      <c r="B6" s="862"/>
      <c r="C6" s="93" t="s">
        <v>2</v>
      </c>
      <c r="D6" s="93" t="s">
        <v>2</v>
      </c>
      <c r="E6" s="1"/>
      <c r="F6" s="1"/>
    </row>
    <row r="7" spans="2:6">
      <c r="B7" s="10" t="s">
        <v>441</v>
      </c>
      <c r="C7" s="174">
        <v>5662501</v>
      </c>
      <c r="D7" s="3">
        <v>5775034</v>
      </c>
    </row>
    <row r="8" spans="2:6">
      <c r="B8" s="10" t="s">
        <v>440</v>
      </c>
      <c r="C8" s="3">
        <v>1593604537</v>
      </c>
      <c r="D8" s="3">
        <v>1637265859</v>
      </c>
    </row>
    <row r="9" spans="2:6">
      <c r="B9" s="10" t="s">
        <v>439</v>
      </c>
      <c r="C9" s="3">
        <v>29314797</v>
      </c>
      <c r="D9" s="3">
        <v>33468264</v>
      </c>
    </row>
    <row r="10" spans="2:6" ht="12.75" customHeight="1">
      <c r="B10" s="10" t="s">
        <v>454</v>
      </c>
      <c r="C10" s="3">
        <v>-159505998</v>
      </c>
      <c r="D10" s="3">
        <v>-166102519</v>
      </c>
    </row>
    <row r="11" spans="2:6">
      <c r="B11" s="173" t="s">
        <v>110</v>
      </c>
      <c r="C11" s="4">
        <v>1469075837</v>
      </c>
      <c r="D11" s="4">
        <v>1510406638</v>
      </c>
    </row>
    <row r="12" spans="2:6" ht="10.5" customHeight="1">
      <c r="C12" s="8"/>
      <c r="D12" s="8"/>
    </row>
    <row r="13" spans="2:6" s="2" customFormat="1" ht="12.75" customHeight="1">
      <c r="B13" s="860" t="s">
        <v>444</v>
      </c>
      <c r="C13" s="863" t="s">
        <v>443</v>
      </c>
      <c r="D13" s="864"/>
      <c r="E13" s="864"/>
      <c r="F13" s="865"/>
    </row>
    <row r="14" spans="2:6" s="2" customFormat="1">
      <c r="B14" s="861"/>
      <c r="C14" s="866">
        <v>45016</v>
      </c>
      <c r="D14" s="867"/>
      <c r="E14" s="867"/>
      <c r="F14" s="868"/>
    </row>
    <row r="15" spans="2:6" s="2" customFormat="1" ht="26">
      <c r="B15" s="832"/>
      <c r="C15" s="255" t="s">
        <v>264</v>
      </c>
      <c r="D15" s="255" t="s">
        <v>266</v>
      </c>
      <c r="E15" s="255" t="s">
        <v>442</v>
      </c>
      <c r="F15" s="255" t="s">
        <v>110</v>
      </c>
    </row>
    <row r="16" spans="2:6" s="2" customFormat="1">
      <c r="B16" s="803"/>
      <c r="C16" s="93" t="s">
        <v>2</v>
      </c>
      <c r="D16" s="93" t="s">
        <v>2</v>
      </c>
      <c r="E16" s="93" t="s">
        <v>2</v>
      </c>
      <c r="F16" s="93" t="s">
        <v>2</v>
      </c>
    </row>
    <row r="17" spans="2:6">
      <c r="B17" s="10" t="s">
        <v>441</v>
      </c>
      <c r="C17" s="27">
        <v>0</v>
      </c>
      <c r="D17" s="27">
        <v>5662501</v>
      </c>
      <c r="E17" s="27">
        <v>0</v>
      </c>
      <c r="F17" s="3">
        <v>5662501</v>
      </c>
    </row>
    <row r="18" spans="2:6">
      <c r="B18" s="10" t="s">
        <v>440</v>
      </c>
      <c r="C18" s="27">
        <v>237490812</v>
      </c>
      <c r="D18" s="27">
        <v>915598954</v>
      </c>
      <c r="E18" s="27">
        <v>281008773</v>
      </c>
      <c r="F18" s="3">
        <v>1434098539</v>
      </c>
    </row>
    <row r="19" spans="2:6">
      <c r="B19" s="10" t="s">
        <v>439</v>
      </c>
      <c r="C19" s="27">
        <v>0</v>
      </c>
      <c r="D19" s="27">
        <v>15976681</v>
      </c>
      <c r="E19" s="27">
        <v>13338116</v>
      </c>
      <c r="F19" s="3">
        <v>29314797</v>
      </c>
    </row>
    <row r="20" spans="2:6">
      <c r="B20" s="173" t="s">
        <v>110</v>
      </c>
      <c r="C20" s="4">
        <v>237490812</v>
      </c>
      <c r="D20" s="4">
        <v>937238136</v>
      </c>
      <c r="E20" s="4">
        <v>294346889</v>
      </c>
      <c r="F20" s="4">
        <v>1469075837</v>
      </c>
    </row>
    <row r="22" spans="2:6" ht="6" customHeight="1">
      <c r="D22" s="2"/>
      <c r="E22" s="2"/>
      <c r="F22" s="2"/>
    </row>
    <row r="23" spans="2:6" s="2" customFormat="1" ht="12.75" customHeight="1">
      <c r="B23" s="822" t="s">
        <v>444</v>
      </c>
      <c r="C23" s="863" t="s">
        <v>443</v>
      </c>
      <c r="D23" s="864"/>
      <c r="E23" s="864"/>
      <c r="F23" s="865"/>
    </row>
    <row r="24" spans="2:6" s="2" customFormat="1">
      <c r="B24" s="832"/>
      <c r="C24" s="866">
        <v>44926</v>
      </c>
      <c r="D24" s="867"/>
      <c r="E24" s="867"/>
      <c r="F24" s="868"/>
    </row>
    <row r="25" spans="2:6" s="2" customFormat="1" ht="26">
      <c r="B25" s="832"/>
      <c r="C25" s="167" t="s">
        <v>264</v>
      </c>
      <c r="D25" s="167" t="s">
        <v>266</v>
      </c>
      <c r="E25" s="167" t="s">
        <v>442</v>
      </c>
      <c r="F25" s="167" t="s">
        <v>110</v>
      </c>
    </row>
    <row r="26" spans="2:6" s="2" customFormat="1">
      <c r="B26" s="803"/>
      <c r="C26" s="93" t="s">
        <v>2</v>
      </c>
      <c r="D26" s="93" t="s">
        <v>2</v>
      </c>
      <c r="E26" s="93" t="s">
        <v>2</v>
      </c>
      <c r="F26" s="93" t="s">
        <v>2</v>
      </c>
    </row>
    <row r="27" spans="2:6">
      <c r="B27" s="10" t="s">
        <v>441</v>
      </c>
      <c r="C27" s="3">
        <v>0</v>
      </c>
      <c r="D27" s="3">
        <v>5775034</v>
      </c>
      <c r="E27" s="3">
        <v>0</v>
      </c>
      <c r="F27" s="3">
        <v>5775034</v>
      </c>
    </row>
    <row r="28" spans="2:6">
      <c r="B28" s="10" t="s">
        <v>440</v>
      </c>
      <c r="C28" s="3">
        <v>233128362</v>
      </c>
      <c r="D28" s="3">
        <v>944893902</v>
      </c>
      <c r="E28" s="3">
        <v>293141076</v>
      </c>
      <c r="F28" s="3">
        <v>1471163340</v>
      </c>
    </row>
    <row r="29" spans="2:6">
      <c r="B29" s="10" t="s">
        <v>439</v>
      </c>
      <c r="C29" s="3">
        <v>0</v>
      </c>
      <c r="D29" s="3">
        <v>17427755</v>
      </c>
      <c r="E29" s="3">
        <v>16040509</v>
      </c>
      <c r="F29" s="3">
        <v>33468264</v>
      </c>
    </row>
    <row r="30" spans="2:6">
      <c r="B30" s="173" t="s">
        <v>110</v>
      </c>
      <c r="C30" s="4">
        <v>233128362</v>
      </c>
      <c r="D30" s="4">
        <v>968096691</v>
      </c>
      <c r="E30" s="4">
        <v>309181585</v>
      </c>
      <c r="F30" s="4">
        <v>1510406638</v>
      </c>
    </row>
    <row r="31" spans="2:6" ht="6" customHeight="1"/>
    <row r="32" spans="2:6" s="254" customFormat="1" ht="26.5" customHeight="1">
      <c r="B32" s="822" t="s">
        <v>444</v>
      </c>
      <c r="C32" s="860" t="s">
        <v>447</v>
      </c>
      <c r="D32" s="869"/>
      <c r="E32" s="1"/>
      <c r="F32" s="1"/>
    </row>
    <row r="33" spans="2:12" s="254" customFormat="1" ht="3.65" customHeight="1">
      <c r="B33" s="832"/>
      <c r="C33" s="862"/>
      <c r="D33" s="870"/>
      <c r="E33" s="1"/>
      <c r="F33" s="1"/>
    </row>
    <row r="34" spans="2:12" s="254" customFormat="1" ht="13.15" customHeight="1">
      <c r="B34" s="832"/>
      <c r="C34" s="13">
        <v>45016</v>
      </c>
      <c r="D34" s="13">
        <v>44926</v>
      </c>
      <c r="E34" s="1"/>
      <c r="F34" s="1"/>
    </row>
    <row r="35" spans="2:12" s="254" customFormat="1">
      <c r="B35" s="803"/>
      <c r="C35" s="93" t="s">
        <v>2</v>
      </c>
      <c r="D35" s="93" t="s">
        <v>2</v>
      </c>
      <c r="E35" s="1"/>
      <c r="F35" s="1"/>
    </row>
    <row r="36" spans="2:12" ht="12.75" customHeight="1">
      <c r="B36" s="10" t="s">
        <v>293</v>
      </c>
      <c r="C36" s="3">
        <v>56456825</v>
      </c>
      <c r="D36" s="3">
        <v>42196951</v>
      </c>
    </row>
    <row r="37" spans="2:12">
      <c r="B37" s="10" t="s">
        <v>446</v>
      </c>
      <c r="C37" s="3">
        <v>9145927</v>
      </c>
      <c r="D37" s="3">
        <v>19585463</v>
      </c>
    </row>
    <row r="38" spans="2:12" ht="12.75" customHeight="1">
      <c r="B38" s="10" t="s">
        <v>445</v>
      </c>
      <c r="C38" s="3">
        <v>-3810363</v>
      </c>
      <c r="D38" s="3">
        <v>-5325589</v>
      </c>
    </row>
    <row r="39" spans="2:12">
      <c r="B39" s="173" t="s">
        <v>110</v>
      </c>
      <c r="C39" s="640">
        <v>61792389</v>
      </c>
      <c r="D39" s="640">
        <v>56456825</v>
      </c>
      <c r="F39" s="257"/>
    </row>
    <row r="40" spans="2:12">
      <c r="C40" s="256"/>
      <c r="D40" s="256"/>
    </row>
    <row r="41" spans="2:12" ht="6" customHeight="1"/>
    <row r="42" spans="2:12" s="2" customFormat="1" ht="12.75" customHeight="1">
      <c r="B42" s="871" t="s">
        <v>453</v>
      </c>
      <c r="C42" s="862" t="s">
        <v>450</v>
      </c>
      <c r="D42" s="874"/>
      <c r="E42" s="1"/>
      <c r="F42" s="1"/>
      <c r="I42" s="1"/>
      <c r="J42" s="1"/>
      <c r="K42" s="1"/>
    </row>
    <row r="43" spans="2:12" s="2" customFormat="1">
      <c r="B43" s="872"/>
      <c r="C43" s="636" t="s">
        <v>1438</v>
      </c>
      <c r="D43" s="636" t="s">
        <v>437</v>
      </c>
      <c r="E43" s="1"/>
      <c r="F43" s="1"/>
      <c r="I43" s="1"/>
      <c r="J43" s="1"/>
      <c r="K43" s="1"/>
    </row>
    <row r="44" spans="2:12" s="2" customFormat="1">
      <c r="B44" s="872"/>
      <c r="C44" s="262">
        <v>45016</v>
      </c>
      <c r="D44" s="262">
        <v>44651</v>
      </c>
      <c r="E44" s="1"/>
      <c r="F44" s="1"/>
      <c r="G44" s="260"/>
      <c r="I44" s="1"/>
      <c r="J44" s="1"/>
      <c r="K44" s="1"/>
      <c r="L44" s="261"/>
    </row>
    <row r="45" spans="2:12" s="2" customFormat="1" ht="12.75" customHeight="1">
      <c r="B45" s="873"/>
      <c r="C45" s="163" t="s">
        <v>2</v>
      </c>
      <c r="D45" s="163" t="s">
        <v>2</v>
      </c>
      <c r="E45" s="1"/>
      <c r="F45" s="1"/>
      <c r="G45" s="260"/>
      <c r="I45" s="1"/>
      <c r="J45" s="1"/>
      <c r="K45" s="1"/>
    </row>
    <row r="46" spans="2:12" ht="31.5" customHeight="1">
      <c r="B46" s="12" t="s">
        <v>452</v>
      </c>
      <c r="C46" s="3">
        <v>2329294053</v>
      </c>
      <c r="D46" s="3">
        <v>1983078307</v>
      </c>
      <c r="G46" s="126"/>
      <c r="L46" s="8"/>
    </row>
    <row r="47" spans="2:12" ht="7.9" customHeight="1"/>
    <row r="48" spans="2:12" s="2" customFormat="1" ht="12.75" customHeight="1">
      <c r="B48" s="822" t="s">
        <v>451</v>
      </c>
      <c r="C48" s="816" t="s">
        <v>450</v>
      </c>
      <c r="D48" s="817"/>
      <c r="E48" s="1"/>
      <c r="F48" s="1"/>
      <c r="I48" s="1"/>
      <c r="J48" s="1"/>
      <c r="K48" s="1"/>
    </row>
    <row r="49" spans="2:11" s="2" customFormat="1">
      <c r="B49" s="832"/>
      <c r="C49" s="255" t="s">
        <v>1438</v>
      </c>
      <c r="D49" s="255" t="s">
        <v>437</v>
      </c>
      <c r="E49" s="1"/>
      <c r="F49" s="1"/>
      <c r="I49" s="1"/>
      <c r="J49" s="1"/>
      <c r="K49" s="1"/>
    </row>
    <row r="50" spans="2:11" s="2" customFormat="1">
      <c r="B50" s="832"/>
      <c r="C50" s="13">
        <v>45016</v>
      </c>
      <c r="D50" s="13">
        <v>44651</v>
      </c>
      <c r="E50" s="1"/>
      <c r="F50" s="1"/>
      <c r="I50" s="1"/>
      <c r="J50" s="1"/>
      <c r="K50" s="1"/>
    </row>
    <row r="51" spans="2:11" s="2" customFormat="1">
      <c r="B51" s="803"/>
      <c r="C51" s="259" t="s">
        <v>2</v>
      </c>
      <c r="D51" s="259" t="s">
        <v>2</v>
      </c>
      <c r="E51" s="1"/>
      <c r="F51" s="1"/>
    </row>
    <row r="52" spans="2:11" ht="12.75" customHeight="1">
      <c r="B52" s="10" t="s">
        <v>293</v>
      </c>
      <c r="C52" s="3"/>
      <c r="D52" s="3"/>
    </row>
    <row r="53" spans="2:11" ht="39">
      <c r="B53" s="12" t="s">
        <v>449</v>
      </c>
      <c r="C53" s="3">
        <v>-35067502</v>
      </c>
      <c r="D53" s="3">
        <v>-18990667</v>
      </c>
    </row>
    <row r="54" spans="2:11" ht="54" customHeight="1">
      <c r="B54" s="12" t="s">
        <v>448</v>
      </c>
      <c r="C54" s="3">
        <v>0</v>
      </c>
      <c r="D54" s="3">
        <v>6176535</v>
      </c>
    </row>
    <row r="55" spans="2:11">
      <c r="B55" s="173" t="s">
        <v>110</v>
      </c>
      <c r="C55" s="640">
        <v>-35067502</v>
      </c>
      <c r="D55" s="640">
        <v>-18478114</v>
      </c>
    </row>
    <row r="56" spans="2:11">
      <c r="B56"/>
    </row>
    <row r="58" spans="2:11" ht="6" customHeight="1"/>
    <row r="59" spans="2:11" ht="6" customHeight="1"/>
  </sheetData>
  <mergeCells count="13">
    <mergeCell ref="B32:B35"/>
    <mergeCell ref="C32:D33"/>
    <mergeCell ref="B42:B45"/>
    <mergeCell ref="B48:B51"/>
    <mergeCell ref="C48:D48"/>
    <mergeCell ref="C42:D42"/>
    <mergeCell ref="B4:B6"/>
    <mergeCell ref="B13:B16"/>
    <mergeCell ref="C13:F13"/>
    <mergeCell ref="C14:F14"/>
    <mergeCell ref="B23:B26"/>
    <mergeCell ref="C23:F23"/>
    <mergeCell ref="C24:F24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51EB-730A-4EE2-B072-849D3E836FE7}">
  <sheetPr>
    <pageSetUpPr fitToPage="1"/>
  </sheetPr>
  <dimension ref="B1:K65"/>
  <sheetViews>
    <sheetView showGridLines="0" zoomScale="90" zoomScaleNormal="90" workbookViewId="0">
      <selection activeCell="C35" sqref="C35:J35"/>
    </sheetView>
  </sheetViews>
  <sheetFormatPr baseColWidth="10" defaultColWidth="11.453125" defaultRowHeight="13"/>
  <cols>
    <col min="1" max="1" width="1.7265625" style="651" customWidth="1"/>
    <col min="2" max="2" width="39.453125" style="651" customWidth="1"/>
    <col min="3" max="3" width="18.26953125" style="652" customWidth="1"/>
    <col min="4" max="4" width="18.26953125" style="651" customWidth="1"/>
    <col min="5" max="5" width="16.81640625" style="651" customWidth="1"/>
    <col min="6" max="6" width="19.54296875" style="651" customWidth="1"/>
    <col min="7" max="7" width="16.453125" style="651" customWidth="1"/>
    <col min="8" max="8" width="16.26953125" style="651" customWidth="1"/>
    <col min="9" max="9" width="16.453125" style="651" customWidth="1"/>
    <col min="10" max="10" width="15.54296875" style="651" customWidth="1"/>
    <col min="11" max="11" width="16.7265625" style="651" bestFit="1" customWidth="1"/>
    <col min="12" max="12" width="2.1796875" style="651" customWidth="1"/>
    <col min="13" max="244" width="11.453125" style="651"/>
    <col min="245" max="245" width="27.1796875" style="651" customWidth="1"/>
    <col min="246" max="16384" width="11.453125" style="651"/>
  </cols>
  <sheetData>
    <row r="1" spans="2:11" s="1" customFormat="1" ht="6" customHeight="1"/>
    <row r="2" spans="2:11" s="148" customFormat="1" ht="18.5">
      <c r="B2" s="150" t="s">
        <v>1316</v>
      </c>
      <c r="C2" s="185"/>
    </row>
    <row r="3" spans="2:11" ht="6" customHeight="1"/>
    <row r="4" spans="2:11" s="653" customFormat="1" ht="45.75" customHeight="1">
      <c r="B4" s="650" t="s">
        <v>470</v>
      </c>
      <c r="C4" s="650" t="s">
        <v>411</v>
      </c>
      <c r="D4" s="650" t="s">
        <v>476</v>
      </c>
      <c r="E4" s="650" t="s">
        <v>475</v>
      </c>
      <c r="F4" s="650" t="s">
        <v>474</v>
      </c>
      <c r="G4" s="650" t="s">
        <v>1463</v>
      </c>
      <c r="H4" s="650" t="s">
        <v>479</v>
      </c>
      <c r="I4" s="650" t="s">
        <v>478</v>
      </c>
      <c r="J4" s="650" t="s">
        <v>477</v>
      </c>
      <c r="K4" s="650" t="s">
        <v>1464</v>
      </c>
    </row>
    <row r="5" spans="2:11" s="653" customFormat="1">
      <c r="B5" s="269"/>
      <c r="C5" s="269"/>
      <c r="D5" s="269"/>
      <c r="E5" s="269"/>
      <c r="F5" s="269"/>
      <c r="G5" s="269" t="s">
        <v>2</v>
      </c>
      <c r="H5" s="269" t="s">
        <v>2</v>
      </c>
      <c r="I5" s="269" t="s">
        <v>2</v>
      </c>
      <c r="J5" s="269" t="s">
        <v>2</v>
      </c>
      <c r="K5" s="269" t="s">
        <v>2</v>
      </c>
    </row>
    <row r="6" spans="2:11">
      <c r="B6" s="654" t="s">
        <v>372</v>
      </c>
      <c r="C6" s="654" t="s">
        <v>133</v>
      </c>
      <c r="D6" s="654" t="s">
        <v>368</v>
      </c>
      <c r="E6" s="655">
        <v>0.42499999999999999</v>
      </c>
      <c r="F6" s="655">
        <v>0.42499999999999999</v>
      </c>
      <c r="G6" s="3">
        <v>2150823</v>
      </c>
      <c r="H6" s="3">
        <v>-195455</v>
      </c>
      <c r="I6" s="3">
        <v>-133497</v>
      </c>
      <c r="J6" s="3">
        <v>0</v>
      </c>
      <c r="K6" s="266">
        <v>1821871</v>
      </c>
    </row>
    <row r="7" spans="2:11">
      <c r="B7" s="654" t="s">
        <v>369</v>
      </c>
      <c r="C7" s="654" t="s">
        <v>133</v>
      </c>
      <c r="D7" s="654" t="s">
        <v>368</v>
      </c>
      <c r="E7" s="655">
        <v>0.49</v>
      </c>
      <c r="F7" s="655">
        <v>0.49</v>
      </c>
      <c r="G7" s="3">
        <v>68583985</v>
      </c>
      <c r="H7" s="3">
        <v>-205712</v>
      </c>
      <c r="I7" s="3">
        <v>-4374338</v>
      </c>
      <c r="J7" s="3">
        <v>0</v>
      </c>
      <c r="K7" s="266">
        <v>64003935</v>
      </c>
    </row>
    <row r="8" spans="2:11" ht="13.5" customHeight="1">
      <c r="B8" s="654" t="s">
        <v>366</v>
      </c>
      <c r="C8" s="656" t="s">
        <v>161</v>
      </c>
      <c r="D8" s="656" t="s">
        <v>245</v>
      </c>
      <c r="E8" s="655">
        <v>0.49</v>
      </c>
      <c r="F8" s="655">
        <v>0.49</v>
      </c>
      <c r="G8" s="3">
        <v>234212864</v>
      </c>
      <c r="H8" s="3">
        <v>-9554515</v>
      </c>
      <c r="I8" s="3">
        <v>0</v>
      </c>
      <c r="J8" s="3">
        <v>9607525</v>
      </c>
      <c r="K8" s="266">
        <v>234265874</v>
      </c>
    </row>
    <row r="9" spans="2:11" ht="13.5" customHeight="1">
      <c r="B9" s="654" t="s">
        <v>362</v>
      </c>
      <c r="C9" s="656" t="s">
        <v>161</v>
      </c>
      <c r="D9" s="656" t="s">
        <v>245</v>
      </c>
      <c r="E9" s="655">
        <v>0.49</v>
      </c>
      <c r="F9" s="655">
        <v>0.49</v>
      </c>
      <c r="G9" s="3">
        <v>1670149</v>
      </c>
      <c r="H9" s="3">
        <v>204063</v>
      </c>
      <c r="I9" s="3">
        <v>0</v>
      </c>
      <c r="J9" s="3">
        <v>-26362</v>
      </c>
      <c r="K9" s="266">
        <v>1847850</v>
      </c>
    </row>
    <row r="10" spans="2:11" ht="13.5" customHeight="1">
      <c r="B10" s="654" t="s">
        <v>384</v>
      </c>
      <c r="C10" s="656" t="s">
        <v>161</v>
      </c>
      <c r="D10" s="656" t="s">
        <v>245</v>
      </c>
      <c r="E10" s="655">
        <v>0.49</v>
      </c>
      <c r="F10" s="655">
        <v>0.49</v>
      </c>
      <c r="G10" s="3">
        <v>5817405</v>
      </c>
      <c r="H10" s="3">
        <v>868162</v>
      </c>
      <c r="I10" s="3">
        <v>0</v>
      </c>
      <c r="J10" s="3">
        <v>-229884</v>
      </c>
      <c r="K10" s="266">
        <v>6455683</v>
      </c>
    </row>
    <row r="11" spans="2:11" ht="13.5" customHeight="1">
      <c r="B11" s="654" t="s">
        <v>364</v>
      </c>
      <c r="C11" s="656" t="s">
        <v>161</v>
      </c>
      <c r="D11" s="656" t="s">
        <v>245</v>
      </c>
      <c r="E11" s="655">
        <v>0.49</v>
      </c>
      <c r="F11" s="655">
        <v>0.49</v>
      </c>
      <c r="G11" s="3">
        <v>7512653</v>
      </c>
      <c r="H11" s="3">
        <v>812976</v>
      </c>
      <c r="I11" s="3">
        <v>0</v>
      </c>
      <c r="J11" s="3">
        <v>-206648</v>
      </c>
      <c r="K11" s="266">
        <v>8118981</v>
      </c>
    </row>
    <row r="12" spans="2:11">
      <c r="F12" s="657" t="s">
        <v>461</v>
      </c>
      <c r="G12" s="266">
        <v>319947879</v>
      </c>
      <c r="H12" s="266">
        <v>-8070481</v>
      </c>
      <c r="I12" s="266">
        <v>-4507835</v>
      </c>
      <c r="J12" s="266">
        <v>9144631</v>
      </c>
      <c r="K12" s="266">
        <v>316514194</v>
      </c>
    </row>
    <row r="13" spans="2:11" ht="6" customHeight="1"/>
    <row r="14" spans="2:11" s="653" customFormat="1" ht="46.5" customHeight="1">
      <c r="B14" s="650" t="s">
        <v>470</v>
      </c>
      <c r="C14" s="650" t="s">
        <v>411</v>
      </c>
      <c r="D14" s="650" t="s">
        <v>476</v>
      </c>
      <c r="E14" s="650" t="s">
        <v>475</v>
      </c>
      <c r="F14" s="650" t="s">
        <v>474</v>
      </c>
      <c r="G14" s="650" t="s">
        <v>480</v>
      </c>
      <c r="H14" s="650" t="s">
        <v>473</v>
      </c>
      <c r="I14" s="650" t="s">
        <v>472</v>
      </c>
      <c r="J14" s="650" t="s">
        <v>471</v>
      </c>
      <c r="K14" s="650" t="s">
        <v>1315</v>
      </c>
    </row>
    <row r="15" spans="2:11" s="653" customFormat="1">
      <c r="B15" s="269"/>
      <c r="C15" s="269"/>
      <c r="D15" s="269"/>
      <c r="E15" s="269"/>
      <c r="F15" s="269"/>
      <c r="G15" s="269" t="s">
        <v>2</v>
      </c>
      <c r="H15" s="269" t="s">
        <v>2</v>
      </c>
      <c r="I15" s="269" t="s">
        <v>2</v>
      </c>
      <c r="J15" s="269" t="s">
        <v>2</v>
      </c>
      <c r="K15" s="269" t="s">
        <v>2</v>
      </c>
    </row>
    <row r="16" spans="2:11">
      <c r="B16" s="654" t="s">
        <v>372</v>
      </c>
      <c r="C16" s="654" t="s">
        <v>133</v>
      </c>
      <c r="D16" s="654" t="s">
        <v>368</v>
      </c>
      <c r="E16" s="655">
        <v>0.42499999999999999</v>
      </c>
      <c r="F16" s="655">
        <v>0.42499999999999999</v>
      </c>
      <c r="G16" s="3">
        <v>1919159</v>
      </c>
      <c r="H16" s="3">
        <v>121082</v>
      </c>
      <c r="I16" s="3">
        <v>110582</v>
      </c>
      <c r="J16" s="3">
        <v>0</v>
      </c>
      <c r="K16" s="266">
        <v>2150823</v>
      </c>
    </row>
    <row r="17" spans="2:11">
      <c r="B17" s="654" t="s">
        <v>369</v>
      </c>
      <c r="C17" s="654" t="s">
        <v>133</v>
      </c>
      <c r="D17" s="654" t="s">
        <v>368</v>
      </c>
      <c r="E17" s="655">
        <v>0.49</v>
      </c>
      <c r="F17" s="655">
        <v>0.49</v>
      </c>
      <c r="G17" s="3">
        <v>66736008</v>
      </c>
      <c r="H17" s="3">
        <v>-2173885</v>
      </c>
      <c r="I17" s="3">
        <v>4021862</v>
      </c>
      <c r="J17" s="3">
        <v>0</v>
      </c>
      <c r="K17" s="266">
        <v>68583985</v>
      </c>
    </row>
    <row r="18" spans="2:11">
      <c r="B18" s="654" t="s">
        <v>366</v>
      </c>
      <c r="C18" s="656" t="s">
        <v>161</v>
      </c>
      <c r="D18" s="656" t="s">
        <v>245</v>
      </c>
      <c r="E18" s="655">
        <v>0.49</v>
      </c>
      <c r="F18" s="655">
        <v>0.49</v>
      </c>
      <c r="G18" s="3">
        <v>235202009</v>
      </c>
      <c r="H18" s="3">
        <v>3413328</v>
      </c>
      <c r="I18" s="3">
        <v>0</v>
      </c>
      <c r="J18" s="3">
        <v>-4402473</v>
      </c>
      <c r="K18" s="266">
        <v>234212864</v>
      </c>
    </row>
    <row r="19" spans="2:11">
      <c r="B19" s="654" t="s">
        <v>362</v>
      </c>
      <c r="C19" s="656" t="s">
        <v>161</v>
      </c>
      <c r="D19" s="656" t="s">
        <v>245</v>
      </c>
      <c r="E19" s="655">
        <v>0.49</v>
      </c>
      <c r="F19" s="655">
        <v>0.49</v>
      </c>
      <c r="G19" s="3">
        <v>886472</v>
      </c>
      <c r="H19" s="3">
        <v>1381585</v>
      </c>
      <c r="I19" s="3">
        <v>0</v>
      </c>
      <c r="J19" s="3">
        <v>-597908</v>
      </c>
      <c r="K19" s="266">
        <v>1670149</v>
      </c>
    </row>
    <row r="20" spans="2:11">
      <c r="B20" s="654" t="s">
        <v>384</v>
      </c>
      <c r="C20" s="656" t="s">
        <v>161</v>
      </c>
      <c r="D20" s="656" t="s">
        <v>245</v>
      </c>
      <c r="E20" s="655">
        <v>0.49</v>
      </c>
      <c r="F20" s="655">
        <v>0.49</v>
      </c>
      <c r="G20" s="3">
        <v>4246794</v>
      </c>
      <c r="H20" s="3">
        <v>2934489</v>
      </c>
      <c r="I20" s="3">
        <v>0</v>
      </c>
      <c r="J20" s="3">
        <v>-1363878</v>
      </c>
      <c r="K20" s="266">
        <v>5817405</v>
      </c>
    </row>
    <row r="21" spans="2:11">
      <c r="B21" s="654" t="s">
        <v>364</v>
      </c>
      <c r="C21" s="656" t="s">
        <v>161</v>
      </c>
      <c r="D21" s="656" t="s">
        <v>245</v>
      </c>
      <c r="E21" s="655">
        <v>0.49</v>
      </c>
      <c r="F21" s="655">
        <v>0.49</v>
      </c>
      <c r="G21" s="3">
        <v>6122365</v>
      </c>
      <c r="H21" s="3">
        <v>2963568</v>
      </c>
      <c r="I21" s="3">
        <v>0</v>
      </c>
      <c r="J21" s="3">
        <v>-1573280</v>
      </c>
      <c r="K21" s="266">
        <v>7512653</v>
      </c>
    </row>
    <row r="22" spans="2:11">
      <c r="F22" s="657" t="s">
        <v>461</v>
      </c>
      <c r="G22" s="266">
        <v>315112807</v>
      </c>
      <c r="H22" s="266">
        <v>8640167</v>
      </c>
      <c r="I22" s="266">
        <v>4132444</v>
      </c>
      <c r="J22" s="266">
        <v>-7937539</v>
      </c>
      <c r="K22" s="266">
        <v>319947879</v>
      </c>
    </row>
    <row r="23" spans="2:11" ht="6" customHeight="1"/>
    <row r="24" spans="2:11" s="653" customFormat="1">
      <c r="B24" s="871" t="s">
        <v>470</v>
      </c>
      <c r="C24" s="875">
        <v>45016</v>
      </c>
      <c r="D24" s="876"/>
      <c r="E24" s="876"/>
      <c r="F24" s="876"/>
      <c r="G24" s="876"/>
      <c r="H24" s="876"/>
      <c r="I24" s="876"/>
      <c r="J24" s="877"/>
      <c r="K24" s="651"/>
    </row>
    <row r="25" spans="2:11" s="653" customFormat="1" ht="45.75" customHeight="1">
      <c r="B25" s="872"/>
      <c r="C25" s="650" t="s">
        <v>469</v>
      </c>
      <c r="D25" s="650" t="s">
        <v>468</v>
      </c>
      <c r="E25" s="650" t="s">
        <v>467</v>
      </c>
      <c r="F25" s="650" t="s">
        <v>466</v>
      </c>
      <c r="G25" s="650" t="s">
        <v>465</v>
      </c>
      <c r="H25" s="650" t="s">
        <v>464</v>
      </c>
      <c r="I25" s="650" t="s">
        <v>463</v>
      </c>
      <c r="J25" s="650" t="s">
        <v>462</v>
      </c>
      <c r="K25" s="651"/>
    </row>
    <row r="26" spans="2:11" s="653" customFormat="1">
      <c r="B26" s="873"/>
      <c r="C26" s="268"/>
      <c r="D26" s="268" t="s">
        <v>2</v>
      </c>
      <c r="E26" s="268" t="s">
        <v>2</v>
      </c>
      <c r="F26" s="268" t="s">
        <v>2</v>
      </c>
      <c r="G26" s="268" t="s">
        <v>2</v>
      </c>
      <c r="H26" s="268" t="s">
        <v>2</v>
      </c>
      <c r="I26" s="268" t="s">
        <v>2</v>
      </c>
      <c r="J26" s="268" t="s">
        <v>2</v>
      </c>
      <c r="K26" s="651"/>
    </row>
    <row r="27" spans="2:11">
      <c r="B27" s="654" t="s">
        <v>372</v>
      </c>
      <c r="C27" s="659">
        <v>0.42499999999999999</v>
      </c>
      <c r="D27" s="27">
        <v>7040299</v>
      </c>
      <c r="E27" s="27">
        <v>948395</v>
      </c>
      <c r="F27" s="27">
        <v>3739577.9411764704</v>
      </c>
      <c r="G27" s="27">
        <v>-37642</v>
      </c>
      <c r="H27" s="27">
        <v>13869172</v>
      </c>
      <c r="I27" s="27">
        <v>14329068</v>
      </c>
      <c r="J27" s="27">
        <v>-459896</v>
      </c>
    </row>
    <row r="28" spans="2:11">
      <c r="B28" s="654" t="s">
        <v>369</v>
      </c>
      <c r="C28" s="659">
        <v>0.49</v>
      </c>
      <c r="D28" s="27">
        <v>119683407</v>
      </c>
      <c r="E28" s="27">
        <v>7736938</v>
      </c>
      <c r="F28" s="27">
        <v>84183530</v>
      </c>
      <c r="G28" s="27">
        <v>0</v>
      </c>
      <c r="H28" s="27">
        <v>11856103</v>
      </c>
      <c r="I28" s="27">
        <v>12275923</v>
      </c>
      <c r="J28" s="27">
        <v>-419820</v>
      </c>
    </row>
    <row r="29" spans="2:11">
      <c r="B29" s="654" t="s">
        <v>366</v>
      </c>
      <c r="C29" s="659">
        <v>0.49</v>
      </c>
      <c r="D29" s="27">
        <v>1694113080</v>
      </c>
      <c r="E29" s="27">
        <v>123342421</v>
      </c>
      <c r="F29" s="27">
        <v>1569080338</v>
      </c>
      <c r="G29" s="27">
        <v>9862394</v>
      </c>
      <c r="H29" s="27">
        <v>100509751</v>
      </c>
      <c r="I29" s="27">
        <v>101864114</v>
      </c>
      <c r="J29" s="27">
        <v>-1354363</v>
      </c>
    </row>
    <row r="30" spans="2:11">
      <c r="B30" s="654" t="s">
        <v>362</v>
      </c>
      <c r="C30" s="659">
        <v>0.49</v>
      </c>
      <c r="D30" s="27">
        <v>5431058</v>
      </c>
      <c r="E30" s="27">
        <v>565693</v>
      </c>
      <c r="F30" s="27">
        <v>2225627</v>
      </c>
      <c r="G30" s="27">
        <v>0</v>
      </c>
      <c r="H30" s="27">
        <v>2409185</v>
      </c>
      <c r="I30" s="27">
        <v>1992729</v>
      </c>
      <c r="J30" s="27">
        <v>416456</v>
      </c>
    </row>
    <row r="31" spans="2:11">
      <c r="B31" s="654" t="s">
        <v>384</v>
      </c>
      <c r="C31" s="659">
        <v>0.49</v>
      </c>
      <c r="D31" s="27">
        <v>18320288</v>
      </c>
      <c r="E31" s="27">
        <v>1215982</v>
      </c>
      <c r="F31" s="27">
        <v>6361409</v>
      </c>
      <c r="G31" s="27">
        <v>0</v>
      </c>
      <c r="H31" s="27">
        <v>6946284</v>
      </c>
      <c r="I31" s="27">
        <v>5174524</v>
      </c>
      <c r="J31" s="27">
        <v>1771760</v>
      </c>
    </row>
    <row r="32" spans="2:11">
      <c r="B32" s="654" t="s">
        <v>364</v>
      </c>
      <c r="C32" s="659">
        <v>0.49</v>
      </c>
      <c r="D32" s="27">
        <v>26885956</v>
      </c>
      <c r="E32" s="27">
        <v>2750018</v>
      </c>
      <c r="F32" s="27">
        <v>12621093</v>
      </c>
      <c r="G32" s="27">
        <v>445531</v>
      </c>
      <c r="H32" s="27">
        <v>3621312</v>
      </c>
      <c r="I32" s="27">
        <v>1962178</v>
      </c>
      <c r="J32" s="27">
        <v>1659134</v>
      </c>
    </row>
    <row r="33" spans="2:11">
      <c r="C33" s="660" t="s">
        <v>461</v>
      </c>
      <c r="D33" s="266">
        <v>1871474088</v>
      </c>
      <c r="E33" s="266">
        <v>136559447</v>
      </c>
      <c r="F33" s="266">
        <v>1678211574.9411764</v>
      </c>
      <c r="G33" s="266">
        <v>10270283</v>
      </c>
      <c r="H33" s="266">
        <v>139211807</v>
      </c>
      <c r="I33" s="266">
        <v>137598536</v>
      </c>
      <c r="J33" s="266">
        <v>1613271</v>
      </c>
    </row>
    <row r="34" spans="2:11" ht="6" customHeight="1"/>
    <row r="35" spans="2:11" s="653" customFormat="1" ht="12.75" customHeight="1">
      <c r="B35" s="871" t="s">
        <v>470</v>
      </c>
      <c r="C35" s="1045">
        <v>44926</v>
      </c>
      <c r="D35" s="876"/>
      <c r="E35" s="876"/>
      <c r="F35" s="876"/>
      <c r="G35" s="876"/>
      <c r="H35" s="876"/>
      <c r="I35" s="876"/>
      <c r="J35" s="1046"/>
      <c r="K35" s="651"/>
    </row>
    <row r="36" spans="2:11" s="653" customFormat="1" ht="45.75" customHeight="1">
      <c r="B36" s="872"/>
      <c r="C36" s="650" t="s">
        <v>469</v>
      </c>
      <c r="D36" s="650" t="s">
        <v>468</v>
      </c>
      <c r="E36" s="650" t="s">
        <v>467</v>
      </c>
      <c r="F36" s="650" t="s">
        <v>466</v>
      </c>
      <c r="G36" s="650" t="s">
        <v>465</v>
      </c>
      <c r="H36" s="650" t="s">
        <v>464</v>
      </c>
      <c r="I36" s="650" t="s">
        <v>463</v>
      </c>
      <c r="J36" s="650" t="s">
        <v>462</v>
      </c>
      <c r="K36" s="651"/>
    </row>
    <row r="37" spans="2:11" s="653" customFormat="1">
      <c r="B37" s="873"/>
      <c r="C37" s="267"/>
      <c r="D37" s="267" t="s">
        <v>2</v>
      </c>
      <c r="E37" s="267" t="s">
        <v>2</v>
      </c>
      <c r="F37" s="267" t="s">
        <v>2</v>
      </c>
      <c r="G37" s="267" t="s">
        <v>2</v>
      </c>
      <c r="H37" s="267" t="s">
        <v>2</v>
      </c>
      <c r="I37" s="267" t="s">
        <v>2</v>
      </c>
      <c r="J37" s="267" t="s">
        <v>2</v>
      </c>
      <c r="K37" s="651"/>
    </row>
    <row r="38" spans="2:11">
      <c r="B38" s="654" t="s">
        <v>372</v>
      </c>
      <c r="C38" s="661">
        <v>0.42499999999999999</v>
      </c>
      <c r="D38" s="27">
        <v>8210738</v>
      </c>
      <c r="E38" s="27">
        <v>1297061</v>
      </c>
      <c r="F38" s="27">
        <v>4243785.9411764704</v>
      </c>
      <c r="G38" s="27">
        <v>203251</v>
      </c>
      <c r="H38" s="27">
        <v>5415592</v>
      </c>
      <c r="I38" s="27">
        <v>5130693</v>
      </c>
      <c r="J38" s="27">
        <v>284899</v>
      </c>
    </row>
    <row r="39" spans="2:11">
      <c r="B39" s="654" t="s">
        <v>369</v>
      </c>
      <c r="C39" s="661">
        <v>0.49</v>
      </c>
      <c r="D39" s="27">
        <v>127965777</v>
      </c>
      <c r="E39" s="27">
        <v>8110310</v>
      </c>
      <c r="F39" s="27">
        <v>89449250</v>
      </c>
      <c r="G39" s="27">
        <v>0</v>
      </c>
      <c r="H39" s="27">
        <v>48595238</v>
      </c>
      <c r="I39" s="27">
        <v>53031738</v>
      </c>
      <c r="J39" s="27">
        <v>-4436500</v>
      </c>
    </row>
    <row r="40" spans="2:11">
      <c r="B40" s="654" t="s">
        <v>366</v>
      </c>
      <c r="C40" s="661">
        <v>0.49</v>
      </c>
      <c r="D40" s="27">
        <v>1687670379</v>
      </c>
      <c r="E40" s="27">
        <v>118365279</v>
      </c>
      <c r="F40" s="27">
        <v>1557581047</v>
      </c>
      <c r="G40" s="27">
        <v>10050025</v>
      </c>
      <c r="H40" s="27">
        <v>313165549</v>
      </c>
      <c r="I40" s="27">
        <v>306199576</v>
      </c>
      <c r="J40" s="27">
        <v>6965973</v>
      </c>
    </row>
    <row r="41" spans="2:11">
      <c r="B41" s="654" t="s">
        <v>362</v>
      </c>
      <c r="C41" s="661">
        <v>0.49</v>
      </c>
      <c r="D41" s="27">
        <v>5525794</v>
      </c>
      <c r="E41" s="27">
        <v>538845</v>
      </c>
      <c r="F41" s="27">
        <v>2577390</v>
      </c>
      <c r="G41" s="27">
        <v>78781</v>
      </c>
      <c r="H41" s="27">
        <v>14911007</v>
      </c>
      <c r="I41" s="27">
        <v>12091445</v>
      </c>
      <c r="J41" s="27">
        <v>2819562</v>
      </c>
    </row>
    <row r="42" spans="2:11">
      <c r="B42" s="654" t="s">
        <v>384</v>
      </c>
      <c r="C42" s="661">
        <v>0.49</v>
      </c>
      <c r="D42" s="27">
        <v>17685318</v>
      </c>
      <c r="E42" s="27">
        <v>1311775</v>
      </c>
      <c r="F42" s="27">
        <v>7124838</v>
      </c>
      <c r="G42" s="27">
        <v>0</v>
      </c>
      <c r="H42" s="27">
        <v>27472916</v>
      </c>
      <c r="I42" s="27">
        <v>21484162</v>
      </c>
      <c r="J42" s="27">
        <v>5988754</v>
      </c>
    </row>
    <row r="43" spans="2:11">
      <c r="B43" s="654" t="s">
        <v>364</v>
      </c>
      <c r="C43" s="661">
        <v>0.49</v>
      </c>
      <c r="D43" s="27">
        <v>23478985</v>
      </c>
      <c r="E43" s="27">
        <v>2810335</v>
      </c>
      <c r="F43" s="27">
        <v>10529184</v>
      </c>
      <c r="G43" s="27">
        <v>428190</v>
      </c>
      <c r="H43" s="27">
        <v>13662851</v>
      </c>
      <c r="I43" s="27">
        <v>7614754</v>
      </c>
      <c r="J43" s="27">
        <v>6048097</v>
      </c>
    </row>
    <row r="44" spans="2:11">
      <c r="C44" s="662" t="s">
        <v>461</v>
      </c>
      <c r="D44" s="266">
        <f t="shared" ref="D44:J44" si="0">SUM(D38:D43)</f>
        <v>1870536991</v>
      </c>
      <c r="E44" s="266">
        <f t="shared" si="0"/>
        <v>132433605</v>
      </c>
      <c r="F44" s="266">
        <f t="shared" si="0"/>
        <v>1671505494.9411764</v>
      </c>
      <c r="G44" s="266">
        <f t="shared" si="0"/>
        <v>10760247</v>
      </c>
      <c r="H44" s="266">
        <f t="shared" si="0"/>
        <v>423223153</v>
      </c>
      <c r="I44" s="266">
        <f t="shared" si="0"/>
        <v>405552368</v>
      </c>
      <c r="J44" s="266">
        <f t="shared" si="0"/>
        <v>17670785</v>
      </c>
    </row>
    <row r="46" spans="2:11" s="1" customFormat="1">
      <c r="B46" s="264" t="s">
        <v>460</v>
      </c>
    </row>
    <row r="47" spans="2:11" s="1" customFormat="1" ht="12.75" customHeight="1">
      <c r="B47" s="871" t="s">
        <v>459</v>
      </c>
      <c r="C47" s="5">
        <v>45016</v>
      </c>
      <c r="D47" s="5">
        <v>44926</v>
      </c>
      <c r="E47" s="15"/>
      <c r="F47" s="2"/>
    </row>
    <row r="48" spans="2:11" s="1" customFormat="1">
      <c r="B48" s="873"/>
      <c r="C48" s="93" t="s">
        <v>2</v>
      </c>
      <c r="D48" s="93" t="s">
        <v>2</v>
      </c>
      <c r="E48" s="2"/>
      <c r="F48" s="2"/>
    </row>
    <row r="49" spans="2:8" s="1" customFormat="1" ht="6" customHeight="1">
      <c r="B49" s="15"/>
      <c r="F49" s="2"/>
    </row>
    <row r="50" spans="2:8" s="1" customFormat="1" ht="13.15" customHeight="1">
      <c r="B50" s="9" t="s">
        <v>458</v>
      </c>
      <c r="C50" s="38">
        <v>238512769</v>
      </c>
      <c r="D50" s="38">
        <v>238404586</v>
      </c>
      <c r="F50" s="265"/>
    </row>
    <row r="51" spans="2:8" s="1" customFormat="1" ht="13.15" customHeight="1">
      <c r="B51" s="9" t="s">
        <v>457</v>
      </c>
      <c r="C51" s="263">
        <v>0.49</v>
      </c>
      <c r="D51" s="263">
        <v>0.49</v>
      </c>
      <c r="F51" s="2"/>
      <c r="G51" s="8"/>
      <c r="H51" s="126"/>
    </row>
    <row r="52" spans="2:8" s="1" customFormat="1">
      <c r="B52" s="9" t="s">
        <v>456</v>
      </c>
      <c r="C52" s="38">
        <v>116871257</v>
      </c>
      <c r="D52" s="38">
        <v>116818247</v>
      </c>
      <c r="F52" s="265"/>
      <c r="G52" s="265"/>
      <c r="H52" s="126"/>
    </row>
    <row r="53" spans="2:8" s="1" customFormat="1">
      <c r="B53" s="9" t="s">
        <v>14</v>
      </c>
      <c r="C53" s="38">
        <v>117394617</v>
      </c>
      <c r="D53" s="38">
        <v>117394617</v>
      </c>
      <c r="F53" s="2"/>
      <c r="G53" s="126"/>
      <c r="H53" s="126"/>
    </row>
    <row r="54" spans="2:8" s="1" customFormat="1">
      <c r="B54" s="9" t="s">
        <v>455</v>
      </c>
      <c r="C54" s="38">
        <v>234265874</v>
      </c>
      <c r="D54" s="38">
        <v>234212864</v>
      </c>
      <c r="F54" s="265"/>
    </row>
    <row r="55" spans="2:8" s="1" customFormat="1" ht="6" customHeight="1">
      <c r="F55" s="2"/>
    </row>
    <row r="56" spans="2:8" s="1" customFormat="1" ht="6" customHeight="1">
      <c r="F56" s="2"/>
    </row>
    <row r="57" spans="2:8" s="1" customFormat="1">
      <c r="B57" s="264" t="s">
        <v>369</v>
      </c>
    </row>
    <row r="58" spans="2:8" s="1" customFormat="1">
      <c r="B58" s="871" t="s">
        <v>459</v>
      </c>
      <c r="C58" s="5">
        <v>45016</v>
      </c>
      <c r="D58" s="5">
        <v>44926</v>
      </c>
    </row>
    <row r="59" spans="2:8" s="1" customFormat="1">
      <c r="B59" s="873"/>
      <c r="C59" s="93" t="s">
        <v>2</v>
      </c>
      <c r="D59" s="93" t="s">
        <v>2</v>
      </c>
    </row>
    <row r="60" spans="2:8" s="1" customFormat="1" ht="6" customHeight="1">
      <c r="B60" s="15"/>
    </row>
    <row r="61" spans="2:8" s="1" customFormat="1">
      <c r="B61" s="9" t="s">
        <v>458</v>
      </c>
      <c r="C61" s="4">
        <v>43236815</v>
      </c>
      <c r="D61" s="4">
        <v>46626837</v>
      </c>
    </row>
    <row r="62" spans="2:8" s="1" customFormat="1">
      <c r="B62" s="9" t="s">
        <v>457</v>
      </c>
      <c r="C62" s="263">
        <v>0.49</v>
      </c>
      <c r="D62" s="263">
        <v>0.49</v>
      </c>
    </row>
    <row r="63" spans="2:8" s="1" customFormat="1">
      <c r="B63" s="9" t="s">
        <v>456</v>
      </c>
      <c r="C63" s="4">
        <v>21186038</v>
      </c>
      <c r="D63" s="4">
        <v>22847149</v>
      </c>
    </row>
    <row r="64" spans="2:8" s="1" customFormat="1">
      <c r="B64" s="9" t="s">
        <v>14</v>
      </c>
      <c r="C64" s="4">
        <v>42817897</v>
      </c>
      <c r="D64" s="4">
        <v>45736836</v>
      </c>
    </row>
    <row r="65" spans="2:4" s="1" customFormat="1">
      <c r="B65" s="9" t="s">
        <v>455</v>
      </c>
      <c r="C65" s="4">
        <v>64003935</v>
      </c>
      <c r="D65" s="4">
        <v>68583985</v>
      </c>
    </row>
  </sheetData>
  <mergeCells count="6">
    <mergeCell ref="B58:B59"/>
    <mergeCell ref="B24:B26"/>
    <mergeCell ref="C24:J24"/>
    <mergeCell ref="B35:B37"/>
    <mergeCell ref="C35:J35"/>
    <mergeCell ref="B47:B48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AC35-8297-46B1-9CCD-9A1FEF60B5C8}">
  <dimension ref="B1:G89"/>
  <sheetViews>
    <sheetView showGridLines="0" zoomScale="90" zoomScaleNormal="90" workbookViewId="0">
      <selection activeCell="B25" sqref="B25"/>
    </sheetView>
  </sheetViews>
  <sheetFormatPr baseColWidth="10" defaultColWidth="11.453125" defaultRowHeight="13"/>
  <cols>
    <col min="1" max="1" width="1.7265625" style="1" customWidth="1"/>
    <col min="2" max="2" width="49.26953125" style="1" bestFit="1" customWidth="1"/>
    <col min="3" max="3" width="16.81640625" style="1" customWidth="1"/>
    <col min="4" max="4" width="17.1796875" style="1" bestFit="1" customWidth="1"/>
    <col min="5" max="5" width="12.453125" style="1" bestFit="1" customWidth="1"/>
    <col min="6" max="6" width="21.453125" style="1" bestFit="1" customWidth="1"/>
    <col min="7" max="16384" width="11.453125" style="1"/>
  </cols>
  <sheetData>
    <row r="1" spans="2:4" ht="6" customHeight="1">
      <c r="B1" s="15"/>
    </row>
    <row r="2" spans="2:4" s="148" customFormat="1" ht="18.5">
      <c r="B2" s="150" t="s">
        <v>1317</v>
      </c>
      <c r="C2" s="185"/>
    </row>
    <row r="3" spans="2:4" ht="6" customHeight="1"/>
    <row r="4" spans="2:4" s="2" customFormat="1">
      <c r="B4" s="637" t="s">
        <v>533</v>
      </c>
      <c r="C4" s="826" t="s">
        <v>274</v>
      </c>
      <c r="D4" s="827"/>
    </row>
    <row r="5" spans="2:4" s="2" customFormat="1">
      <c r="B5" s="279" t="s">
        <v>540</v>
      </c>
      <c r="C5" s="5">
        <v>45016</v>
      </c>
      <c r="D5" s="5">
        <v>44926</v>
      </c>
    </row>
    <row r="6" spans="2:4" s="2" customFormat="1">
      <c r="B6" s="279"/>
      <c r="C6" s="93" t="s">
        <v>2</v>
      </c>
      <c r="D6" s="93" t="s">
        <v>2</v>
      </c>
    </row>
    <row r="7" spans="2:4">
      <c r="B7" s="10" t="s">
        <v>539</v>
      </c>
      <c r="C7" s="3">
        <v>121015917</v>
      </c>
      <c r="D7" s="3">
        <v>112468661</v>
      </c>
    </row>
    <row r="8" spans="2:4">
      <c r="B8" s="10" t="s">
        <v>538</v>
      </c>
      <c r="C8" s="3">
        <v>557188767</v>
      </c>
      <c r="D8" s="3">
        <v>592655104</v>
      </c>
    </row>
    <row r="9" spans="2:4">
      <c r="B9" s="173" t="s">
        <v>504</v>
      </c>
      <c r="C9" s="4">
        <v>678204684</v>
      </c>
      <c r="D9" s="4">
        <v>705123765</v>
      </c>
    </row>
    <row r="10" spans="2:4">
      <c r="B10" s="10" t="s">
        <v>537</v>
      </c>
      <c r="C10" s="3">
        <v>557360351</v>
      </c>
      <c r="D10" s="3">
        <v>592826688</v>
      </c>
    </row>
    <row r="11" spans="2:4">
      <c r="B11" s="10" t="s">
        <v>536</v>
      </c>
      <c r="C11" s="3">
        <v>120444900</v>
      </c>
      <c r="D11" s="3">
        <v>110704838</v>
      </c>
    </row>
    <row r="12" spans="2:4">
      <c r="B12" s="10" t="s">
        <v>535</v>
      </c>
      <c r="C12" s="3">
        <v>399433</v>
      </c>
      <c r="D12" s="3">
        <v>1592239</v>
      </c>
    </row>
    <row r="13" spans="2:4">
      <c r="B13" s="173" t="s">
        <v>534</v>
      </c>
      <c r="C13" s="4">
        <v>678204684</v>
      </c>
      <c r="D13" s="4">
        <v>705123765</v>
      </c>
    </row>
    <row r="14" spans="2:4" ht="6" customHeight="1"/>
    <row r="15" spans="2:4" s="2" customFormat="1">
      <c r="B15" s="637" t="s">
        <v>533</v>
      </c>
      <c r="C15" s="826" t="s">
        <v>274</v>
      </c>
      <c r="D15" s="827"/>
    </row>
    <row r="16" spans="2:4" s="2" customFormat="1">
      <c r="B16" s="279" t="s">
        <v>532</v>
      </c>
      <c r="C16" s="5">
        <v>45016</v>
      </c>
      <c r="D16" s="5">
        <v>44926</v>
      </c>
    </row>
    <row r="17" spans="2:4" s="2" customFormat="1">
      <c r="B17" s="279"/>
      <c r="C17" s="93" t="s">
        <v>2</v>
      </c>
      <c r="D17" s="93" t="s">
        <v>2</v>
      </c>
    </row>
    <row r="18" spans="2:4">
      <c r="B18" s="10" t="s">
        <v>531</v>
      </c>
      <c r="C18" s="3">
        <v>436208052.20300007</v>
      </c>
      <c r="D18" s="3">
        <v>430208704.70900005</v>
      </c>
    </row>
    <row r="19" spans="2:4">
      <c r="B19" s="10" t="s">
        <v>530</v>
      </c>
      <c r="C19" s="3">
        <v>557188767</v>
      </c>
      <c r="D19" s="3">
        <v>592655104</v>
      </c>
    </row>
    <row r="20" spans="2:4">
      <c r="B20" s="173" t="s">
        <v>529</v>
      </c>
      <c r="C20" s="4">
        <v>993396819.20300007</v>
      </c>
      <c r="D20" s="4">
        <v>1022863808.7090001</v>
      </c>
    </row>
    <row r="21" spans="2:4">
      <c r="B21" s="10" t="s">
        <v>528</v>
      </c>
      <c r="C21" s="3">
        <v>572861979</v>
      </c>
      <c r="D21" s="3">
        <v>608328316</v>
      </c>
    </row>
    <row r="22" spans="2:4">
      <c r="B22" s="10" t="s">
        <v>527</v>
      </c>
      <c r="C22" s="3">
        <v>399130715.20300007</v>
      </c>
      <c r="D22" s="3">
        <v>391381532.70900005</v>
      </c>
    </row>
    <row r="23" spans="2:4">
      <c r="B23" s="10" t="s">
        <v>526</v>
      </c>
      <c r="C23" s="3">
        <v>21404125</v>
      </c>
      <c r="D23" s="3">
        <v>23153960</v>
      </c>
    </row>
    <row r="24" spans="2:4">
      <c r="B24" s="173" t="s">
        <v>525</v>
      </c>
      <c r="C24" s="4">
        <v>993396819.20300007</v>
      </c>
      <c r="D24" s="4">
        <v>1022863808.7090001</v>
      </c>
    </row>
    <row r="25" spans="2:4" ht="6" customHeight="1"/>
    <row r="26" spans="2:4" s="2" customFormat="1">
      <c r="B26" s="637" t="s">
        <v>520</v>
      </c>
      <c r="C26" s="826" t="s">
        <v>274</v>
      </c>
      <c r="D26" s="827"/>
    </row>
    <row r="27" spans="2:4" s="2" customFormat="1">
      <c r="B27" s="279"/>
      <c r="C27" s="5">
        <v>45016</v>
      </c>
      <c r="D27" s="5">
        <v>44926</v>
      </c>
    </row>
    <row r="28" spans="2:4" s="2" customFormat="1">
      <c r="B28" s="279"/>
      <c r="C28" s="93" t="s">
        <v>2</v>
      </c>
      <c r="D28" s="93" t="s">
        <v>2</v>
      </c>
    </row>
    <row r="29" spans="2:4">
      <c r="B29" s="10" t="s">
        <v>524</v>
      </c>
      <c r="C29" s="3">
        <v>-315192135.20300007</v>
      </c>
      <c r="D29" s="3">
        <v>-317740043.70900005</v>
      </c>
    </row>
    <row r="30" spans="2:4">
      <c r="B30" s="173" t="s">
        <v>520</v>
      </c>
      <c r="C30" s="4">
        <v>-315192135.20300007</v>
      </c>
      <c r="D30" s="4">
        <v>-317740043.70900005</v>
      </c>
    </row>
    <row r="31" spans="2:4" ht="13.15" customHeight="1">
      <c r="B31" s="10" t="s">
        <v>523</v>
      </c>
      <c r="C31" s="3">
        <v>-15501628</v>
      </c>
      <c r="D31" s="3">
        <v>-15501628</v>
      </c>
    </row>
    <row r="32" spans="2:4">
      <c r="B32" s="10" t="s">
        <v>522</v>
      </c>
      <c r="C32" s="3">
        <v>-278685815.20300007</v>
      </c>
      <c r="D32" s="3">
        <v>-280676694.70900005</v>
      </c>
    </row>
    <row r="33" spans="2:6">
      <c r="B33" s="10" t="s">
        <v>521</v>
      </c>
      <c r="C33" s="3">
        <v>-21004692</v>
      </c>
      <c r="D33" s="3">
        <v>-21561721</v>
      </c>
    </row>
    <row r="34" spans="2:6">
      <c r="B34" s="173" t="s">
        <v>520</v>
      </c>
      <c r="C34" s="4">
        <v>-315192135.20300007</v>
      </c>
      <c r="D34" s="4">
        <v>-317740043.70900005</v>
      </c>
    </row>
    <row r="36" spans="2:6" s="2" customFormat="1">
      <c r="B36" s="878" t="s">
        <v>519</v>
      </c>
      <c r="C36" s="880" t="s">
        <v>518</v>
      </c>
      <c r="D36" s="880" t="s">
        <v>517</v>
      </c>
    </row>
    <row r="37" spans="2:6" s="2" customFormat="1">
      <c r="B37" s="879"/>
      <c r="C37" s="881"/>
      <c r="D37" s="881"/>
      <c r="E37" s="265"/>
    </row>
    <row r="38" spans="2:6">
      <c r="B38" s="10" t="s">
        <v>516</v>
      </c>
      <c r="C38" s="3">
        <v>1</v>
      </c>
      <c r="D38" s="3">
        <v>7</v>
      </c>
      <c r="E38" s="8"/>
    </row>
    <row r="39" spans="2:6">
      <c r="B39" s="10" t="s">
        <v>515</v>
      </c>
      <c r="C39" s="276" t="s">
        <v>486</v>
      </c>
      <c r="D39" s="276" t="s">
        <v>486</v>
      </c>
    </row>
    <row r="40" spans="2:6">
      <c r="B40" s="10" t="s">
        <v>514</v>
      </c>
      <c r="C40" s="3">
        <v>1</v>
      </c>
      <c r="D40" s="3">
        <v>7</v>
      </c>
    </row>
    <row r="41" spans="2:6">
      <c r="B41" s="10" t="s">
        <v>513</v>
      </c>
      <c r="C41" s="3">
        <v>1</v>
      </c>
      <c r="D41" s="3">
        <v>5</v>
      </c>
    </row>
    <row r="43" spans="2:6" s="2" customFormat="1">
      <c r="B43" s="871" t="s">
        <v>508</v>
      </c>
      <c r="C43" s="875">
        <v>45016</v>
      </c>
      <c r="D43" s="876"/>
      <c r="E43" s="876"/>
      <c r="F43" s="877"/>
    </row>
    <row r="44" spans="2:6" s="2" customFormat="1" ht="43.5" customHeight="1">
      <c r="B44" s="872"/>
      <c r="C44" s="650" t="s">
        <v>507</v>
      </c>
      <c r="D44" s="650" t="s">
        <v>506</v>
      </c>
      <c r="E44" s="650" t="s">
        <v>505</v>
      </c>
      <c r="F44" s="650" t="s">
        <v>504</v>
      </c>
    </row>
    <row r="45" spans="2:6" s="2" customFormat="1">
      <c r="B45" s="268"/>
      <c r="C45" s="268" t="s">
        <v>2</v>
      </c>
      <c r="D45" s="268" t="s">
        <v>2</v>
      </c>
      <c r="E45" s="268" t="s">
        <v>2</v>
      </c>
      <c r="F45" s="268" t="s">
        <v>2</v>
      </c>
    </row>
    <row r="46" spans="2:6">
      <c r="B46" s="664" t="s">
        <v>1465</v>
      </c>
      <c r="C46" s="3">
        <v>592826688</v>
      </c>
      <c r="D46" s="3">
        <v>110704838</v>
      </c>
      <c r="E46" s="3">
        <v>1592239</v>
      </c>
      <c r="F46" s="3">
        <v>705123765</v>
      </c>
    </row>
    <row r="47" spans="2:6">
      <c r="B47" s="664" t="s">
        <v>503</v>
      </c>
      <c r="C47" s="3">
        <v>0</v>
      </c>
      <c r="D47" s="3">
        <v>21150541</v>
      </c>
      <c r="E47" s="3">
        <v>0</v>
      </c>
      <c r="F47" s="3">
        <v>21150541</v>
      </c>
    </row>
    <row r="48" spans="2:6">
      <c r="B48" s="664" t="s">
        <v>511</v>
      </c>
      <c r="C48" s="3">
        <v>367794045</v>
      </c>
      <c r="D48" s="3">
        <v>4243852</v>
      </c>
      <c r="E48" s="3">
        <v>0</v>
      </c>
      <c r="F48" s="3">
        <v>372037897</v>
      </c>
    </row>
    <row r="49" spans="2:6" ht="15" customHeight="1">
      <c r="B49" s="665" t="s">
        <v>510</v>
      </c>
      <c r="C49" s="3">
        <v>0</v>
      </c>
      <c r="D49" s="3">
        <v>-20359</v>
      </c>
      <c r="E49" s="3">
        <v>0</v>
      </c>
      <c r="F49" s="3">
        <v>-20359</v>
      </c>
    </row>
    <row r="50" spans="2:6" ht="16" customHeight="1">
      <c r="B50" s="665" t="s">
        <v>502</v>
      </c>
      <c r="C50" s="3">
        <v>0</v>
      </c>
      <c r="D50" s="3">
        <v>-9765804</v>
      </c>
      <c r="E50" s="3">
        <v>-39865</v>
      </c>
      <c r="F50" s="3">
        <v>-9805669</v>
      </c>
    </row>
    <row r="51" spans="2:6" ht="14.15" customHeight="1">
      <c r="B51" s="665" t="s">
        <v>501</v>
      </c>
      <c r="C51" s="3">
        <v>-35466337</v>
      </c>
      <c r="D51" s="3">
        <v>-6339467</v>
      </c>
      <c r="E51" s="3">
        <v>-60166</v>
      </c>
      <c r="F51" s="3">
        <v>-41865970</v>
      </c>
    </row>
    <row r="52" spans="2:6" ht="14.15" customHeight="1">
      <c r="B52" s="665" t="s">
        <v>439</v>
      </c>
      <c r="C52" s="3">
        <v>0</v>
      </c>
      <c r="D52" s="3">
        <v>3622376</v>
      </c>
      <c r="E52" s="3">
        <v>0</v>
      </c>
      <c r="F52" s="3">
        <v>3622376</v>
      </c>
    </row>
    <row r="53" spans="2:6">
      <c r="B53" s="666" t="s">
        <v>509</v>
      </c>
      <c r="C53" s="3">
        <v>0</v>
      </c>
      <c r="D53" s="3">
        <v>1092775</v>
      </c>
      <c r="E53" s="3">
        <v>-1092775</v>
      </c>
      <c r="F53" s="3">
        <v>0</v>
      </c>
    </row>
    <row r="54" spans="2:6">
      <c r="B54" s="657" t="s">
        <v>1464</v>
      </c>
      <c r="C54" s="4">
        <v>557360351</v>
      </c>
      <c r="D54" s="4">
        <v>120444900</v>
      </c>
      <c r="E54" s="4">
        <v>399433</v>
      </c>
      <c r="F54" s="4">
        <v>678204684</v>
      </c>
    </row>
    <row r="55" spans="2:6">
      <c r="C55" s="8"/>
      <c r="D55" s="8"/>
      <c r="E55" s="8"/>
      <c r="F55" s="8"/>
    </row>
    <row r="56" spans="2:6" ht="6" customHeight="1"/>
    <row r="57" spans="2:6" s="2" customFormat="1" ht="12.75" customHeight="1">
      <c r="B57" s="871" t="s">
        <v>508</v>
      </c>
      <c r="C57" s="875">
        <v>44926</v>
      </c>
      <c r="D57" s="876"/>
      <c r="E57" s="876"/>
      <c r="F57" s="877"/>
    </row>
    <row r="58" spans="2:6" s="2" customFormat="1" ht="43.5" customHeight="1">
      <c r="B58" s="872"/>
      <c r="C58" s="650" t="s">
        <v>507</v>
      </c>
      <c r="D58" s="650" t="s">
        <v>506</v>
      </c>
      <c r="E58" s="650" t="s">
        <v>505</v>
      </c>
      <c r="F58" s="650" t="s">
        <v>504</v>
      </c>
    </row>
    <row r="59" spans="2:6" s="2" customFormat="1">
      <c r="B59" s="268"/>
      <c r="C59" s="268" t="s">
        <v>2</v>
      </c>
      <c r="D59" s="268" t="s">
        <v>2</v>
      </c>
      <c r="E59" s="268" t="s">
        <v>2</v>
      </c>
      <c r="F59" s="268" t="s">
        <v>2</v>
      </c>
    </row>
    <row r="60" spans="2:6">
      <c r="B60" s="664" t="s">
        <v>512</v>
      </c>
      <c r="C60" s="3">
        <v>252936532</v>
      </c>
      <c r="D60" s="3">
        <v>67912274</v>
      </c>
      <c r="E60" s="3">
        <v>1969748</v>
      </c>
      <c r="F60" s="3">
        <v>322818554</v>
      </c>
    </row>
    <row r="61" spans="2:6">
      <c r="B61" s="664" t="s">
        <v>503</v>
      </c>
      <c r="C61" s="3">
        <v>0</v>
      </c>
      <c r="D61" s="3">
        <v>61571863</v>
      </c>
      <c r="E61" s="3">
        <v>0</v>
      </c>
      <c r="F61" s="3">
        <v>61571863</v>
      </c>
    </row>
    <row r="62" spans="2:6">
      <c r="B62" s="664" t="s">
        <v>511</v>
      </c>
      <c r="C62" s="3">
        <v>367794045</v>
      </c>
      <c r="D62" s="3">
        <v>4243852</v>
      </c>
      <c r="E62" s="3">
        <v>0</v>
      </c>
      <c r="F62" s="3">
        <v>372037897</v>
      </c>
    </row>
    <row r="63" spans="2:6">
      <c r="B63" s="664" t="s">
        <v>510</v>
      </c>
      <c r="C63" s="3">
        <v>0</v>
      </c>
      <c r="D63" s="3">
        <v>-175933</v>
      </c>
      <c r="E63" s="3">
        <v>0</v>
      </c>
      <c r="F63" s="3">
        <v>-175933</v>
      </c>
    </row>
    <row r="64" spans="2:6">
      <c r="B64" s="664" t="s">
        <v>502</v>
      </c>
      <c r="C64" s="3">
        <v>0</v>
      </c>
      <c r="D64" s="3">
        <v>-27109639</v>
      </c>
      <c r="E64" s="3">
        <v>-149905</v>
      </c>
      <c r="F64" s="3">
        <v>-27259544</v>
      </c>
    </row>
    <row r="65" spans="2:7">
      <c r="B65" s="665" t="s">
        <v>501</v>
      </c>
      <c r="C65" s="3">
        <v>-27903889</v>
      </c>
      <c r="D65" s="3">
        <v>-5012169</v>
      </c>
      <c r="E65" s="3">
        <v>132526</v>
      </c>
      <c r="F65" s="3">
        <v>-32783532</v>
      </c>
    </row>
    <row r="66" spans="2:7">
      <c r="B66" s="666" t="s">
        <v>439</v>
      </c>
      <c r="C66" s="3">
        <v>0</v>
      </c>
      <c r="D66" s="3">
        <v>8669836</v>
      </c>
      <c r="E66" s="3">
        <v>0</v>
      </c>
      <c r="F66" s="3">
        <v>8669836</v>
      </c>
    </row>
    <row r="67" spans="2:7">
      <c r="B67" s="666" t="s">
        <v>509</v>
      </c>
      <c r="C67" s="3">
        <v>0</v>
      </c>
      <c r="D67" s="3">
        <v>604754</v>
      </c>
      <c r="E67" s="3">
        <v>-360130</v>
      </c>
      <c r="F67" s="3">
        <v>244624</v>
      </c>
    </row>
    <row r="68" spans="2:7">
      <c r="B68" s="657" t="s">
        <v>1315</v>
      </c>
      <c r="C68" s="4">
        <v>592826688</v>
      </c>
      <c r="D68" s="4">
        <v>110704838</v>
      </c>
      <c r="E68" s="4">
        <v>1592239</v>
      </c>
      <c r="F68" s="4">
        <v>705123765</v>
      </c>
    </row>
    <row r="70" spans="2:7" s="2" customFormat="1" ht="86.25" customHeight="1">
      <c r="B70" s="167" t="s">
        <v>500</v>
      </c>
      <c r="C70" s="167" t="s">
        <v>499</v>
      </c>
      <c r="D70" s="167" t="s">
        <v>498</v>
      </c>
      <c r="E70" s="167" t="s">
        <v>214</v>
      </c>
      <c r="F70" s="249" t="s">
        <v>267</v>
      </c>
    </row>
    <row r="71" spans="2:7" s="272" customFormat="1" ht="12.75" customHeight="1">
      <c r="B71" s="275" t="s">
        <v>497</v>
      </c>
      <c r="C71" s="274">
        <v>120754313</v>
      </c>
      <c r="D71" s="273" t="s">
        <v>486</v>
      </c>
      <c r="E71" s="273" t="s">
        <v>161</v>
      </c>
      <c r="F71" s="271" t="s">
        <v>264</v>
      </c>
      <c r="G71" s="2"/>
    </row>
    <row r="72" spans="2:7" ht="12.75" customHeight="1">
      <c r="B72" s="10" t="s">
        <v>496</v>
      </c>
      <c r="C72" s="3">
        <v>171584</v>
      </c>
      <c r="D72" s="14" t="s">
        <v>495</v>
      </c>
      <c r="E72" s="14" t="s">
        <v>161</v>
      </c>
      <c r="F72" s="271" t="s">
        <v>264</v>
      </c>
      <c r="G72" s="2"/>
    </row>
    <row r="73" spans="2:7" ht="12.75" customHeight="1">
      <c r="B73" s="10" t="s">
        <v>494</v>
      </c>
      <c r="C73" s="3">
        <v>1304371</v>
      </c>
      <c r="D73" s="14" t="s">
        <v>486</v>
      </c>
      <c r="E73" s="14" t="s">
        <v>161</v>
      </c>
      <c r="F73" s="271" t="s">
        <v>264</v>
      </c>
      <c r="G73" s="2"/>
    </row>
    <row r="74" spans="2:7">
      <c r="B74" s="10" t="s">
        <v>493</v>
      </c>
      <c r="C74" s="3">
        <v>33885829</v>
      </c>
      <c r="D74" s="14" t="s">
        <v>486</v>
      </c>
      <c r="E74" s="14" t="s">
        <v>133</v>
      </c>
      <c r="F74" s="10" t="s">
        <v>266</v>
      </c>
      <c r="G74" s="2"/>
    </row>
    <row r="75" spans="2:7">
      <c r="B75" s="10" t="s">
        <v>492</v>
      </c>
      <c r="C75" s="3">
        <v>73932717</v>
      </c>
      <c r="D75" s="14" t="s">
        <v>486</v>
      </c>
      <c r="E75" s="14" t="s">
        <v>133</v>
      </c>
      <c r="F75" s="10" t="s">
        <v>266</v>
      </c>
      <c r="G75" s="2"/>
    </row>
    <row r="76" spans="2:7" ht="12.75" customHeight="1">
      <c r="B76" s="10" t="s">
        <v>491</v>
      </c>
      <c r="C76" s="3">
        <v>13065471</v>
      </c>
      <c r="D76" s="14" t="s">
        <v>486</v>
      </c>
      <c r="E76" s="14" t="s">
        <v>141</v>
      </c>
      <c r="F76" s="10" t="s">
        <v>266</v>
      </c>
      <c r="G76" s="2"/>
    </row>
    <row r="77" spans="2:7" ht="12.75" customHeight="1">
      <c r="B77" s="10" t="s">
        <v>490</v>
      </c>
      <c r="C77" s="3">
        <v>585023</v>
      </c>
      <c r="D77" s="14" t="s">
        <v>486</v>
      </c>
      <c r="E77" s="14" t="s">
        <v>141</v>
      </c>
      <c r="F77" s="10" t="s">
        <v>266</v>
      </c>
      <c r="G77" s="2"/>
    </row>
    <row r="78" spans="2:7" ht="12.75" customHeight="1">
      <c r="B78" s="10" t="s">
        <v>489</v>
      </c>
      <c r="C78" s="3">
        <v>8916007</v>
      </c>
      <c r="D78" s="14" t="s">
        <v>486</v>
      </c>
      <c r="E78" s="14" t="s">
        <v>141</v>
      </c>
      <c r="F78" s="10" t="s">
        <v>266</v>
      </c>
      <c r="G78" s="2"/>
    </row>
    <row r="79" spans="2:7">
      <c r="B79" s="10" t="s">
        <v>488</v>
      </c>
      <c r="C79" s="3">
        <v>4206009</v>
      </c>
      <c r="D79" s="14" t="s">
        <v>486</v>
      </c>
      <c r="E79" s="14" t="s">
        <v>141</v>
      </c>
      <c r="F79" s="10" t="s">
        <v>266</v>
      </c>
      <c r="G79" s="2"/>
    </row>
    <row r="80" spans="2:7">
      <c r="B80" s="10" t="s">
        <v>487</v>
      </c>
      <c r="C80" s="3">
        <v>300539027</v>
      </c>
      <c r="D80" s="14" t="s">
        <v>486</v>
      </c>
      <c r="E80" s="14" t="s">
        <v>485</v>
      </c>
      <c r="F80" s="10" t="s">
        <v>266</v>
      </c>
      <c r="G80" s="2"/>
    </row>
    <row r="81" spans="2:7">
      <c r="B81" s="667" t="s">
        <v>481</v>
      </c>
      <c r="C81" s="4">
        <v>557360351</v>
      </c>
      <c r="D81" s="4"/>
      <c r="E81" s="4"/>
      <c r="F81" s="640"/>
      <c r="G81" s="2"/>
    </row>
    <row r="82" spans="2:7">
      <c r="C82" s="11"/>
      <c r="E82" s="270"/>
      <c r="F82" s="270"/>
      <c r="G82" s="2"/>
    </row>
    <row r="83" spans="2:7" ht="6" customHeight="1">
      <c r="C83" s="11"/>
      <c r="E83" s="270"/>
      <c r="F83" s="270"/>
    </row>
    <row r="84" spans="2:7" s="2" customFormat="1" ht="13.5" customHeight="1">
      <c r="B84" s="822" t="s">
        <v>484</v>
      </c>
      <c r="C84" s="816" t="s">
        <v>483</v>
      </c>
      <c r="D84" s="882"/>
      <c r="E84" s="882"/>
      <c r="F84" s="817"/>
    </row>
    <row r="85" spans="2:7" s="2" customFormat="1" ht="12.75" customHeight="1">
      <c r="B85" s="832"/>
      <c r="C85" s="169" t="s">
        <v>1438</v>
      </c>
      <c r="D85" s="169" t="s">
        <v>437</v>
      </c>
      <c r="E85" s="169" t="s">
        <v>1461</v>
      </c>
      <c r="F85" s="169" t="s">
        <v>1462</v>
      </c>
    </row>
    <row r="86" spans="2:7" s="2" customFormat="1" ht="12.75" customHeight="1">
      <c r="B86" s="832"/>
      <c r="C86" s="262">
        <v>45016</v>
      </c>
      <c r="D86" s="262">
        <v>44651</v>
      </c>
      <c r="E86" s="262">
        <v>45016</v>
      </c>
      <c r="F86" s="262">
        <v>44651</v>
      </c>
    </row>
    <row r="87" spans="2:7" s="2" customFormat="1" ht="12.75" customHeight="1">
      <c r="B87" s="803"/>
      <c r="C87" s="163" t="s">
        <v>2</v>
      </c>
      <c r="D87" s="163" t="s">
        <v>2</v>
      </c>
      <c r="E87" s="163" t="s">
        <v>2</v>
      </c>
      <c r="F87" s="163" t="s">
        <v>2</v>
      </c>
    </row>
    <row r="88" spans="2:7">
      <c r="B88" s="10" t="s">
        <v>482</v>
      </c>
      <c r="C88" s="3">
        <v>9805669</v>
      </c>
      <c r="D88" s="3">
        <v>6287111</v>
      </c>
      <c r="E88" s="3">
        <v>9805669</v>
      </c>
      <c r="F88" s="3">
        <v>6287111</v>
      </c>
    </row>
    <row r="89" spans="2:7">
      <c r="B89" s="667" t="s">
        <v>481</v>
      </c>
      <c r="C89" s="61">
        <v>9805669</v>
      </c>
      <c r="D89" s="61">
        <v>6287111</v>
      </c>
      <c r="E89" s="61">
        <v>9805669</v>
      </c>
      <c r="F89" s="61">
        <v>6287111</v>
      </c>
    </row>
  </sheetData>
  <mergeCells count="12">
    <mergeCell ref="B43:B44"/>
    <mergeCell ref="C43:F43"/>
    <mergeCell ref="B57:B58"/>
    <mergeCell ref="C57:F57"/>
    <mergeCell ref="B84:B87"/>
    <mergeCell ref="C84:F84"/>
    <mergeCell ref="C4:D4"/>
    <mergeCell ref="C15:D15"/>
    <mergeCell ref="C26:D26"/>
    <mergeCell ref="B36:B37"/>
    <mergeCell ref="C36:C37"/>
    <mergeCell ref="D36:D37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9DD5-6CE9-4BD4-8F54-B5B10AEDE7C3}">
  <sheetPr>
    <pageSetUpPr fitToPage="1"/>
  </sheetPr>
  <dimension ref="A1:G33"/>
  <sheetViews>
    <sheetView showGridLines="0" zoomScale="80" zoomScaleNormal="80" workbookViewId="0">
      <selection activeCell="B20" sqref="B20:B21"/>
    </sheetView>
  </sheetViews>
  <sheetFormatPr baseColWidth="10" defaultColWidth="11.453125" defaultRowHeight="13"/>
  <cols>
    <col min="1" max="1" width="2.453125" style="1" customWidth="1"/>
    <col min="2" max="2" width="32.81640625" style="1" customWidth="1"/>
    <col min="3" max="4" width="18.7265625" style="1" customWidth="1"/>
    <col min="5" max="5" width="20.81640625" style="1" bestFit="1" customWidth="1"/>
    <col min="6" max="6" width="19.54296875" style="1" bestFit="1" customWidth="1"/>
    <col min="7" max="7" width="18.7265625" style="1" customWidth="1"/>
    <col min="8" max="16384" width="11.453125" style="1"/>
  </cols>
  <sheetData>
    <row r="1" spans="1:7" ht="5.15" customHeight="1"/>
    <row r="2" spans="1:7" s="148" customFormat="1" ht="18.5">
      <c r="B2" s="150" t="s">
        <v>1319</v>
      </c>
      <c r="C2" s="185"/>
    </row>
    <row r="3" spans="1:7" ht="6" customHeight="1"/>
    <row r="4" spans="1:7" s="2" customFormat="1" ht="65.25" customHeight="1">
      <c r="B4" s="828" t="s">
        <v>552</v>
      </c>
      <c r="C4" s="5">
        <v>44926</v>
      </c>
      <c r="D4" s="167" t="s">
        <v>439</v>
      </c>
      <c r="E4" s="5" t="s">
        <v>1318</v>
      </c>
      <c r="F4" s="5" t="s">
        <v>554</v>
      </c>
      <c r="G4" s="5">
        <v>45016</v>
      </c>
    </row>
    <row r="5" spans="1:7" s="2" customFormat="1" ht="12.75" customHeight="1">
      <c r="B5" s="883"/>
      <c r="C5" s="93" t="s">
        <v>2</v>
      </c>
      <c r="D5" s="93" t="s">
        <v>2</v>
      </c>
      <c r="E5" s="93" t="s">
        <v>2</v>
      </c>
      <c r="F5" s="93" t="s">
        <v>2</v>
      </c>
      <c r="G5" s="93" t="s">
        <v>2</v>
      </c>
    </row>
    <row r="6" spans="1:7">
      <c r="B6" s="10" t="s">
        <v>551</v>
      </c>
      <c r="C6" s="280">
        <v>716072</v>
      </c>
      <c r="D6" s="280">
        <v>121265</v>
      </c>
      <c r="E6" s="280">
        <v>0</v>
      </c>
      <c r="F6" s="280">
        <v>-155667</v>
      </c>
      <c r="G6" s="280">
        <v>681670</v>
      </c>
    </row>
    <row r="7" spans="1:7" ht="12.75" customHeight="1">
      <c r="B7" s="10" t="s">
        <v>550</v>
      </c>
      <c r="C7" s="280">
        <v>106991957</v>
      </c>
      <c r="D7" s="280">
        <v>0</v>
      </c>
      <c r="E7" s="280">
        <v>0</v>
      </c>
      <c r="F7" s="280">
        <v>0</v>
      </c>
      <c r="G7" s="280">
        <v>106991957</v>
      </c>
    </row>
    <row r="8" spans="1:7">
      <c r="B8" s="10" t="s">
        <v>549</v>
      </c>
      <c r="C8" s="280">
        <v>277990118</v>
      </c>
      <c r="D8" s="280">
        <v>0</v>
      </c>
      <c r="E8" s="280">
        <v>0</v>
      </c>
      <c r="F8" s="280">
        <v>-10344978</v>
      </c>
      <c r="G8" s="280">
        <v>267645140</v>
      </c>
    </row>
    <row r="9" spans="1:7">
      <c r="B9" s="10" t="s">
        <v>548</v>
      </c>
      <c r="C9" s="280">
        <v>297040976</v>
      </c>
      <c r="D9" s="280">
        <v>0</v>
      </c>
      <c r="E9" s="280">
        <v>0</v>
      </c>
      <c r="F9" s="280">
        <v>-18957246</v>
      </c>
      <c r="G9" s="280">
        <v>278083730</v>
      </c>
    </row>
    <row r="10" spans="1:7">
      <c r="B10" s="10" t="s">
        <v>547</v>
      </c>
      <c r="C10" s="280">
        <v>343626546</v>
      </c>
      <c r="D10" s="280">
        <v>0</v>
      </c>
      <c r="E10" s="280">
        <v>0</v>
      </c>
      <c r="F10" s="280">
        <v>-19090364</v>
      </c>
      <c r="G10" s="280">
        <v>324536182</v>
      </c>
    </row>
    <row r="11" spans="1:7">
      <c r="B11" s="10" t="s">
        <v>553</v>
      </c>
      <c r="C11" s="280">
        <v>588731312</v>
      </c>
      <c r="D11" s="280">
        <v>0</v>
      </c>
      <c r="E11" s="8">
        <v>-792874</v>
      </c>
      <c r="F11" s="280">
        <v>-45021925</v>
      </c>
      <c r="G11" s="280">
        <v>542916513</v>
      </c>
    </row>
    <row r="12" spans="1:7">
      <c r="B12" s="10" t="s">
        <v>546</v>
      </c>
      <c r="C12" s="280">
        <v>42795417</v>
      </c>
      <c r="D12" s="280">
        <v>0</v>
      </c>
      <c r="E12" s="280">
        <v>0</v>
      </c>
      <c r="F12" s="280">
        <v>-2377523</v>
      </c>
      <c r="G12" s="280">
        <v>40417894</v>
      </c>
    </row>
    <row r="13" spans="1:7">
      <c r="B13" s="10" t="s">
        <v>545</v>
      </c>
      <c r="C13" s="280">
        <v>25677250</v>
      </c>
      <c r="D13" s="280">
        <v>0</v>
      </c>
      <c r="E13" s="280">
        <v>0</v>
      </c>
      <c r="F13" s="280">
        <v>-1426514</v>
      </c>
      <c r="G13" s="280">
        <v>24250736</v>
      </c>
    </row>
    <row r="14" spans="1:7">
      <c r="B14" s="10" t="s">
        <v>544</v>
      </c>
      <c r="C14" s="280">
        <v>11253101</v>
      </c>
      <c r="D14" s="280">
        <v>1899817</v>
      </c>
      <c r="E14" s="280">
        <v>0</v>
      </c>
      <c r="F14" s="280">
        <v>-2446326</v>
      </c>
      <c r="G14" s="280">
        <v>10706592</v>
      </c>
    </row>
    <row r="15" spans="1:7">
      <c r="B15" s="10" t="s">
        <v>543</v>
      </c>
      <c r="C15" s="280">
        <v>1227458</v>
      </c>
      <c r="D15" s="280">
        <v>0</v>
      </c>
      <c r="E15" s="280">
        <v>0</v>
      </c>
      <c r="F15" s="280">
        <v>0</v>
      </c>
      <c r="G15" s="280">
        <v>1227458</v>
      </c>
    </row>
    <row r="16" spans="1:7">
      <c r="A16" s="8"/>
      <c r="B16" s="10" t="s">
        <v>542</v>
      </c>
      <c r="C16" s="280">
        <v>9579192</v>
      </c>
      <c r="D16" s="280">
        <v>0</v>
      </c>
      <c r="E16" s="280">
        <v>0</v>
      </c>
      <c r="F16" s="280">
        <v>-3580268</v>
      </c>
      <c r="G16" s="280">
        <v>5998924</v>
      </c>
    </row>
    <row r="17" spans="2:7">
      <c r="B17" s="4" t="s">
        <v>541</v>
      </c>
      <c r="C17" s="4">
        <v>1705629399</v>
      </c>
      <c r="D17" s="4">
        <v>2021082</v>
      </c>
      <c r="E17" s="4">
        <v>-792874</v>
      </c>
      <c r="F17" s="4">
        <v>-103400811</v>
      </c>
      <c r="G17" s="4">
        <v>1603456796</v>
      </c>
    </row>
    <row r="20" spans="2:7" ht="39">
      <c r="B20" s="828" t="s">
        <v>552</v>
      </c>
      <c r="C20" s="5">
        <v>44561</v>
      </c>
      <c r="D20" s="5" t="s">
        <v>439</v>
      </c>
      <c r="E20" s="5" t="s">
        <v>554</v>
      </c>
      <c r="F20" s="5" t="s">
        <v>554</v>
      </c>
      <c r="G20" s="5">
        <v>44651</v>
      </c>
    </row>
    <row r="21" spans="2:7">
      <c r="B21" s="883"/>
      <c r="C21" s="93" t="s">
        <v>2</v>
      </c>
      <c r="D21" s="93" t="s">
        <v>2</v>
      </c>
      <c r="E21" s="93" t="s">
        <v>2</v>
      </c>
      <c r="F21" s="93" t="s">
        <v>2</v>
      </c>
      <c r="G21" s="93" t="s">
        <v>2</v>
      </c>
    </row>
    <row r="22" spans="2:7">
      <c r="B22" s="10" t="s">
        <v>551</v>
      </c>
      <c r="C22" s="280">
        <v>628169</v>
      </c>
      <c r="D22" s="280">
        <v>346966</v>
      </c>
      <c r="E22" s="280">
        <v>0</v>
      </c>
      <c r="F22" s="280">
        <v>259063</v>
      </c>
      <c r="G22" s="280">
        <v>716072</v>
      </c>
    </row>
    <row r="23" spans="2:7">
      <c r="B23" s="10" t="s">
        <v>550</v>
      </c>
      <c r="C23" s="280">
        <v>106991957</v>
      </c>
      <c r="D23" s="280">
        <v>0</v>
      </c>
      <c r="E23" s="280">
        <v>0</v>
      </c>
      <c r="F23" s="280">
        <v>0</v>
      </c>
      <c r="G23" s="280">
        <v>106991957</v>
      </c>
    </row>
    <row r="24" spans="2:7">
      <c r="B24" s="10" t="s">
        <v>549</v>
      </c>
      <c r="C24" s="280">
        <v>212561298</v>
      </c>
      <c r="D24" s="280">
        <v>0</v>
      </c>
      <c r="E24" s="280">
        <v>55396927</v>
      </c>
      <c r="F24" s="280">
        <v>10031893</v>
      </c>
      <c r="G24" s="280">
        <v>277990118</v>
      </c>
    </row>
    <row r="25" spans="2:7">
      <c r="B25" s="10" t="s">
        <v>548</v>
      </c>
      <c r="C25" s="280">
        <v>280493101</v>
      </c>
      <c r="D25" s="280">
        <v>0</v>
      </c>
      <c r="E25" s="280">
        <v>0</v>
      </c>
      <c r="F25" s="280">
        <v>16547875</v>
      </c>
      <c r="G25" s="280">
        <v>297040976</v>
      </c>
    </row>
    <row r="26" spans="2:7">
      <c r="B26" s="10" t="s">
        <v>547</v>
      </c>
      <c r="C26" s="280">
        <v>400897637</v>
      </c>
      <c r="D26" s="280">
        <v>0</v>
      </c>
      <c r="E26" s="280">
        <v>0</v>
      </c>
      <c r="F26" s="280">
        <v>-57271091</v>
      </c>
      <c r="G26" s="280">
        <v>343626546</v>
      </c>
    </row>
    <row r="27" spans="2:7">
      <c r="B27" s="10" t="s">
        <v>553</v>
      </c>
      <c r="C27" s="280">
        <v>0</v>
      </c>
      <c r="D27" s="280">
        <v>0</v>
      </c>
      <c r="E27" s="280">
        <v>652463614</v>
      </c>
      <c r="F27" s="280">
        <v>-63732302</v>
      </c>
      <c r="G27" s="280">
        <v>588731312</v>
      </c>
    </row>
    <row r="28" spans="2:7">
      <c r="B28" s="10" t="s">
        <v>546</v>
      </c>
      <c r="C28" s="280">
        <v>49927986</v>
      </c>
      <c r="D28" s="280">
        <v>0</v>
      </c>
      <c r="E28" s="280">
        <v>0</v>
      </c>
      <c r="F28" s="280">
        <v>-7132569</v>
      </c>
      <c r="G28" s="280">
        <v>42795417</v>
      </c>
    </row>
    <row r="29" spans="2:7">
      <c r="B29" s="10" t="s">
        <v>545</v>
      </c>
      <c r="C29" s="280">
        <v>29956792</v>
      </c>
      <c r="D29" s="280">
        <v>0</v>
      </c>
      <c r="E29" s="280">
        <v>0</v>
      </c>
      <c r="F29" s="280">
        <v>-4279542</v>
      </c>
      <c r="G29" s="280">
        <v>25677250</v>
      </c>
    </row>
    <row r="30" spans="2:7">
      <c r="B30" s="10" t="s">
        <v>544</v>
      </c>
      <c r="C30" s="280">
        <v>9900239</v>
      </c>
      <c r="D30" s="280">
        <v>5435806</v>
      </c>
      <c r="E30" s="280">
        <v>0</v>
      </c>
      <c r="F30" s="280">
        <v>-4082944</v>
      </c>
      <c r="G30" s="280">
        <v>11253101</v>
      </c>
    </row>
    <row r="31" spans="2:7">
      <c r="B31" s="10" t="s">
        <v>543</v>
      </c>
      <c r="C31" s="280">
        <v>1227458</v>
      </c>
      <c r="D31" s="280">
        <v>0</v>
      </c>
      <c r="E31" s="280">
        <v>0</v>
      </c>
      <c r="F31" s="280">
        <v>0</v>
      </c>
      <c r="G31" s="280">
        <v>1227458</v>
      </c>
    </row>
    <row r="32" spans="2:7">
      <c r="B32" s="10" t="s">
        <v>542</v>
      </c>
      <c r="C32" s="280">
        <v>9579192</v>
      </c>
      <c r="D32" s="280">
        <v>0</v>
      </c>
      <c r="E32" s="280">
        <v>0</v>
      </c>
      <c r="F32" s="280">
        <v>0</v>
      </c>
      <c r="G32" s="280">
        <v>9579192</v>
      </c>
    </row>
    <row r="33" spans="2:7">
      <c r="B33" s="4" t="s">
        <v>541</v>
      </c>
      <c r="C33" s="4">
        <v>1102163829</v>
      </c>
      <c r="D33" s="4">
        <v>5782772</v>
      </c>
      <c r="E33" s="4"/>
      <c r="F33" s="4">
        <v>-110177743</v>
      </c>
      <c r="G33" s="4">
        <v>1705629399</v>
      </c>
    </row>
  </sheetData>
  <mergeCells count="2">
    <mergeCell ref="B4:B5"/>
    <mergeCell ref="B20:B21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3271-9818-4DC7-BC8C-C4A10F5AF571}">
  <dimension ref="B1:E54"/>
  <sheetViews>
    <sheetView showGridLines="0" zoomScale="85" zoomScaleNormal="85" workbookViewId="0">
      <selection activeCell="G10" sqref="G10"/>
    </sheetView>
  </sheetViews>
  <sheetFormatPr baseColWidth="10" defaultRowHeight="12.5"/>
  <cols>
    <col min="1" max="1" width="2.453125" customWidth="1"/>
    <col min="2" max="2" width="56.81640625" bestFit="1" customWidth="1"/>
    <col min="3" max="3" width="17.26953125" customWidth="1"/>
    <col min="4" max="4" width="17.453125" customWidth="1"/>
    <col min="5" max="5" width="23.81640625" customWidth="1"/>
  </cols>
  <sheetData>
    <row r="1" spans="2:5" s="1" customFormat="1" ht="5.15" customHeight="1"/>
    <row r="2" spans="2:5" s="148" customFormat="1" ht="18.5">
      <c r="B2" s="150" t="s">
        <v>1338</v>
      </c>
      <c r="C2" s="185"/>
    </row>
    <row r="3" spans="2:5" s="1" customFormat="1" ht="6" customHeight="1"/>
    <row r="4" spans="2:5" ht="13">
      <c r="B4" s="15" t="s">
        <v>1320</v>
      </c>
    </row>
    <row r="5" spans="2:5" ht="13">
      <c r="B5" s="15" t="s">
        <v>1321</v>
      </c>
    </row>
    <row r="6" spans="2:5" ht="13">
      <c r="B6" s="15" t="s">
        <v>1322</v>
      </c>
    </row>
    <row r="8" spans="2:5" ht="39" customHeight="1">
      <c r="B8" s="97" t="s">
        <v>1323</v>
      </c>
      <c r="C8" s="5" t="s">
        <v>1324</v>
      </c>
      <c r="D8" s="5" t="s">
        <v>1325</v>
      </c>
      <c r="E8" s="5" t="s">
        <v>1326</v>
      </c>
    </row>
    <row r="9" spans="2:5" ht="13">
      <c r="B9" s="19"/>
      <c r="C9" s="93" t="s">
        <v>2</v>
      </c>
      <c r="D9" s="93" t="s">
        <v>2</v>
      </c>
      <c r="E9" s="93" t="s">
        <v>2</v>
      </c>
    </row>
    <row r="10" spans="2:5" ht="13">
      <c r="B10" s="1"/>
      <c r="C10" s="22"/>
      <c r="D10" s="1"/>
      <c r="E10" s="1"/>
    </row>
    <row r="11" spans="2:5" ht="13">
      <c r="B11" s="668" t="s">
        <v>1057</v>
      </c>
      <c r="C11" s="600"/>
      <c r="D11" s="668"/>
      <c r="E11" s="601"/>
    </row>
    <row r="12" spans="2:5" ht="13">
      <c r="B12" s="10" t="s">
        <v>276</v>
      </c>
      <c r="C12" s="3">
        <v>68742106</v>
      </c>
      <c r="D12" s="3">
        <v>0</v>
      </c>
      <c r="E12" s="3">
        <v>68742106</v>
      </c>
    </row>
    <row r="13" spans="2:5" ht="13">
      <c r="B13" s="10" t="s">
        <v>902</v>
      </c>
      <c r="C13" s="3">
        <v>9943273</v>
      </c>
      <c r="D13" s="3">
        <v>0</v>
      </c>
      <c r="E13" s="3">
        <v>9943273</v>
      </c>
    </row>
    <row r="14" spans="2:5" ht="13">
      <c r="B14" s="10" t="s">
        <v>1056</v>
      </c>
      <c r="C14" s="3">
        <v>7620885</v>
      </c>
      <c r="D14" s="3">
        <v>0</v>
      </c>
      <c r="E14" s="3">
        <v>7620885</v>
      </c>
    </row>
    <row r="15" spans="2:5" ht="13">
      <c r="B15" s="10" t="s">
        <v>1054</v>
      </c>
      <c r="C15" s="3">
        <v>71414738</v>
      </c>
      <c r="D15" s="3">
        <v>0</v>
      </c>
      <c r="E15" s="3">
        <v>71414738</v>
      </c>
    </row>
    <row r="16" spans="2:5" ht="13">
      <c r="B16" s="10" t="s">
        <v>1053</v>
      </c>
      <c r="C16" s="3">
        <v>5265983</v>
      </c>
      <c r="D16" s="3">
        <v>0</v>
      </c>
      <c r="E16" s="3">
        <v>5265983</v>
      </c>
    </row>
    <row r="17" spans="2:5" ht="13">
      <c r="B17" s="9" t="s">
        <v>834</v>
      </c>
      <c r="C17" s="4">
        <v>162986985</v>
      </c>
      <c r="D17" s="4">
        <v>0</v>
      </c>
      <c r="E17" s="4">
        <v>162986985</v>
      </c>
    </row>
    <row r="18" spans="2:5" ht="13">
      <c r="B18" s="1"/>
      <c r="C18" s="8"/>
      <c r="D18" s="1"/>
      <c r="E18" s="1"/>
    </row>
    <row r="19" spans="2:5" ht="13">
      <c r="B19" s="668" t="s">
        <v>1051</v>
      </c>
      <c r="C19" s="600"/>
      <c r="D19" s="668"/>
      <c r="E19" s="601"/>
    </row>
    <row r="20" spans="2:5" ht="13">
      <c r="B20" s="10" t="s">
        <v>281</v>
      </c>
      <c r="C20" s="3">
        <v>1517616</v>
      </c>
      <c r="D20" s="3">
        <v>30379319</v>
      </c>
      <c r="E20" s="3">
        <v>31896935</v>
      </c>
    </row>
    <row r="21" spans="2:5" ht="13">
      <c r="B21" s="10" t="s">
        <v>900</v>
      </c>
      <c r="C21" s="3">
        <v>3767065</v>
      </c>
      <c r="D21" s="3">
        <v>0</v>
      </c>
      <c r="E21" s="3">
        <v>3767065</v>
      </c>
    </row>
    <row r="22" spans="2:5" ht="13">
      <c r="B22" s="10" t="s">
        <v>533</v>
      </c>
      <c r="C22" s="3">
        <v>250856418</v>
      </c>
      <c r="D22" s="3">
        <v>114805753</v>
      </c>
      <c r="E22" s="3">
        <v>365662171</v>
      </c>
    </row>
    <row r="23" spans="2:5" ht="13">
      <c r="B23" s="10" t="s">
        <v>1019</v>
      </c>
      <c r="C23" s="3">
        <v>314913683</v>
      </c>
      <c r="D23" s="3">
        <v>172333787</v>
      </c>
      <c r="E23" s="3">
        <v>487247470</v>
      </c>
    </row>
    <row r="24" spans="2:5" ht="13">
      <c r="B24" s="10" t="s">
        <v>570</v>
      </c>
      <c r="C24" s="3">
        <v>168171622</v>
      </c>
      <c r="D24" s="10"/>
      <c r="E24" s="10"/>
    </row>
    <row r="25" spans="2:5" ht="13">
      <c r="B25" s="9" t="s">
        <v>833</v>
      </c>
      <c r="C25" s="4">
        <v>571054782</v>
      </c>
      <c r="D25" s="4">
        <v>317518859</v>
      </c>
      <c r="E25" s="4">
        <v>888573641</v>
      </c>
    </row>
    <row r="26" spans="2:5" ht="13">
      <c r="B26" s="9" t="s">
        <v>1050</v>
      </c>
      <c r="C26" s="4">
        <v>734041767</v>
      </c>
      <c r="D26" s="4">
        <v>317518859</v>
      </c>
      <c r="E26" s="4">
        <v>1051560626</v>
      </c>
    </row>
    <row r="27" spans="2:5" ht="13">
      <c r="B27" s="1"/>
      <c r="C27" s="8"/>
      <c r="D27" s="1"/>
      <c r="E27" s="1"/>
    </row>
    <row r="28" spans="2:5" ht="26">
      <c r="B28" s="97" t="s">
        <v>1327</v>
      </c>
      <c r="C28" s="5" t="s">
        <v>1324</v>
      </c>
      <c r="D28" s="5" t="s">
        <v>1325</v>
      </c>
      <c r="E28" s="5" t="s">
        <v>1326</v>
      </c>
    </row>
    <row r="29" spans="2:5" ht="13">
      <c r="B29" s="19"/>
      <c r="C29" s="93" t="s">
        <v>2</v>
      </c>
      <c r="D29" s="602" t="s">
        <v>2</v>
      </c>
      <c r="E29" s="281" t="s">
        <v>2</v>
      </c>
    </row>
    <row r="30" spans="2:5" ht="13">
      <c r="B30" s="1"/>
      <c r="C30" s="1"/>
      <c r="D30" s="1"/>
      <c r="E30" s="1"/>
    </row>
    <row r="31" spans="2:5" ht="13">
      <c r="B31" s="668" t="s">
        <v>1328</v>
      </c>
      <c r="C31" s="600"/>
      <c r="D31" s="668"/>
      <c r="E31" s="601"/>
    </row>
    <row r="32" spans="2:5" ht="13">
      <c r="B32" s="10" t="s">
        <v>841</v>
      </c>
      <c r="C32" s="3">
        <v>92755</v>
      </c>
      <c r="D32" s="3">
        <v>0</v>
      </c>
      <c r="E32" s="3">
        <v>92755</v>
      </c>
    </row>
    <row r="33" spans="2:5" ht="13">
      <c r="B33" s="10" t="s">
        <v>1186</v>
      </c>
      <c r="C33" s="3">
        <v>33071854</v>
      </c>
      <c r="D33" s="3">
        <v>0</v>
      </c>
      <c r="E33" s="3">
        <v>33071854</v>
      </c>
    </row>
    <row r="34" spans="2:5" ht="13">
      <c r="B34" s="10" t="s">
        <v>1184</v>
      </c>
      <c r="C34" s="3">
        <v>80826138</v>
      </c>
      <c r="D34" s="3">
        <v>0</v>
      </c>
      <c r="E34" s="3">
        <v>80826138</v>
      </c>
    </row>
    <row r="35" spans="2:5" ht="13">
      <c r="B35" s="10" t="s">
        <v>1180</v>
      </c>
      <c r="C35" s="3">
        <v>25862162</v>
      </c>
      <c r="D35" s="3">
        <v>0</v>
      </c>
      <c r="E35" s="3">
        <v>25862162</v>
      </c>
    </row>
    <row r="36" spans="2:5" ht="13">
      <c r="B36" s="10" t="s">
        <v>1179</v>
      </c>
      <c r="C36" s="3">
        <v>32857291</v>
      </c>
      <c r="D36" s="3">
        <v>0</v>
      </c>
      <c r="E36" s="3">
        <v>32857291</v>
      </c>
    </row>
    <row r="37" spans="2:5" ht="13">
      <c r="B37" s="9" t="s">
        <v>830</v>
      </c>
      <c r="C37" s="4">
        <v>172710200</v>
      </c>
      <c r="D37" s="4">
        <v>0</v>
      </c>
      <c r="E37" s="4">
        <v>172710200</v>
      </c>
    </row>
    <row r="38" spans="2:5" ht="13">
      <c r="B38" s="1"/>
      <c r="C38" s="1"/>
      <c r="D38" s="1"/>
      <c r="E38" s="1"/>
    </row>
    <row r="39" spans="2:5" ht="13">
      <c r="B39" s="668" t="s">
        <v>1329</v>
      </c>
      <c r="C39" s="600"/>
      <c r="D39" s="668"/>
      <c r="E39" s="601"/>
    </row>
    <row r="40" spans="2:5" ht="13">
      <c r="B40" s="10" t="s">
        <v>839</v>
      </c>
      <c r="C40" s="3">
        <v>558902594</v>
      </c>
      <c r="D40" s="3">
        <v>30379319</v>
      </c>
      <c r="E40" s="3">
        <v>589281913</v>
      </c>
    </row>
    <row r="41" spans="2:5" ht="13">
      <c r="B41" s="10" t="s">
        <v>838</v>
      </c>
      <c r="C41" s="3">
        <v>138982326</v>
      </c>
      <c r="D41" s="3">
        <v>51788854</v>
      </c>
      <c r="E41" s="3">
        <v>190771180</v>
      </c>
    </row>
    <row r="42" spans="2:5" ht="13">
      <c r="B42" s="10" t="s">
        <v>652</v>
      </c>
      <c r="C42" s="3">
        <v>37717533</v>
      </c>
      <c r="D42" s="3">
        <v>59520189</v>
      </c>
      <c r="E42" s="3">
        <v>97237721</v>
      </c>
    </row>
    <row r="43" spans="2:5" ht="13">
      <c r="B43" s="10" t="s">
        <v>1189</v>
      </c>
      <c r="C43" s="3">
        <v>7724254</v>
      </c>
      <c r="D43" s="3">
        <v>0</v>
      </c>
      <c r="E43" s="3">
        <v>7724254</v>
      </c>
    </row>
    <row r="44" spans="2:5" ht="13">
      <c r="B44" s="9" t="s">
        <v>829</v>
      </c>
      <c r="C44" s="4">
        <v>743326707</v>
      </c>
      <c r="D44" s="4">
        <v>141688362</v>
      </c>
      <c r="E44" s="4">
        <v>885015068</v>
      </c>
    </row>
    <row r="45" spans="2:5" ht="13">
      <c r="B45" s="9" t="s">
        <v>1330</v>
      </c>
      <c r="C45" s="4">
        <v>916036907</v>
      </c>
      <c r="D45" s="4">
        <v>141688362</v>
      </c>
      <c r="E45" s="4">
        <v>1057725268</v>
      </c>
    </row>
    <row r="46" spans="2:5" ht="13">
      <c r="B46" s="1"/>
      <c r="C46" s="1"/>
      <c r="D46" s="1"/>
      <c r="E46" s="1"/>
    </row>
    <row r="47" spans="2:5" ht="13">
      <c r="B47" s="9" t="s">
        <v>1331</v>
      </c>
      <c r="C47" s="4">
        <v>-181995140</v>
      </c>
      <c r="D47" s="4">
        <v>175830497</v>
      </c>
      <c r="E47" s="4">
        <v>-6164642</v>
      </c>
    </row>
    <row r="48" spans="2:5" ht="13">
      <c r="B48" s="9" t="s">
        <v>1332</v>
      </c>
      <c r="C48" s="4">
        <v>734041767</v>
      </c>
      <c r="D48" s="4">
        <v>317518859</v>
      </c>
      <c r="E48" s="4">
        <v>1051560626</v>
      </c>
    </row>
    <row r="49" spans="2:5" ht="13">
      <c r="B49" s="1"/>
      <c r="C49" s="1"/>
      <c r="D49" s="1"/>
      <c r="E49" s="1"/>
    </row>
    <row r="50" spans="2:5" ht="13">
      <c r="B50" s="9" t="s">
        <v>1333</v>
      </c>
      <c r="C50" s="4"/>
      <c r="D50" s="9"/>
      <c r="E50" s="4">
        <v>-6164642</v>
      </c>
    </row>
    <row r="51" spans="2:5" ht="13">
      <c r="B51" s="9" t="s">
        <v>1334</v>
      </c>
      <c r="C51" s="603"/>
      <c r="D51" s="9"/>
      <c r="E51" s="603">
        <v>0.67</v>
      </c>
    </row>
    <row r="52" spans="2:5" ht="13">
      <c r="B52" s="9" t="s">
        <v>1335</v>
      </c>
      <c r="C52" s="4"/>
      <c r="D52" s="9"/>
      <c r="E52" s="4">
        <v>-4130310</v>
      </c>
    </row>
    <row r="53" spans="2:5" ht="13">
      <c r="B53" s="9" t="s">
        <v>1336</v>
      </c>
      <c r="C53" s="4"/>
      <c r="D53" s="9"/>
      <c r="E53" s="4">
        <v>647382219</v>
      </c>
    </row>
    <row r="54" spans="2:5" ht="13">
      <c r="B54" s="9" t="s">
        <v>1337</v>
      </c>
      <c r="C54" s="4"/>
      <c r="D54" s="9"/>
      <c r="E54" s="4">
        <v>651512529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B41F-F2FA-4341-BB33-4DD462E816A8}">
  <dimension ref="A1:E53"/>
  <sheetViews>
    <sheetView showGridLines="0" zoomScale="85" zoomScaleNormal="85" workbookViewId="0">
      <selection activeCell="H21" sqref="H21"/>
    </sheetView>
  </sheetViews>
  <sheetFormatPr baseColWidth="10" defaultRowHeight="12.5"/>
  <cols>
    <col min="1" max="1" width="2.453125" customWidth="1"/>
    <col min="2" max="2" width="47.54296875" bestFit="1" customWidth="1"/>
    <col min="3" max="3" width="13.7265625" customWidth="1"/>
    <col min="4" max="4" width="15.54296875" customWidth="1"/>
    <col min="5" max="5" width="18.26953125" customWidth="1"/>
  </cols>
  <sheetData>
    <row r="1" spans="1:5" s="1" customFormat="1" ht="5.15" customHeight="1"/>
    <row r="2" spans="1:5" s="148" customFormat="1" ht="18.5">
      <c r="B2" s="150" t="s">
        <v>1342</v>
      </c>
      <c r="C2" s="185"/>
    </row>
    <row r="3" spans="1:5" s="1" customFormat="1" ht="6" customHeight="1"/>
    <row r="4" spans="1:5" ht="13">
      <c r="A4" s="1"/>
      <c r="B4" s="15" t="s">
        <v>1339</v>
      </c>
    </row>
    <row r="5" spans="1:5" ht="14.5">
      <c r="A5" s="148"/>
      <c r="B5" s="15" t="s">
        <v>1321</v>
      </c>
    </row>
    <row r="6" spans="1:5" ht="13">
      <c r="A6" s="1"/>
      <c r="B6" s="15" t="s">
        <v>1322</v>
      </c>
    </row>
    <row r="8" spans="1:5" ht="42" customHeight="1">
      <c r="B8" s="97" t="s">
        <v>1323</v>
      </c>
      <c r="C8" s="5" t="s">
        <v>1340</v>
      </c>
      <c r="D8" s="5" t="s">
        <v>1325</v>
      </c>
      <c r="E8" s="5" t="s">
        <v>1326</v>
      </c>
    </row>
    <row r="9" spans="1:5" ht="13">
      <c r="B9" s="19"/>
      <c r="C9" s="93" t="s">
        <v>2</v>
      </c>
      <c r="D9" s="93" t="s">
        <v>2</v>
      </c>
      <c r="E9" s="93" t="s">
        <v>2</v>
      </c>
    </row>
    <row r="10" spans="1:5" ht="13">
      <c r="B10" s="1"/>
      <c r="C10" s="22"/>
      <c r="D10" s="22"/>
      <c r="E10" s="22"/>
    </row>
    <row r="11" spans="1:5" ht="13">
      <c r="B11" s="668" t="s">
        <v>1057</v>
      </c>
      <c r="C11" s="600"/>
      <c r="D11" s="600"/>
      <c r="E11" s="600"/>
    </row>
    <row r="12" spans="1:5" ht="13">
      <c r="B12" s="10" t="s">
        <v>276</v>
      </c>
      <c r="C12" s="3">
        <v>683484</v>
      </c>
      <c r="D12" s="3">
        <v>0</v>
      </c>
      <c r="E12" s="3">
        <v>683484</v>
      </c>
    </row>
    <row r="13" spans="1:5" ht="13">
      <c r="B13" s="10" t="s">
        <v>842</v>
      </c>
      <c r="C13" s="3">
        <v>5164164</v>
      </c>
      <c r="D13" s="3">
        <v>0</v>
      </c>
      <c r="E13" s="3">
        <v>5164164</v>
      </c>
    </row>
    <row r="14" spans="1:5" ht="13">
      <c r="B14" s="10" t="s">
        <v>1056</v>
      </c>
      <c r="C14" s="3">
        <v>15603742</v>
      </c>
      <c r="D14" s="3">
        <v>0</v>
      </c>
      <c r="E14" s="3">
        <v>15603742</v>
      </c>
    </row>
    <row r="15" spans="1:5" ht="13">
      <c r="B15" s="10" t="s">
        <v>1054</v>
      </c>
      <c r="C15" s="3">
        <v>24073196</v>
      </c>
      <c r="D15" s="3">
        <v>0</v>
      </c>
      <c r="E15" s="3">
        <v>24073196</v>
      </c>
    </row>
    <row r="16" spans="1:5" ht="13">
      <c r="B16" s="10" t="s">
        <v>1053</v>
      </c>
      <c r="C16" s="3">
        <v>3612384</v>
      </c>
      <c r="D16" s="3">
        <v>0</v>
      </c>
      <c r="E16" s="3">
        <v>3612384</v>
      </c>
    </row>
    <row r="17" spans="2:5" ht="13">
      <c r="B17" s="9" t="s">
        <v>834</v>
      </c>
      <c r="C17" s="4">
        <v>49136970</v>
      </c>
      <c r="D17" s="4">
        <v>0</v>
      </c>
      <c r="E17" s="4">
        <v>49136970</v>
      </c>
    </row>
    <row r="18" spans="2:5" ht="7.5" customHeight="1">
      <c r="B18" s="1"/>
      <c r="C18" s="8"/>
      <c r="D18" s="8"/>
      <c r="E18" s="8"/>
    </row>
    <row r="19" spans="2:5" ht="13">
      <c r="B19" s="668" t="s">
        <v>1051</v>
      </c>
      <c r="C19" s="600"/>
      <c r="D19" s="600"/>
      <c r="E19" s="600"/>
    </row>
    <row r="20" spans="2:5" ht="13">
      <c r="B20" s="10" t="s">
        <v>533</v>
      </c>
      <c r="C20" s="3">
        <v>87655</v>
      </c>
      <c r="D20" s="3">
        <v>6273421</v>
      </c>
      <c r="E20" s="3">
        <v>6361076</v>
      </c>
    </row>
    <row r="21" spans="2:5" ht="13">
      <c r="B21" s="10" t="s">
        <v>1019</v>
      </c>
      <c r="C21" s="3">
        <v>59564523</v>
      </c>
      <c r="D21" s="3">
        <v>19769089</v>
      </c>
      <c r="E21" s="3">
        <v>79333612</v>
      </c>
    </row>
    <row r="22" spans="2:5" ht="13">
      <c r="B22" s="10" t="s">
        <v>681</v>
      </c>
      <c r="C22" s="3">
        <v>3460468</v>
      </c>
      <c r="D22" s="3">
        <v>0</v>
      </c>
      <c r="E22" s="3">
        <v>3460468</v>
      </c>
    </row>
    <row r="23" spans="2:5" ht="13">
      <c r="B23" s="9" t="s">
        <v>833</v>
      </c>
      <c r="C23" s="4">
        <v>63112646</v>
      </c>
      <c r="D23" s="4">
        <v>26042510</v>
      </c>
      <c r="E23" s="4">
        <v>89155156</v>
      </c>
    </row>
    <row r="24" spans="2:5" ht="13">
      <c r="B24" s="9" t="s">
        <v>1050</v>
      </c>
      <c r="C24" s="4">
        <v>112249616</v>
      </c>
      <c r="D24" s="4">
        <v>26042510</v>
      </c>
      <c r="E24" s="4">
        <v>138292126</v>
      </c>
    </row>
    <row r="25" spans="2:5" ht="13">
      <c r="B25" s="1"/>
      <c r="C25" s="8"/>
      <c r="D25" s="8"/>
      <c r="E25" s="8"/>
    </row>
    <row r="26" spans="2:5" ht="39">
      <c r="B26" s="97" t="s">
        <v>1327</v>
      </c>
      <c r="C26" s="5" t="s">
        <v>1340</v>
      </c>
      <c r="D26" s="5" t="s">
        <v>1325</v>
      </c>
      <c r="E26" s="5" t="s">
        <v>1326</v>
      </c>
    </row>
    <row r="27" spans="2:5" ht="13">
      <c r="B27" s="19"/>
      <c r="C27" s="93" t="s">
        <v>2</v>
      </c>
      <c r="D27" s="93" t="s">
        <v>2</v>
      </c>
      <c r="E27" s="93" t="s">
        <v>2</v>
      </c>
    </row>
    <row r="28" spans="2:5" ht="4" customHeight="1">
      <c r="B28" s="1"/>
      <c r="C28" s="1"/>
      <c r="D28" s="1"/>
      <c r="E28" s="1"/>
    </row>
    <row r="29" spans="2:5" ht="13">
      <c r="B29" s="668" t="s">
        <v>1328</v>
      </c>
      <c r="C29" s="600"/>
      <c r="D29" s="600"/>
      <c r="E29" s="600"/>
    </row>
    <row r="30" spans="2:5" ht="13">
      <c r="B30" s="10" t="s">
        <v>841</v>
      </c>
      <c r="C30" s="3">
        <v>5630154</v>
      </c>
      <c r="D30" s="3">
        <v>0</v>
      </c>
      <c r="E30" s="3">
        <v>5630154</v>
      </c>
    </row>
    <row r="31" spans="2:5" ht="13">
      <c r="B31" s="10" t="s">
        <v>1186</v>
      </c>
      <c r="C31" s="3">
        <v>1361987</v>
      </c>
      <c r="D31" s="3">
        <v>0</v>
      </c>
      <c r="E31" s="3">
        <v>1361987</v>
      </c>
    </row>
    <row r="32" spans="2:5" ht="13">
      <c r="B32" s="10" t="s">
        <v>1184</v>
      </c>
      <c r="C32" s="3">
        <v>27213781</v>
      </c>
      <c r="D32" s="3">
        <v>0</v>
      </c>
      <c r="E32" s="3">
        <v>27213781</v>
      </c>
    </row>
    <row r="33" spans="2:5" ht="13">
      <c r="B33" s="10" t="s">
        <v>1181</v>
      </c>
      <c r="C33" s="3">
        <v>925241</v>
      </c>
      <c r="D33" s="3">
        <v>0</v>
      </c>
      <c r="E33" s="3">
        <v>925241</v>
      </c>
    </row>
    <row r="34" spans="2:5" ht="13">
      <c r="B34" s="10" t="s">
        <v>1180</v>
      </c>
      <c r="C34" s="3">
        <v>1113422</v>
      </c>
      <c r="D34" s="3">
        <v>0</v>
      </c>
      <c r="E34" s="3">
        <v>1113422</v>
      </c>
    </row>
    <row r="35" spans="2:5" ht="13">
      <c r="B35" s="10" t="s">
        <v>1179</v>
      </c>
      <c r="C35" s="3">
        <v>847634</v>
      </c>
      <c r="D35" s="3">
        <v>929013</v>
      </c>
      <c r="E35" s="3">
        <v>1776647</v>
      </c>
    </row>
    <row r="36" spans="2:5" ht="13">
      <c r="B36" s="9" t="s">
        <v>830</v>
      </c>
      <c r="C36" s="4">
        <v>37092219</v>
      </c>
      <c r="D36" s="4">
        <v>929013</v>
      </c>
      <c r="E36" s="4">
        <v>38021232</v>
      </c>
    </row>
    <row r="37" spans="2:5" ht="5.15" customHeight="1">
      <c r="B37" s="1"/>
      <c r="C37" s="1"/>
      <c r="D37" s="1"/>
      <c r="E37" s="1"/>
    </row>
    <row r="38" spans="2:5" ht="13">
      <c r="B38" s="668" t="s">
        <v>1329</v>
      </c>
      <c r="C38" s="600"/>
      <c r="D38" s="600"/>
      <c r="E38" s="600"/>
    </row>
    <row r="39" spans="2:5" ht="13">
      <c r="B39" s="10" t="s">
        <v>839</v>
      </c>
      <c r="C39" s="3">
        <v>11474375</v>
      </c>
      <c r="D39" s="3">
        <v>0</v>
      </c>
      <c r="E39" s="3">
        <v>11474375</v>
      </c>
    </row>
    <row r="40" spans="2:5" ht="13">
      <c r="B40" s="10" t="s">
        <v>838</v>
      </c>
      <c r="C40" s="3">
        <v>51287284</v>
      </c>
      <c r="D40" s="3">
        <v>0</v>
      </c>
      <c r="E40" s="3">
        <v>51287284</v>
      </c>
    </row>
    <row r="41" spans="2:5" ht="13">
      <c r="B41" s="10" t="s">
        <v>652</v>
      </c>
      <c r="C41" s="3">
        <v>547292</v>
      </c>
      <c r="D41" s="3">
        <v>0</v>
      </c>
      <c r="E41" s="3">
        <v>547292</v>
      </c>
    </row>
    <row r="42" spans="2:5" ht="13">
      <c r="B42" s="10" t="s">
        <v>1189</v>
      </c>
      <c r="C42" s="3">
        <v>833199</v>
      </c>
      <c r="D42" s="3">
        <v>0</v>
      </c>
      <c r="E42" s="3">
        <v>833199</v>
      </c>
    </row>
    <row r="43" spans="2:5" ht="13">
      <c r="B43" s="9" t="s">
        <v>829</v>
      </c>
      <c r="C43" s="4">
        <v>64142150</v>
      </c>
      <c r="D43" s="4">
        <v>0</v>
      </c>
      <c r="E43" s="4">
        <v>64142150</v>
      </c>
    </row>
    <row r="44" spans="2:5" ht="13">
      <c r="B44" s="9" t="s">
        <v>1330</v>
      </c>
      <c r="C44" s="4">
        <v>101234369</v>
      </c>
      <c r="D44" s="4">
        <v>929013</v>
      </c>
      <c r="E44" s="4">
        <v>102163382</v>
      </c>
    </row>
    <row r="45" spans="2:5" ht="6" customHeight="1">
      <c r="B45" s="1"/>
      <c r="C45" s="1"/>
      <c r="D45" s="1"/>
      <c r="E45" s="1"/>
    </row>
    <row r="46" spans="2:5" ht="13">
      <c r="B46" s="9" t="s">
        <v>1331</v>
      </c>
      <c r="C46" s="4">
        <v>11015247</v>
      </c>
      <c r="D46" s="4">
        <v>25113497</v>
      </c>
      <c r="E46" s="4">
        <v>36128744</v>
      </c>
    </row>
    <row r="47" spans="2:5" ht="13">
      <c r="B47" s="9" t="s">
        <v>1332</v>
      </c>
      <c r="C47" s="4">
        <v>112249616</v>
      </c>
      <c r="D47" s="4">
        <v>26042510</v>
      </c>
      <c r="E47" s="4">
        <v>138292126</v>
      </c>
    </row>
    <row r="48" spans="2:5" ht="13">
      <c r="B48" s="1"/>
      <c r="C48" s="1"/>
      <c r="D48" s="1"/>
      <c r="E48" s="1"/>
    </row>
    <row r="49" spans="2:5" ht="13">
      <c r="B49" s="9" t="s">
        <v>1333</v>
      </c>
      <c r="C49" s="4"/>
      <c r="D49" s="4"/>
      <c r="E49" s="4">
        <v>36128744</v>
      </c>
    </row>
    <row r="50" spans="2:5" ht="13">
      <c r="B50" s="9" t="s">
        <v>1334</v>
      </c>
      <c r="C50" s="603"/>
      <c r="D50" s="603"/>
      <c r="E50" s="603">
        <v>1</v>
      </c>
    </row>
    <row r="51" spans="2:5" ht="13">
      <c r="B51" s="9" t="s">
        <v>1341</v>
      </c>
      <c r="C51" s="4"/>
      <c r="D51" s="4"/>
      <c r="E51" s="4">
        <v>36128744</v>
      </c>
    </row>
    <row r="52" spans="2:5" ht="13">
      <c r="B52" s="9" t="s">
        <v>1336</v>
      </c>
      <c r="C52" s="4"/>
      <c r="D52" s="4"/>
      <c r="E52" s="4">
        <v>91525671</v>
      </c>
    </row>
    <row r="53" spans="2:5" ht="13">
      <c r="B53" s="9" t="s">
        <v>1337</v>
      </c>
      <c r="C53" s="4"/>
      <c r="D53" s="4"/>
      <c r="E53" s="4">
        <v>55396927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1531-4FC4-4859-8435-59B0843CA3AE}">
  <dimension ref="B1:E53"/>
  <sheetViews>
    <sheetView showGridLines="0" zoomScale="90" zoomScaleNormal="90" workbookViewId="0">
      <selection activeCell="B12" sqref="B12"/>
    </sheetView>
  </sheetViews>
  <sheetFormatPr baseColWidth="10" defaultColWidth="11.453125" defaultRowHeight="13"/>
  <cols>
    <col min="1" max="1" width="1.7265625" style="1" customWidth="1"/>
    <col min="2" max="2" width="53.453125" style="1" customWidth="1"/>
    <col min="3" max="3" width="24.81640625" style="1" bestFit="1" customWidth="1"/>
    <col min="4" max="4" width="19.7265625" style="1" bestFit="1" customWidth="1"/>
    <col min="5" max="5" width="23.7265625" style="1" customWidth="1"/>
    <col min="6" max="16384" width="11.453125" style="1"/>
  </cols>
  <sheetData>
    <row r="1" spans="2:5" ht="5.15" customHeight="1">
      <c r="B1" s="15"/>
    </row>
    <row r="2" spans="2:5" s="148" customFormat="1" ht="18.5">
      <c r="B2" s="150" t="s">
        <v>1343</v>
      </c>
      <c r="C2" s="185">
        <v>14</v>
      </c>
    </row>
    <row r="3" spans="2:5" ht="6" customHeight="1"/>
    <row r="4" spans="2:5" s="2" customFormat="1">
      <c r="B4" s="650" t="s">
        <v>585</v>
      </c>
      <c r="C4" s="5">
        <v>45016</v>
      </c>
      <c r="D4" s="5">
        <v>44926</v>
      </c>
      <c r="E4" s="1"/>
    </row>
    <row r="5" spans="2:5" s="2" customFormat="1">
      <c r="B5" s="268" t="s">
        <v>584</v>
      </c>
      <c r="C5" s="93" t="s">
        <v>2</v>
      </c>
      <c r="D5" s="93" t="s">
        <v>2</v>
      </c>
      <c r="E5" s="1"/>
    </row>
    <row r="6" spans="2:5">
      <c r="B6" s="10" t="s">
        <v>581</v>
      </c>
      <c r="C6" s="3">
        <v>96667159</v>
      </c>
      <c r="D6" s="3">
        <v>90403956</v>
      </c>
    </row>
    <row r="7" spans="2:5">
      <c r="B7" s="10" t="s">
        <v>580</v>
      </c>
      <c r="C7" s="3">
        <v>637260093</v>
      </c>
      <c r="D7" s="3">
        <v>656892894</v>
      </c>
    </row>
    <row r="8" spans="2:5">
      <c r="B8" s="10" t="s">
        <v>576</v>
      </c>
      <c r="C8" s="3">
        <v>952319015</v>
      </c>
      <c r="D8" s="3">
        <v>999015460</v>
      </c>
    </row>
    <row r="9" spans="2:5">
      <c r="B9" s="10" t="s">
        <v>575</v>
      </c>
      <c r="C9" s="3">
        <v>464755716</v>
      </c>
      <c r="D9" s="3">
        <v>490325227</v>
      </c>
    </row>
    <row r="10" spans="2:5">
      <c r="B10" s="10" t="s">
        <v>574</v>
      </c>
      <c r="C10" s="3">
        <v>107937305</v>
      </c>
      <c r="D10" s="3">
        <v>113641519</v>
      </c>
    </row>
    <row r="11" spans="2:5">
      <c r="B11" s="10" t="s">
        <v>573</v>
      </c>
      <c r="C11" s="3">
        <v>277011536</v>
      </c>
      <c r="D11" s="3">
        <v>287522487</v>
      </c>
    </row>
    <row r="12" spans="2:5">
      <c r="B12" s="10" t="s">
        <v>572</v>
      </c>
      <c r="C12" s="3">
        <v>2734584</v>
      </c>
      <c r="D12" s="3">
        <v>2883506</v>
      </c>
    </row>
    <row r="13" spans="2:5">
      <c r="B13" s="10" t="s">
        <v>579</v>
      </c>
      <c r="C13" s="3">
        <v>120827773</v>
      </c>
      <c r="D13" s="3">
        <v>147008368</v>
      </c>
    </row>
    <row r="14" spans="2:5">
      <c r="B14" s="10" t="s">
        <v>570</v>
      </c>
      <c r="C14" s="3">
        <v>878978582</v>
      </c>
      <c r="D14" s="3">
        <v>924922071</v>
      </c>
    </row>
    <row r="15" spans="2:5">
      <c r="B15" s="10" t="s">
        <v>569</v>
      </c>
      <c r="C15" s="3">
        <v>8025244</v>
      </c>
      <c r="D15" s="3">
        <v>10396645</v>
      </c>
      <c r="E15" s="8"/>
    </row>
    <row r="16" spans="2:5">
      <c r="B16" s="283" t="s">
        <v>541</v>
      </c>
      <c r="C16" s="4">
        <v>3546517007</v>
      </c>
      <c r="D16" s="4">
        <v>3723012133</v>
      </c>
      <c r="E16" s="8"/>
    </row>
    <row r="17" spans="2:4" ht="6" customHeight="1"/>
    <row r="18" spans="2:4" s="2" customFormat="1">
      <c r="B18" s="650" t="s">
        <v>583</v>
      </c>
      <c r="C18" s="5">
        <v>45016</v>
      </c>
      <c r="D18" s="5">
        <v>44926</v>
      </c>
    </row>
    <row r="19" spans="2:4" s="2" customFormat="1">
      <c r="B19" s="268" t="s">
        <v>582</v>
      </c>
      <c r="C19" s="93" t="s">
        <v>2</v>
      </c>
      <c r="D19" s="93" t="s">
        <v>2</v>
      </c>
    </row>
    <row r="20" spans="2:4">
      <c r="B20" s="10" t="s">
        <v>581</v>
      </c>
      <c r="C20" s="3">
        <v>96667159</v>
      </c>
      <c r="D20" s="3">
        <v>90403956</v>
      </c>
    </row>
    <row r="21" spans="2:4">
      <c r="B21" s="10" t="s">
        <v>580</v>
      </c>
      <c r="C21" s="3">
        <v>637260093</v>
      </c>
      <c r="D21" s="3">
        <v>656892894</v>
      </c>
    </row>
    <row r="22" spans="2:4">
      <c r="B22" s="10" t="s">
        <v>576</v>
      </c>
      <c r="C22" s="3">
        <v>1511261328</v>
      </c>
      <c r="D22" s="3">
        <v>1566858458</v>
      </c>
    </row>
    <row r="23" spans="2:4">
      <c r="B23" s="10" t="s">
        <v>575</v>
      </c>
      <c r="C23" s="3">
        <v>1232881958</v>
      </c>
      <c r="D23" s="3">
        <v>1256282398</v>
      </c>
    </row>
    <row r="24" spans="2:4">
      <c r="B24" s="10" t="s">
        <v>574</v>
      </c>
      <c r="C24" s="3">
        <v>280938233</v>
      </c>
      <c r="D24" s="3">
        <v>286086144</v>
      </c>
    </row>
    <row r="25" spans="2:4">
      <c r="B25" s="10" t="s">
        <v>573</v>
      </c>
      <c r="C25" s="3">
        <v>996220421</v>
      </c>
      <c r="D25" s="3">
        <v>1010252849</v>
      </c>
    </row>
    <row r="26" spans="2:4">
      <c r="B26" s="10" t="s">
        <v>572</v>
      </c>
      <c r="C26" s="3">
        <v>8415221</v>
      </c>
      <c r="D26" s="3">
        <v>8775429</v>
      </c>
    </row>
    <row r="27" spans="2:4">
      <c r="B27" s="10" t="s">
        <v>579</v>
      </c>
      <c r="C27" s="3">
        <v>373430114</v>
      </c>
      <c r="D27" s="3">
        <v>400088720</v>
      </c>
    </row>
    <row r="28" spans="2:4">
      <c r="B28" s="10" t="s">
        <v>570</v>
      </c>
      <c r="C28" s="3">
        <v>1354651689</v>
      </c>
      <c r="D28" s="3">
        <v>1387353198</v>
      </c>
    </row>
    <row r="29" spans="2:4">
      <c r="B29" s="10" t="s">
        <v>569</v>
      </c>
      <c r="C29" s="3">
        <v>16108222</v>
      </c>
      <c r="D29" s="3">
        <v>18470276</v>
      </c>
    </row>
    <row r="30" spans="2:4">
      <c r="B30" s="283" t="s">
        <v>541</v>
      </c>
      <c r="C30" s="4">
        <v>6507834438</v>
      </c>
      <c r="D30" s="4">
        <v>6681464322</v>
      </c>
    </row>
    <row r="31" spans="2:4" ht="6" customHeight="1"/>
    <row r="32" spans="2:4" s="2" customFormat="1">
      <c r="B32" s="650" t="s">
        <v>578</v>
      </c>
      <c r="C32" s="5">
        <v>45016</v>
      </c>
      <c r="D32" s="5">
        <v>44926</v>
      </c>
    </row>
    <row r="33" spans="2:5" s="2" customFormat="1">
      <c r="B33" s="268" t="s">
        <v>577</v>
      </c>
      <c r="C33" s="93" t="s">
        <v>2</v>
      </c>
      <c r="D33" s="93" t="s">
        <v>2</v>
      </c>
      <c r="E33" s="265"/>
    </row>
    <row r="34" spans="2:5">
      <c r="B34" s="284" t="s">
        <v>576</v>
      </c>
      <c r="C34" s="3">
        <v>-558942313</v>
      </c>
      <c r="D34" s="3">
        <v>-567842998</v>
      </c>
    </row>
    <row r="35" spans="2:5">
      <c r="B35" s="10" t="s">
        <v>575</v>
      </c>
      <c r="C35" s="3">
        <v>-768126242</v>
      </c>
      <c r="D35" s="3">
        <v>-765957171</v>
      </c>
    </row>
    <row r="36" spans="2:5">
      <c r="B36" s="10" t="s">
        <v>574</v>
      </c>
      <c r="C36" s="3">
        <v>-173000928</v>
      </c>
      <c r="D36" s="3">
        <v>-172444625</v>
      </c>
    </row>
    <row r="37" spans="2:5">
      <c r="B37" s="10" t="s">
        <v>573</v>
      </c>
      <c r="C37" s="3">
        <v>-719208885</v>
      </c>
      <c r="D37" s="3">
        <v>-722730362</v>
      </c>
    </row>
    <row r="38" spans="2:5">
      <c r="B38" s="10" t="s">
        <v>572</v>
      </c>
      <c r="C38" s="3">
        <v>-5680637</v>
      </c>
      <c r="D38" s="3">
        <v>-5891923</v>
      </c>
    </row>
    <row r="39" spans="2:5">
      <c r="B39" s="10" t="s">
        <v>571</v>
      </c>
      <c r="C39" s="3">
        <v>-252602341</v>
      </c>
      <c r="D39" s="3">
        <v>-253080352</v>
      </c>
    </row>
    <row r="40" spans="2:5">
      <c r="B40" s="10" t="s">
        <v>570</v>
      </c>
      <c r="C40" s="3">
        <v>-475673107</v>
      </c>
      <c r="D40" s="3">
        <v>-462431127</v>
      </c>
    </row>
    <row r="41" spans="2:5">
      <c r="B41" s="10" t="s">
        <v>569</v>
      </c>
      <c r="C41" s="3">
        <v>-8082978</v>
      </c>
      <c r="D41" s="3">
        <v>-8073631</v>
      </c>
    </row>
    <row r="42" spans="2:5">
      <c r="B42" s="283" t="s">
        <v>541</v>
      </c>
      <c r="C42" s="4">
        <v>-2961317431</v>
      </c>
      <c r="D42" s="4">
        <v>-2958452189</v>
      </c>
    </row>
    <row r="44" spans="2:5" ht="6" customHeight="1"/>
    <row r="45" spans="2:5" s="2" customFormat="1" ht="26">
      <c r="B45" s="399" t="s">
        <v>568</v>
      </c>
      <c r="C45" s="249" t="s">
        <v>567</v>
      </c>
      <c r="D45" s="249" t="s">
        <v>566</v>
      </c>
      <c r="E45" s="249" t="s">
        <v>565</v>
      </c>
    </row>
    <row r="46" spans="2:5">
      <c r="B46" s="10" t="s">
        <v>564</v>
      </c>
      <c r="C46" s="282" t="s">
        <v>555</v>
      </c>
      <c r="D46" s="3">
        <v>25</v>
      </c>
      <c r="E46" s="3">
        <v>60</v>
      </c>
    </row>
    <row r="47" spans="2:5">
      <c r="B47" s="10" t="s">
        <v>563</v>
      </c>
      <c r="C47" s="282" t="s">
        <v>555</v>
      </c>
      <c r="D47" s="3">
        <v>7</v>
      </c>
      <c r="E47" s="3">
        <v>20</v>
      </c>
    </row>
    <row r="48" spans="2:5">
      <c r="B48" s="10" t="s">
        <v>562</v>
      </c>
      <c r="C48" s="282" t="s">
        <v>555</v>
      </c>
      <c r="D48" s="3">
        <v>3</v>
      </c>
      <c r="E48" s="3">
        <v>7</v>
      </c>
    </row>
    <row r="49" spans="2:5">
      <c r="B49" s="10" t="s">
        <v>561</v>
      </c>
      <c r="C49" s="282" t="s">
        <v>555</v>
      </c>
      <c r="D49" s="3">
        <v>7</v>
      </c>
      <c r="E49" s="3">
        <v>15</v>
      </c>
    </row>
    <row r="50" spans="2:5">
      <c r="B50" s="10" t="s">
        <v>560</v>
      </c>
      <c r="C50" s="282" t="s">
        <v>555</v>
      </c>
      <c r="D50" s="3">
        <v>1</v>
      </c>
      <c r="E50" s="3">
        <v>5</v>
      </c>
    </row>
    <row r="51" spans="2:5">
      <c r="B51" s="10" t="s">
        <v>559</v>
      </c>
      <c r="C51" s="282" t="s">
        <v>555</v>
      </c>
      <c r="D51" s="884" t="s">
        <v>558</v>
      </c>
      <c r="E51" s="885"/>
    </row>
    <row r="52" spans="2:5">
      <c r="B52" s="10" t="s">
        <v>557</v>
      </c>
      <c r="C52" s="282" t="s">
        <v>555</v>
      </c>
      <c r="D52" s="3">
        <v>3</v>
      </c>
      <c r="E52" s="3">
        <v>15</v>
      </c>
    </row>
    <row r="53" spans="2:5">
      <c r="B53" s="10" t="s">
        <v>556</v>
      </c>
      <c r="C53" s="282" t="s">
        <v>555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D299-1C2F-4D64-942E-BE8BBDA9F80D}">
  <sheetPr>
    <pageSetUpPr fitToPage="1"/>
  </sheetPr>
  <dimension ref="B1:AE30"/>
  <sheetViews>
    <sheetView showGridLines="0" zoomScale="90" zoomScaleNormal="90" workbookViewId="0">
      <pane xSplit="4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C10" sqref="C10:D10"/>
    </sheetView>
  </sheetViews>
  <sheetFormatPr baseColWidth="10" defaultColWidth="11.453125" defaultRowHeight="10.5"/>
  <cols>
    <col min="1" max="1" width="1.7265625" style="285" customWidth="1"/>
    <col min="2" max="2" width="3.81640625" style="285" customWidth="1"/>
    <col min="3" max="3" width="11.26953125" style="285" customWidth="1"/>
    <col min="4" max="4" width="21.81640625" style="285" customWidth="1"/>
    <col min="5" max="5" width="15.54296875" style="285" customWidth="1"/>
    <col min="6" max="6" width="17" style="285" customWidth="1"/>
    <col min="7" max="14" width="15.54296875" style="285" customWidth="1"/>
    <col min="15" max="15" width="16.1796875" style="285" customWidth="1"/>
    <col min="16" max="16384" width="11.453125" style="285"/>
  </cols>
  <sheetData>
    <row r="1" spans="2:31" ht="5.15" customHeight="1"/>
    <row r="2" spans="2:31" ht="18.5">
      <c r="B2" s="150" t="s">
        <v>1345</v>
      </c>
      <c r="D2" s="237"/>
      <c r="E2" s="185"/>
      <c r="F2" s="604"/>
      <c r="G2" s="604"/>
      <c r="H2" s="297"/>
      <c r="I2" s="297"/>
      <c r="J2" s="297"/>
      <c r="K2" s="297"/>
      <c r="L2" s="297"/>
      <c r="M2" s="297"/>
      <c r="N2" s="297"/>
    </row>
    <row r="3" spans="2:31" ht="5.15" customHeight="1">
      <c r="E3" s="296"/>
      <c r="F3" s="296"/>
      <c r="G3" s="296"/>
      <c r="H3" s="296"/>
      <c r="I3" s="296"/>
      <c r="J3" s="296"/>
      <c r="K3" s="296"/>
      <c r="L3" s="296"/>
      <c r="M3" s="296"/>
    </row>
    <row r="4" spans="2:31" ht="42">
      <c r="B4" s="886" t="s">
        <v>1466</v>
      </c>
      <c r="C4" s="887"/>
      <c r="D4" s="888"/>
      <c r="E4" s="289" t="s">
        <v>604</v>
      </c>
      <c r="F4" s="289" t="s">
        <v>603</v>
      </c>
      <c r="G4" s="289" t="s">
        <v>602</v>
      </c>
      <c r="H4" s="289" t="s">
        <v>601</v>
      </c>
      <c r="I4" s="289" t="s">
        <v>600</v>
      </c>
      <c r="J4" s="289" t="s">
        <v>599</v>
      </c>
      <c r="K4" s="289" t="s">
        <v>598</v>
      </c>
      <c r="L4" s="289" t="s">
        <v>597</v>
      </c>
      <c r="M4" s="289" t="s">
        <v>596</v>
      </c>
      <c r="N4" s="289" t="s">
        <v>595</v>
      </c>
      <c r="O4" s="289" t="s">
        <v>594</v>
      </c>
    </row>
    <row r="5" spans="2:31" ht="13" customHeight="1">
      <c r="B5" s="889" t="s">
        <v>1467</v>
      </c>
      <c r="C5" s="890"/>
      <c r="D5" s="891"/>
      <c r="E5" s="287">
        <v>90403956</v>
      </c>
      <c r="F5" s="287">
        <v>656892894</v>
      </c>
      <c r="G5" s="287">
        <v>999015460</v>
      </c>
      <c r="H5" s="287">
        <v>490325227</v>
      </c>
      <c r="I5" s="287">
        <v>113641519</v>
      </c>
      <c r="J5" s="287">
        <v>287522487</v>
      </c>
      <c r="K5" s="287">
        <v>2883506</v>
      </c>
      <c r="L5" s="287">
        <v>147008368</v>
      </c>
      <c r="M5" s="287">
        <v>924922071</v>
      </c>
      <c r="N5" s="287">
        <v>10396645</v>
      </c>
      <c r="O5" s="61">
        <v>3723012133</v>
      </c>
    </row>
    <row r="6" spans="2:31" ht="13" customHeight="1">
      <c r="B6" s="892" t="s">
        <v>593</v>
      </c>
      <c r="C6" s="889" t="s">
        <v>592</v>
      </c>
      <c r="D6" s="891"/>
      <c r="E6" s="287">
        <v>17291869</v>
      </c>
      <c r="F6" s="287">
        <v>0</v>
      </c>
      <c r="G6" s="287">
        <v>2251500</v>
      </c>
      <c r="H6" s="287">
        <v>11161397</v>
      </c>
      <c r="I6" s="287">
        <v>1413263</v>
      </c>
      <c r="J6" s="287">
        <v>7036006</v>
      </c>
      <c r="K6" s="287">
        <v>10722</v>
      </c>
      <c r="L6" s="287">
        <v>4691304</v>
      </c>
      <c r="M6" s="287">
        <v>19882637</v>
      </c>
      <c r="N6" s="287">
        <v>0</v>
      </c>
      <c r="O6" s="61">
        <v>63738698</v>
      </c>
    </row>
    <row r="7" spans="2:31" ht="13" customHeight="1">
      <c r="B7" s="893"/>
      <c r="C7" s="895" t="s">
        <v>511</v>
      </c>
      <c r="D7" s="896"/>
      <c r="E7" s="287">
        <v>0</v>
      </c>
      <c r="F7" s="287">
        <v>0</v>
      </c>
      <c r="G7" s="287">
        <v>0</v>
      </c>
      <c r="H7" s="287">
        <v>-2099053</v>
      </c>
      <c r="I7" s="287">
        <v>-160298</v>
      </c>
      <c r="J7" s="287">
        <v>0</v>
      </c>
      <c r="K7" s="287">
        <v>0</v>
      </c>
      <c r="L7" s="287">
        <v>-1758538</v>
      </c>
      <c r="M7" s="287">
        <v>0</v>
      </c>
      <c r="N7" s="287">
        <v>0</v>
      </c>
      <c r="O7" s="61">
        <v>-4017889</v>
      </c>
    </row>
    <row r="8" spans="2:31" ht="13" customHeight="1">
      <c r="B8" s="893"/>
      <c r="C8" s="889" t="s">
        <v>591</v>
      </c>
      <c r="D8" s="891"/>
      <c r="E8" s="287">
        <v>-10250258</v>
      </c>
      <c r="F8" s="287">
        <v>0</v>
      </c>
      <c r="G8" s="287">
        <v>-9331343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3817779</v>
      </c>
      <c r="N8" s="287">
        <v>0</v>
      </c>
      <c r="O8" s="61">
        <v>-15763822</v>
      </c>
    </row>
    <row r="9" spans="2:31" ht="13">
      <c r="B9" s="893"/>
      <c r="C9" s="889" t="s">
        <v>510</v>
      </c>
      <c r="D9" s="891"/>
      <c r="E9" s="287">
        <v>-2421996</v>
      </c>
      <c r="F9" s="287">
        <v>0</v>
      </c>
      <c r="G9" s="287">
        <v>-162735</v>
      </c>
      <c r="H9" s="287">
        <v>-394518</v>
      </c>
      <c r="I9" s="287">
        <v>-25132</v>
      </c>
      <c r="J9" s="287">
        <v>-15491</v>
      </c>
      <c r="K9" s="287">
        <v>0</v>
      </c>
      <c r="L9" s="287">
        <v>-122375</v>
      </c>
      <c r="M9" s="287">
        <v>-12383995</v>
      </c>
      <c r="N9" s="287">
        <v>0</v>
      </c>
      <c r="O9" s="61">
        <v>-15526242</v>
      </c>
    </row>
    <row r="10" spans="2:31" ht="13" customHeight="1">
      <c r="B10" s="893"/>
      <c r="C10" s="889" t="s">
        <v>590</v>
      </c>
      <c r="D10" s="891"/>
      <c r="E10" s="288"/>
      <c r="F10" s="288"/>
      <c r="G10" s="287">
        <v>-12568333</v>
      </c>
      <c r="H10" s="287">
        <v>-18754579</v>
      </c>
      <c r="I10" s="287">
        <v>-6174554</v>
      </c>
      <c r="J10" s="287">
        <v>-8895866</v>
      </c>
      <c r="K10" s="287">
        <v>-49843</v>
      </c>
      <c r="L10" s="287">
        <v>-10486310</v>
      </c>
      <c r="M10" s="287">
        <v>-41002741</v>
      </c>
      <c r="N10" s="287">
        <v>-9347</v>
      </c>
      <c r="O10" s="61">
        <v>-97941573</v>
      </c>
      <c r="P10" s="295"/>
      <c r="Q10" s="294"/>
      <c r="R10" s="293"/>
      <c r="S10" s="292"/>
      <c r="T10" s="295"/>
      <c r="U10" s="294"/>
      <c r="V10" s="293"/>
      <c r="W10" s="292"/>
      <c r="X10" s="295"/>
      <c r="Y10" s="294"/>
      <c r="Z10" s="293"/>
      <c r="AA10" s="292"/>
      <c r="AB10" s="295"/>
      <c r="AC10" s="294"/>
      <c r="AD10" s="293"/>
      <c r="AE10" s="292"/>
    </row>
    <row r="11" spans="2:31" ht="21.65" customHeight="1">
      <c r="B11" s="893"/>
      <c r="C11" s="889" t="s">
        <v>589</v>
      </c>
      <c r="D11" s="891"/>
      <c r="E11" s="287">
        <v>8786099</v>
      </c>
      <c r="F11" s="287">
        <v>-35225043</v>
      </c>
      <c r="G11" s="287">
        <v>-58677908</v>
      </c>
      <c r="H11" s="287">
        <v>-46548742</v>
      </c>
      <c r="I11" s="287">
        <v>-15432640</v>
      </c>
      <c r="J11" s="287">
        <v>-32644369</v>
      </c>
      <c r="K11" s="287">
        <v>-494058</v>
      </c>
      <c r="L11" s="287">
        <v>-21108469</v>
      </c>
      <c r="M11" s="287">
        <v>-23800838</v>
      </c>
      <c r="N11" s="287">
        <v>-2068452</v>
      </c>
      <c r="O11" s="4">
        <v>-227214420</v>
      </c>
    </row>
    <row r="12" spans="2:31" ht="13" customHeight="1">
      <c r="B12" s="893"/>
      <c r="C12" s="897" t="s">
        <v>588</v>
      </c>
      <c r="D12" s="898"/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7462364</v>
      </c>
      <c r="N12" s="287">
        <v>0</v>
      </c>
      <c r="O12" s="4">
        <v>7462364</v>
      </c>
    </row>
    <row r="13" spans="2:31" ht="13" customHeight="1">
      <c r="B13" s="893"/>
      <c r="C13" s="897" t="s">
        <v>605</v>
      </c>
      <c r="D13" s="898"/>
      <c r="E13" s="287">
        <v>-7465573</v>
      </c>
      <c r="F13" s="287">
        <v>0</v>
      </c>
      <c r="G13" s="287">
        <v>2165824</v>
      </c>
      <c r="H13" s="287">
        <v>2106836</v>
      </c>
      <c r="I13" s="287">
        <v>2002697</v>
      </c>
      <c r="J13" s="287">
        <v>595526</v>
      </c>
      <c r="K13" s="287">
        <v>-692</v>
      </c>
      <c r="L13" s="287">
        <v>595382</v>
      </c>
      <c r="M13" s="287">
        <v>0</v>
      </c>
      <c r="N13" s="287">
        <v>0</v>
      </c>
      <c r="O13" s="4">
        <v>0</v>
      </c>
    </row>
    <row r="14" spans="2:31" ht="13" customHeight="1">
      <c r="B14" s="893"/>
      <c r="C14" s="889" t="s">
        <v>439</v>
      </c>
      <c r="D14" s="891"/>
      <c r="E14" s="287">
        <v>323062</v>
      </c>
      <c r="F14" s="287">
        <v>15592242</v>
      </c>
      <c r="G14" s="287">
        <v>29626550</v>
      </c>
      <c r="H14" s="287">
        <v>28959148</v>
      </c>
      <c r="I14" s="287">
        <v>12672450</v>
      </c>
      <c r="J14" s="287">
        <v>23413243</v>
      </c>
      <c r="K14" s="287">
        <v>384949</v>
      </c>
      <c r="L14" s="287">
        <v>2008411</v>
      </c>
      <c r="M14" s="287">
        <v>81305</v>
      </c>
      <c r="N14" s="287">
        <v>-293602</v>
      </c>
      <c r="O14" s="4">
        <v>112767758</v>
      </c>
    </row>
    <row r="15" spans="2:31" ht="13">
      <c r="B15" s="894"/>
      <c r="C15" s="669" t="s">
        <v>586</v>
      </c>
      <c r="D15" s="670"/>
      <c r="E15" s="4">
        <v>6263203</v>
      </c>
      <c r="F15" s="4">
        <v>-19632801</v>
      </c>
      <c r="G15" s="4">
        <v>-46696445</v>
      </c>
      <c r="H15" s="4">
        <v>-25569511</v>
      </c>
      <c r="I15" s="4">
        <v>-5704214</v>
      </c>
      <c r="J15" s="4">
        <v>-10510951</v>
      </c>
      <c r="K15" s="4">
        <v>-148922</v>
      </c>
      <c r="L15" s="4">
        <v>-26180595</v>
      </c>
      <c r="M15" s="4">
        <v>-45943489</v>
      </c>
      <c r="N15" s="4">
        <v>-2371401</v>
      </c>
      <c r="O15" s="4">
        <v>-176495126</v>
      </c>
    </row>
    <row r="16" spans="2:31" ht="13" customHeight="1">
      <c r="B16" s="902" t="s">
        <v>1468</v>
      </c>
      <c r="C16" s="903"/>
      <c r="D16" s="904"/>
      <c r="E16" s="4">
        <v>96667159</v>
      </c>
      <c r="F16" s="4">
        <v>637260093</v>
      </c>
      <c r="G16" s="4">
        <v>952319015</v>
      </c>
      <c r="H16" s="4">
        <v>464755716</v>
      </c>
      <c r="I16" s="4">
        <v>107937305</v>
      </c>
      <c r="J16" s="4">
        <v>277011536</v>
      </c>
      <c r="K16" s="4">
        <v>2734584</v>
      </c>
      <c r="L16" s="4">
        <v>120827773</v>
      </c>
      <c r="M16" s="4">
        <v>878978582</v>
      </c>
      <c r="N16" s="4">
        <v>8025244</v>
      </c>
      <c r="O16" s="4">
        <v>3546517007</v>
      </c>
    </row>
    <row r="17" spans="2:15">
      <c r="B17" s="291"/>
      <c r="C17" s="291"/>
      <c r="D17" s="291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</row>
    <row r="18" spans="2:15" ht="42">
      <c r="B18" s="886" t="s">
        <v>607</v>
      </c>
      <c r="C18" s="887"/>
      <c r="D18" s="888"/>
      <c r="E18" s="289" t="s">
        <v>604</v>
      </c>
      <c r="F18" s="289" t="s">
        <v>603</v>
      </c>
      <c r="G18" s="289" t="s">
        <v>602</v>
      </c>
      <c r="H18" s="289" t="s">
        <v>601</v>
      </c>
      <c r="I18" s="289" t="s">
        <v>600</v>
      </c>
      <c r="J18" s="289" t="s">
        <v>599</v>
      </c>
      <c r="K18" s="289" t="s">
        <v>598</v>
      </c>
      <c r="L18" s="289" t="s">
        <v>597</v>
      </c>
      <c r="M18" s="289" t="s">
        <v>596</v>
      </c>
      <c r="N18" s="289" t="s">
        <v>595</v>
      </c>
      <c r="O18" s="289" t="s">
        <v>594</v>
      </c>
    </row>
    <row r="19" spans="2:15" ht="13" customHeight="1">
      <c r="B19" s="889" t="s">
        <v>606</v>
      </c>
      <c r="C19" s="890"/>
      <c r="D19" s="891"/>
      <c r="E19" s="287">
        <v>83278206</v>
      </c>
      <c r="F19" s="287">
        <v>662631214</v>
      </c>
      <c r="G19" s="287">
        <v>1007809094</v>
      </c>
      <c r="H19" s="287">
        <v>252985819</v>
      </c>
      <c r="I19" s="287">
        <v>79207180</v>
      </c>
      <c r="J19" s="287">
        <v>246578393</v>
      </c>
      <c r="K19" s="287">
        <v>2083828</v>
      </c>
      <c r="L19" s="287">
        <v>103237403</v>
      </c>
      <c r="M19" s="287">
        <v>655678683</v>
      </c>
      <c r="N19" s="287">
        <v>10874375</v>
      </c>
      <c r="O19" s="61">
        <v>3104364195</v>
      </c>
    </row>
    <row r="20" spans="2:15" ht="13" customHeight="1">
      <c r="B20" s="905" t="s">
        <v>593</v>
      </c>
      <c r="C20" s="889" t="s">
        <v>592</v>
      </c>
      <c r="D20" s="891"/>
      <c r="E20" s="287">
        <v>77217376</v>
      </c>
      <c r="F20" s="287">
        <v>0</v>
      </c>
      <c r="G20" s="287">
        <v>21030889</v>
      </c>
      <c r="H20" s="287">
        <v>53317460</v>
      </c>
      <c r="I20" s="287">
        <v>17382479</v>
      </c>
      <c r="J20" s="287">
        <v>34506645</v>
      </c>
      <c r="K20" s="287">
        <v>284204</v>
      </c>
      <c r="L20" s="287">
        <v>20462164</v>
      </c>
      <c r="M20" s="287">
        <v>110403890</v>
      </c>
      <c r="N20" s="287">
        <v>0</v>
      </c>
      <c r="O20" s="61">
        <v>334605107</v>
      </c>
    </row>
    <row r="21" spans="2:15" ht="13" customHeight="1">
      <c r="B21" s="906"/>
      <c r="C21" s="889" t="s">
        <v>511</v>
      </c>
      <c r="D21" s="891"/>
      <c r="E21" s="287">
        <v>6614175</v>
      </c>
      <c r="F21" s="287">
        <v>0</v>
      </c>
      <c r="G21" s="287">
        <v>16613851</v>
      </c>
      <c r="H21" s="287">
        <v>149615417</v>
      </c>
      <c r="I21" s="287">
        <v>10751533</v>
      </c>
      <c r="J21" s="287">
        <v>884668</v>
      </c>
      <c r="K21" s="287">
        <v>81871</v>
      </c>
      <c r="L21" s="287">
        <v>125920779</v>
      </c>
      <c r="M21" s="287">
        <v>260117001</v>
      </c>
      <c r="N21" s="287">
        <v>0</v>
      </c>
      <c r="O21" s="286">
        <v>570599295</v>
      </c>
    </row>
    <row r="22" spans="2:15" ht="13" customHeight="1">
      <c r="B22" s="906"/>
      <c r="C22" s="889" t="s">
        <v>591</v>
      </c>
      <c r="D22" s="891"/>
      <c r="E22" s="287">
        <v>-377511</v>
      </c>
      <c r="F22" s="287">
        <v>0</v>
      </c>
      <c r="G22" s="287">
        <v>2613007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M22" s="287">
        <v>0</v>
      </c>
      <c r="N22" s="287">
        <v>0</v>
      </c>
      <c r="O22" s="286">
        <v>2235496</v>
      </c>
    </row>
    <row r="23" spans="2:15" ht="13" customHeight="1">
      <c r="B23" s="906"/>
      <c r="C23" s="889" t="s">
        <v>510</v>
      </c>
      <c r="D23" s="891"/>
      <c r="E23" s="672">
        <v>-66850</v>
      </c>
      <c r="F23" s="672">
        <v>-5826907</v>
      </c>
      <c r="G23" s="287">
        <v>0</v>
      </c>
      <c r="H23" s="287">
        <v>-1690244</v>
      </c>
      <c r="I23" s="287">
        <v>-61377</v>
      </c>
      <c r="J23" s="287">
        <v>-20345</v>
      </c>
      <c r="K23" s="287">
        <v>-9602</v>
      </c>
      <c r="L23" s="287">
        <v>-56474</v>
      </c>
      <c r="M23" s="287">
        <v>-6375332</v>
      </c>
      <c r="N23" s="287">
        <v>0</v>
      </c>
      <c r="O23" s="286">
        <v>-14107131</v>
      </c>
    </row>
    <row r="24" spans="2:15" ht="13">
      <c r="B24" s="906"/>
      <c r="C24" s="889" t="s">
        <v>590</v>
      </c>
      <c r="D24" s="891"/>
      <c r="E24" s="673"/>
      <c r="F24" s="673"/>
      <c r="G24" s="287">
        <v>-50369612</v>
      </c>
      <c r="H24" s="287">
        <v>-57822559</v>
      </c>
      <c r="I24" s="287">
        <v>-21736370</v>
      </c>
      <c r="J24" s="287">
        <v>-51022514</v>
      </c>
      <c r="K24" s="287">
        <v>-86371</v>
      </c>
      <c r="L24" s="287">
        <v>-23670103</v>
      </c>
      <c r="M24" s="287">
        <v>-131632025</v>
      </c>
      <c r="N24" s="287">
        <v>-37389</v>
      </c>
      <c r="O24" s="61">
        <v>-336376943</v>
      </c>
    </row>
    <row r="25" spans="2:15" ht="13" customHeight="1">
      <c r="B25" s="906"/>
      <c r="C25" s="895" t="s">
        <v>589</v>
      </c>
      <c r="D25" s="896"/>
      <c r="E25" s="287">
        <v>-1721319</v>
      </c>
      <c r="F25" s="287">
        <v>-44087304</v>
      </c>
      <c r="G25" s="287">
        <v>-94560328</v>
      </c>
      <c r="H25" s="287">
        <v>2882210</v>
      </c>
      <c r="I25" s="287">
        <v>-20570632</v>
      </c>
      <c r="J25" s="287">
        <v>-46232984</v>
      </c>
      <c r="K25" s="287">
        <v>-725145</v>
      </c>
      <c r="L25" s="287">
        <v>-92410535</v>
      </c>
      <c r="M25" s="287">
        <v>-33992306</v>
      </c>
      <c r="N25" s="287">
        <v>-1803570</v>
      </c>
      <c r="O25" s="61">
        <v>-333221913</v>
      </c>
    </row>
    <row r="26" spans="2:15" ht="13" customHeight="1">
      <c r="B26" s="906"/>
      <c r="C26" s="889" t="s">
        <v>588</v>
      </c>
      <c r="D26" s="891"/>
      <c r="E26" s="287">
        <v>0</v>
      </c>
      <c r="F26" s="287">
        <v>0</v>
      </c>
      <c r="G26" s="287">
        <v>0</v>
      </c>
      <c r="H26" s="287">
        <v>0</v>
      </c>
      <c r="I26" s="287">
        <v>0</v>
      </c>
      <c r="J26" s="287">
        <v>0</v>
      </c>
      <c r="K26" s="287">
        <v>0</v>
      </c>
      <c r="L26" s="287">
        <v>0</v>
      </c>
      <c r="M26" s="287">
        <v>70477675</v>
      </c>
      <c r="N26" s="287">
        <v>0</v>
      </c>
      <c r="O26" s="61">
        <v>70477675</v>
      </c>
    </row>
    <row r="27" spans="2:15" ht="13" customHeight="1">
      <c r="B27" s="906"/>
      <c r="C27" s="889" t="s">
        <v>587</v>
      </c>
      <c r="D27" s="891"/>
      <c r="E27" s="287">
        <v>-75779008</v>
      </c>
      <c r="F27" s="287">
        <v>0</v>
      </c>
      <c r="G27" s="287">
        <v>10676421</v>
      </c>
      <c r="H27" s="287">
        <v>12597851</v>
      </c>
      <c r="I27" s="287">
        <v>13514437</v>
      </c>
      <c r="J27" s="287">
        <v>30116632</v>
      </c>
      <c r="K27" s="287">
        <v>353077</v>
      </c>
      <c r="L27" s="287">
        <v>7293162</v>
      </c>
      <c r="M27" s="287">
        <v>0</v>
      </c>
      <c r="N27" s="287">
        <v>1227428</v>
      </c>
      <c r="O27" s="286">
        <v>0</v>
      </c>
    </row>
    <row r="28" spans="2:15" ht="13" customHeight="1">
      <c r="B28" s="906"/>
      <c r="C28" s="889" t="s">
        <v>439</v>
      </c>
      <c r="D28" s="891"/>
      <c r="E28" s="287">
        <v>1238887</v>
      </c>
      <c r="F28" s="287">
        <v>44175891</v>
      </c>
      <c r="G28" s="287">
        <v>85202138</v>
      </c>
      <c r="H28" s="287">
        <v>78439273</v>
      </c>
      <c r="I28" s="287">
        <v>35154269</v>
      </c>
      <c r="J28" s="287">
        <v>72711992</v>
      </c>
      <c r="K28" s="287">
        <v>901644</v>
      </c>
      <c r="L28" s="287">
        <v>6231972</v>
      </c>
      <c r="M28" s="287">
        <v>244485</v>
      </c>
      <c r="N28" s="287">
        <v>135801</v>
      </c>
      <c r="O28" s="61">
        <v>324436352</v>
      </c>
    </row>
    <row r="29" spans="2:15" ht="13" customHeight="1">
      <c r="B29" s="906"/>
      <c r="C29" s="674" t="s">
        <v>586</v>
      </c>
      <c r="D29" s="671"/>
      <c r="E29" s="286">
        <v>7125750</v>
      </c>
      <c r="F29" s="286">
        <v>-5738320</v>
      </c>
      <c r="G29" s="286">
        <v>-8793634</v>
      </c>
      <c r="H29" s="286">
        <v>237339408</v>
      </c>
      <c r="I29" s="286">
        <v>34434339</v>
      </c>
      <c r="J29" s="286">
        <v>40944094</v>
      </c>
      <c r="K29" s="286">
        <v>799678</v>
      </c>
      <c r="L29" s="286">
        <v>43770965</v>
      </c>
      <c r="M29" s="286">
        <v>269243388</v>
      </c>
      <c r="N29" s="286">
        <v>-477730</v>
      </c>
      <c r="O29" s="286">
        <v>618647938</v>
      </c>
    </row>
    <row r="30" spans="2:15" ht="13">
      <c r="B30" s="899" t="s">
        <v>1344</v>
      </c>
      <c r="C30" s="900"/>
      <c r="D30" s="901"/>
      <c r="E30" s="286">
        <v>90403956</v>
      </c>
      <c r="F30" s="286">
        <v>656892894</v>
      </c>
      <c r="G30" s="286">
        <v>999015460</v>
      </c>
      <c r="H30" s="286">
        <v>490325227</v>
      </c>
      <c r="I30" s="286">
        <v>113641519</v>
      </c>
      <c r="J30" s="286">
        <v>287522487</v>
      </c>
      <c r="K30" s="286">
        <v>2883506</v>
      </c>
      <c r="L30" s="286">
        <v>147008368</v>
      </c>
      <c r="M30" s="286">
        <v>924922071</v>
      </c>
      <c r="N30" s="286">
        <v>10396645</v>
      </c>
      <c r="O30" s="286">
        <v>3723012133</v>
      </c>
    </row>
  </sheetData>
  <mergeCells count="26">
    <mergeCell ref="B30:D30"/>
    <mergeCell ref="B16:D16"/>
    <mergeCell ref="B18:D18"/>
    <mergeCell ref="B19:D19"/>
    <mergeCell ref="C24:D24"/>
    <mergeCell ref="C25:D25"/>
    <mergeCell ref="C26:D26"/>
    <mergeCell ref="C27:D27"/>
    <mergeCell ref="C28:D28"/>
    <mergeCell ref="C20:D20"/>
    <mergeCell ref="C21:D21"/>
    <mergeCell ref="C22:D22"/>
    <mergeCell ref="C23:D23"/>
    <mergeCell ref="B20:B29"/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2DB-D0F9-4451-B0C3-4257CB728D6F}">
  <dimension ref="A2:N72"/>
  <sheetViews>
    <sheetView showGridLines="0" showRuler="0" zoomScale="90" zoomScaleNormal="90" workbookViewId="0">
      <selection activeCell="H20" sqref="H20"/>
    </sheetView>
  </sheetViews>
  <sheetFormatPr baseColWidth="10" defaultColWidth="11.453125" defaultRowHeight="13"/>
  <cols>
    <col min="1" max="1" width="1.1796875" style="1" customWidth="1"/>
    <col min="2" max="2" width="61" style="1" customWidth="1"/>
    <col min="3" max="4" width="18.26953125" style="1" customWidth="1"/>
    <col min="5" max="6" width="17.81640625" style="1" customWidth="1"/>
    <col min="7" max="7" width="13.453125" style="1" customWidth="1"/>
    <col min="8" max="8" width="14.1796875" style="1" customWidth="1"/>
    <col min="9" max="9" width="20.26953125" style="1" customWidth="1"/>
    <col min="10" max="10" width="17.453125" style="1" customWidth="1"/>
    <col min="11" max="11" width="12.26953125" style="1" bestFit="1" customWidth="1"/>
    <col min="12" max="16384" width="11.453125" style="1"/>
  </cols>
  <sheetData>
    <row r="2" spans="1:14" s="285" customFormat="1" ht="18.5">
      <c r="B2" s="150" t="s">
        <v>1346</v>
      </c>
      <c r="C2" s="185"/>
      <c r="F2" s="675"/>
      <c r="G2" s="675"/>
      <c r="H2" s="297"/>
      <c r="I2" s="297"/>
      <c r="J2" s="297"/>
      <c r="K2" s="297"/>
      <c r="L2" s="297"/>
      <c r="M2" s="297"/>
      <c r="N2" s="297"/>
    </row>
    <row r="3" spans="1:14" ht="6" customHeight="1"/>
    <row r="4" spans="1:14">
      <c r="A4" s="170"/>
      <c r="B4" s="822" t="s">
        <v>611</v>
      </c>
      <c r="C4" s="5">
        <v>45016</v>
      </c>
      <c r="D4" s="5">
        <v>44926</v>
      </c>
    </row>
    <row r="5" spans="1:14">
      <c r="A5" s="170"/>
      <c r="B5" s="803"/>
      <c r="C5" s="93" t="s">
        <v>2</v>
      </c>
      <c r="D5" s="93" t="s">
        <v>2</v>
      </c>
    </row>
    <row r="6" spans="1:14">
      <c r="A6" s="170"/>
      <c r="B6" s="10" t="s">
        <v>610</v>
      </c>
      <c r="C6" s="3">
        <v>59129115</v>
      </c>
      <c r="D6" s="3">
        <v>46365812</v>
      </c>
    </row>
    <row r="7" spans="1:14">
      <c r="A7" s="170"/>
      <c r="B7" s="10" t="s">
        <v>609</v>
      </c>
      <c r="C7" s="3">
        <v>2993661106</v>
      </c>
      <c r="D7" s="3">
        <v>3011284903</v>
      </c>
    </row>
    <row r="8" spans="1:14">
      <c r="B8" s="10" t="s">
        <v>608</v>
      </c>
      <c r="C8" s="3">
        <v>76801482</v>
      </c>
      <c r="D8" s="3">
        <v>80264943</v>
      </c>
    </row>
    <row r="9" spans="1:14">
      <c r="B9" s="4" t="s">
        <v>110</v>
      </c>
      <c r="C9" s="4">
        <v>3129591703</v>
      </c>
      <c r="D9" s="4">
        <v>3137915658</v>
      </c>
    </row>
    <row r="10" spans="1:14">
      <c r="A10" s="170"/>
    </row>
    <row r="11" spans="1:14" s="2" customFormat="1" ht="51" customHeight="1">
      <c r="B11" s="650" t="s">
        <v>625</v>
      </c>
      <c r="C11" s="5" t="s">
        <v>609</v>
      </c>
      <c r="D11" s="5" t="s">
        <v>610</v>
      </c>
      <c r="E11" s="5" t="s">
        <v>608</v>
      </c>
      <c r="F11" s="5">
        <v>45016</v>
      </c>
      <c r="G11" s="56"/>
      <c r="H11" s="56"/>
      <c r="I11" s="56"/>
      <c r="J11" s="56"/>
      <c r="K11" s="56"/>
      <c r="L11" s="56"/>
      <c r="M11" s="56"/>
    </row>
    <row r="12" spans="1:14" s="2" customFormat="1">
      <c r="B12" s="268" t="s">
        <v>634</v>
      </c>
      <c r="C12" s="93" t="s">
        <v>2</v>
      </c>
      <c r="D12" s="93" t="s">
        <v>2</v>
      </c>
      <c r="E12" s="93"/>
      <c r="F12" s="93" t="s">
        <v>2</v>
      </c>
      <c r="G12" s="56"/>
      <c r="H12" s="56"/>
      <c r="I12" s="56"/>
      <c r="J12" s="56"/>
      <c r="K12" s="56"/>
      <c r="L12" s="56"/>
      <c r="M12" s="56"/>
    </row>
    <row r="13" spans="1:14" ht="15.65" customHeight="1">
      <c r="B13" s="676" t="s">
        <v>623</v>
      </c>
      <c r="C13" s="4">
        <v>3011284903</v>
      </c>
      <c r="D13" s="4">
        <v>46365812</v>
      </c>
      <c r="E13" s="4">
        <v>80264943</v>
      </c>
      <c r="F13" s="4">
        <v>3137915658</v>
      </c>
      <c r="G13" s="11"/>
      <c r="H13" s="56"/>
      <c r="I13" s="56"/>
      <c r="J13" s="56"/>
      <c r="K13" s="56"/>
      <c r="L13" s="56"/>
      <c r="M13" s="56"/>
    </row>
    <row r="14" spans="1:14" ht="13.4" customHeight="1" collapsed="1">
      <c r="B14" s="677" t="s">
        <v>622</v>
      </c>
      <c r="C14" s="3">
        <v>2958370</v>
      </c>
      <c r="D14" s="3">
        <v>0</v>
      </c>
      <c r="E14" s="3">
        <v>-1302258</v>
      </c>
      <c r="F14" s="3">
        <v>1656112</v>
      </c>
      <c r="G14" s="11"/>
      <c r="H14" s="11"/>
      <c r="I14" s="56"/>
      <c r="J14" s="56"/>
      <c r="K14" s="56"/>
      <c r="L14" s="56"/>
      <c r="M14" s="56"/>
    </row>
    <row r="15" spans="1:14" ht="13.15" customHeight="1">
      <c r="B15" s="677" t="s">
        <v>621</v>
      </c>
      <c r="C15" s="3">
        <v>2626976</v>
      </c>
      <c r="D15" s="3">
        <v>5172087</v>
      </c>
      <c r="E15" s="3">
        <v>1246609</v>
      </c>
      <c r="F15" s="3">
        <v>9045672</v>
      </c>
      <c r="G15" s="11"/>
      <c r="H15" s="11"/>
      <c r="I15" s="56"/>
      <c r="J15" s="56"/>
      <c r="K15" s="56"/>
      <c r="L15" s="56"/>
      <c r="M15" s="56"/>
    </row>
    <row r="16" spans="1:14" ht="25.5" customHeight="1" collapsed="1">
      <c r="B16" s="678" t="s">
        <v>633</v>
      </c>
      <c r="C16" s="3">
        <v>90250</v>
      </c>
      <c r="D16" s="3">
        <v>-90250</v>
      </c>
      <c r="E16" s="3">
        <v>0</v>
      </c>
      <c r="F16" s="3">
        <v>0</v>
      </c>
      <c r="G16" s="11"/>
      <c r="H16" s="56"/>
      <c r="I16" s="56"/>
      <c r="J16" s="56"/>
      <c r="K16" s="56"/>
      <c r="L16" s="56"/>
      <c r="M16" s="56"/>
    </row>
    <row r="17" spans="2:13" ht="25.5" customHeight="1">
      <c r="B17" s="678" t="s">
        <v>620</v>
      </c>
      <c r="C17" s="3">
        <v>9352054</v>
      </c>
      <c r="D17" s="3">
        <v>10229547</v>
      </c>
      <c r="E17" s="3">
        <v>-3817779</v>
      </c>
      <c r="F17" s="3">
        <v>15763822</v>
      </c>
      <c r="G17" s="11"/>
      <c r="H17" s="56"/>
      <c r="I17" s="56"/>
      <c r="J17" s="56"/>
      <c r="K17" s="56"/>
      <c r="L17" s="56"/>
      <c r="M17" s="56"/>
    </row>
    <row r="18" spans="2:13" ht="13.15" customHeight="1" collapsed="1">
      <c r="B18" s="678" t="s">
        <v>619</v>
      </c>
      <c r="C18" s="3">
        <v>-81966</v>
      </c>
      <c r="D18" s="3">
        <v>0</v>
      </c>
      <c r="E18" s="3">
        <v>0</v>
      </c>
      <c r="F18" s="3">
        <v>-81966</v>
      </c>
      <c r="G18" s="11"/>
      <c r="H18" s="56"/>
      <c r="I18" s="56"/>
      <c r="J18" s="56"/>
      <c r="K18" s="56"/>
      <c r="L18" s="56"/>
      <c r="M18" s="56"/>
    </row>
    <row r="19" spans="2:13" ht="25.5" customHeight="1" collapsed="1">
      <c r="B19" s="678" t="s">
        <v>618</v>
      </c>
      <c r="C19" s="3">
        <v>-85209631</v>
      </c>
      <c r="D19" s="3">
        <v>-2548081</v>
      </c>
      <c r="E19" s="3">
        <v>-637147</v>
      </c>
      <c r="F19" s="3">
        <v>-88394859</v>
      </c>
      <c r="G19" s="11"/>
      <c r="H19" s="56"/>
      <c r="I19" s="56"/>
      <c r="J19" s="56"/>
      <c r="K19" s="56"/>
      <c r="L19" s="56"/>
      <c r="M19" s="56"/>
    </row>
    <row r="20" spans="2:13">
      <c r="B20" s="678" t="s">
        <v>439</v>
      </c>
      <c r="C20" s="3">
        <v>52640150</v>
      </c>
      <c r="D20" s="3">
        <v>0</v>
      </c>
      <c r="E20" s="3">
        <v>0</v>
      </c>
      <c r="F20" s="3">
        <v>52640150</v>
      </c>
      <c r="G20" s="11"/>
      <c r="H20" s="56"/>
      <c r="I20" s="299"/>
      <c r="J20" s="56"/>
      <c r="K20" s="56"/>
      <c r="L20" s="56"/>
    </row>
    <row r="21" spans="2:13">
      <c r="B21" s="678" t="s">
        <v>617</v>
      </c>
      <c r="C21" s="3">
        <v>0</v>
      </c>
      <c r="D21" s="3">
        <v>0</v>
      </c>
      <c r="E21" s="3">
        <v>1047114</v>
      </c>
      <c r="F21" s="3">
        <v>1047114</v>
      </c>
      <c r="G21" s="11"/>
      <c r="H21" s="56"/>
      <c r="I21" s="299"/>
      <c r="J21" s="56"/>
      <c r="K21" s="56"/>
      <c r="L21" s="56"/>
    </row>
    <row r="22" spans="2:13" ht="29.5" customHeight="1">
      <c r="B22" s="679" t="s">
        <v>616</v>
      </c>
      <c r="C22" s="4">
        <v>-17623797</v>
      </c>
      <c r="D22" s="4">
        <v>12763303</v>
      </c>
      <c r="E22" s="4">
        <v>-3463461</v>
      </c>
      <c r="F22" s="4">
        <v>-8323955</v>
      </c>
      <c r="G22" s="11"/>
      <c r="H22" s="56"/>
      <c r="I22" s="299"/>
      <c r="J22" s="56"/>
      <c r="K22" s="56"/>
      <c r="L22" s="56"/>
    </row>
    <row r="23" spans="2:13" ht="6" customHeight="1">
      <c r="B23" s="605"/>
      <c r="C23" s="606"/>
      <c r="D23" s="606"/>
      <c r="E23" s="606"/>
      <c r="F23" s="606"/>
      <c r="G23" s="11"/>
      <c r="H23" s="56"/>
      <c r="I23" s="299"/>
      <c r="J23" s="56"/>
      <c r="K23" s="56"/>
      <c r="L23" s="56"/>
    </row>
    <row r="24" spans="2:13" ht="29.5" customHeight="1">
      <c r="B24" s="679" t="s">
        <v>615</v>
      </c>
      <c r="C24" s="4">
        <v>2993661106</v>
      </c>
      <c r="D24" s="4">
        <v>59129115</v>
      </c>
      <c r="E24" s="4">
        <v>76801482</v>
      </c>
      <c r="F24" s="4">
        <v>3129591703</v>
      </c>
      <c r="G24" s="11"/>
      <c r="H24" s="56"/>
      <c r="I24" s="299"/>
      <c r="J24" s="56"/>
      <c r="K24" s="56"/>
      <c r="L24" s="56"/>
    </row>
    <row r="25" spans="2:13" ht="6" customHeight="1"/>
    <row r="26" spans="2:13" s="2" customFormat="1" ht="51" customHeight="1">
      <c r="B26" s="650" t="s">
        <v>625</v>
      </c>
      <c r="C26" s="5" t="s">
        <v>609</v>
      </c>
      <c r="D26" s="5" t="s">
        <v>610</v>
      </c>
      <c r="E26" s="5" t="s">
        <v>608</v>
      </c>
      <c r="F26" s="5">
        <v>44926</v>
      </c>
      <c r="G26" s="56"/>
      <c r="H26" s="56"/>
      <c r="I26" s="56"/>
      <c r="J26" s="56"/>
      <c r="K26" s="56"/>
      <c r="L26" s="56"/>
      <c r="M26" s="56"/>
    </row>
    <row r="27" spans="2:13" s="2" customFormat="1">
      <c r="B27" s="268" t="s">
        <v>634</v>
      </c>
      <c r="C27" s="93" t="s">
        <v>2</v>
      </c>
      <c r="D27" s="93" t="s">
        <v>2</v>
      </c>
      <c r="E27" s="93"/>
      <c r="F27" s="93" t="s">
        <v>2</v>
      </c>
      <c r="G27" s="56"/>
      <c r="H27" s="56"/>
      <c r="I27" s="56"/>
      <c r="J27" s="56"/>
      <c r="K27" s="56"/>
      <c r="L27" s="56"/>
      <c r="M27" s="56"/>
    </row>
    <row r="28" spans="2:13" ht="15.65" customHeight="1">
      <c r="B28" s="676" t="s">
        <v>623</v>
      </c>
      <c r="C28" s="4">
        <v>2922348079</v>
      </c>
      <c r="D28" s="4">
        <v>11852049</v>
      </c>
      <c r="E28" s="4">
        <v>78313694</v>
      </c>
      <c r="F28" s="4">
        <v>3012513822</v>
      </c>
      <c r="G28" s="11"/>
      <c r="H28" s="56"/>
      <c r="I28" s="56"/>
      <c r="J28" s="56"/>
      <c r="K28" s="56"/>
      <c r="L28" s="56"/>
      <c r="M28" s="56"/>
    </row>
    <row r="29" spans="2:13" ht="13.4" customHeight="1" collapsed="1">
      <c r="B29" s="677" t="s">
        <v>622</v>
      </c>
      <c r="C29" s="3">
        <v>18364904</v>
      </c>
      <c r="D29" s="3">
        <v>0</v>
      </c>
      <c r="E29" s="3">
        <v>-4761047</v>
      </c>
      <c r="F29" s="3">
        <v>13603857</v>
      </c>
      <c r="G29" s="11"/>
      <c r="H29" s="11"/>
      <c r="I29" s="56"/>
      <c r="J29" s="56"/>
      <c r="K29" s="56"/>
      <c r="L29" s="56"/>
      <c r="M29" s="56"/>
    </row>
    <row r="30" spans="2:13" ht="13.15" customHeight="1">
      <c r="B30" s="677" t="s">
        <v>621</v>
      </c>
      <c r="C30" s="3">
        <v>14936188</v>
      </c>
      <c r="D30" s="3">
        <v>41100329</v>
      </c>
      <c r="E30" s="3">
        <v>4078040</v>
      </c>
      <c r="F30" s="3">
        <v>60114557</v>
      </c>
      <c r="G30" s="11"/>
      <c r="H30" s="11"/>
      <c r="I30" s="56"/>
      <c r="J30" s="56"/>
      <c r="K30" s="56"/>
      <c r="L30" s="56"/>
      <c r="M30" s="56"/>
    </row>
    <row r="31" spans="2:13" ht="25.5" customHeight="1" collapsed="1">
      <c r="B31" s="678" t="s">
        <v>633</v>
      </c>
      <c r="C31" s="3">
        <v>5914018</v>
      </c>
      <c r="D31" s="3">
        <v>-5914018</v>
      </c>
      <c r="E31" s="3">
        <v>0</v>
      </c>
      <c r="F31" s="3">
        <v>0</v>
      </c>
      <c r="G31" s="11"/>
      <c r="H31" s="56"/>
      <c r="I31" s="56"/>
      <c r="J31" s="56"/>
      <c r="K31" s="56"/>
      <c r="L31" s="56"/>
      <c r="M31" s="56"/>
    </row>
    <row r="32" spans="2:13" ht="25.5" customHeight="1">
      <c r="B32" s="678" t="s">
        <v>620</v>
      </c>
      <c r="C32" s="3">
        <v>-2235496</v>
      </c>
      <c r="D32" s="3">
        <v>0</v>
      </c>
      <c r="E32" s="3">
        <v>0</v>
      </c>
      <c r="F32" s="3">
        <v>-2235496</v>
      </c>
      <c r="G32" s="11"/>
      <c r="H32" s="56"/>
      <c r="I32" s="56"/>
      <c r="J32" s="56"/>
      <c r="K32" s="56"/>
      <c r="L32" s="56"/>
      <c r="M32" s="56"/>
    </row>
    <row r="33" spans="2:13" ht="13.15" customHeight="1" collapsed="1">
      <c r="B33" s="678" t="s">
        <v>619</v>
      </c>
      <c r="C33" s="3">
        <v>-846462</v>
      </c>
      <c r="D33" s="3">
        <v>0</v>
      </c>
      <c r="E33" s="3">
        <v>-5863723</v>
      </c>
      <c r="F33" s="3">
        <v>-6710185</v>
      </c>
      <c r="G33" s="11"/>
      <c r="H33" s="56"/>
      <c r="I33" s="56"/>
      <c r="J33" s="56"/>
      <c r="K33" s="56"/>
      <c r="L33" s="56"/>
      <c r="M33" s="56"/>
    </row>
    <row r="34" spans="2:13" ht="25.5" customHeight="1" collapsed="1">
      <c r="B34" s="678" t="s">
        <v>618</v>
      </c>
      <c r="C34" s="3">
        <v>-115489537</v>
      </c>
      <c r="D34" s="3">
        <v>-672548</v>
      </c>
      <c r="E34" s="3">
        <v>697023</v>
      </c>
      <c r="F34" s="3">
        <v>-115465062</v>
      </c>
      <c r="G34" s="11"/>
      <c r="H34" s="56"/>
      <c r="I34" s="56"/>
      <c r="J34" s="56"/>
      <c r="K34" s="56"/>
      <c r="L34" s="56"/>
      <c r="M34" s="56"/>
    </row>
    <row r="35" spans="2:13">
      <c r="B35" s="678" t="s">
        <v>439</v>
      </c>
      <c r="C35" s="3">
        <v>168293209</v>
      </c>
      <c r="D35" s="3">
        <v>0</v>
      </c>
      <c r="E35" s="3">
        <v>0</v>
      </c>
      <c r="F35" s="3">
        <v>168293209</v>
      </c>
      <c r="G35" s="11"/>
      <c r="H35" s="56"/>
      <c r="I35" s="299"/>
      <c r="J35" s="56"/>
      <c r="K35" s="56"/>
      <c r="L35" s="56"/>
    </row>
    <row r="36" spans="2:13">
      <c r="B36" s="678" t="s">
        <v>617</v>
      </c>
      <c r="C36" s="3">
        <v>0</v>
      </c>
      <c r="D36" s="3">
        <v>0</v>
      </c>
      <c r="E36" s="3">
        <v>7800956</v>
      </c>
      <c r="F36" s="3">
        <v>7800956</v>
      </c>
      <c r="G36" s="11"/>
      <c r="H36" s="56"/>
      <c r="I36" s="299"/>
      <c r="J36" s="56"/>
      <c r="K36" s="56"/>
      <c r="L36" s="56"/>
    </row>
    <row r="37" spans="2:13" ht="29.5" customHeight="1">
      <c r="B37" s="679" t="s">
        <v>616</v>
      </c>
      <c r="C37" s="4">
        <v>88936824</v>
      </c>
      <c r="D37" s="4">
        <v>34513763</v>
      </c>
      <c r="E37" s="4">
        <v>1951249</v>
      </c>
      <c r="F37" s="4">
        <v>125401836</v>
      </c>
      <c r="G37" s="11"/>
      <c r="H37" s="56"/>
      <c r="I37" s="299"/>
      <c r="J37" s="56"/>
      <c r="K37" s="56"/>
      <c r="L37" s="56"/>
    </row>
    <row r="38" spans="2:13" ht="6" customHeight="1">
      <c r="B38" s="605"/>
      <c r="C38" s="606"/>
      <c r="D38" s="606"/>
      <c r="E38" s="606"/>
      <c r="F38" s="606"/>
      <c r="G38" s="11"/>
      <c r="H38" s="56"/>
      <c r="I38" s="299"/>
      <c r="J38" s="56"/>
      <c r="K38" s="56"/>
      <c r="L38" s="56"/>
    </row>
    <row r="39" spans="2:13" ht="29.5" customHeight="1">
      <c r="B39" s="304" t="s">
        <v>615</v>
      </c>
      <c r="C39" s="680">
        <v>3011284903</v>
      </c>
      <c r="D39" s="680">
        <v>46365812</v>
      </c>
      <c r="E39" s="680">
        <v>80264943</v>
      </c>
      <c r="F39" s="680">
        <v>3137915658</v>
      </c>
      <c r="G39" s="11"/>
      <c r="H39" s="56"/>
      <c r="I39" s="299"/>
      <c r="J39" s="56"/>
      <c r="K39" s="56"/>
      <c r="L39" s="56"/>
    </row>
    <row r="40" spans="2:13" ht="15" customHeight="1">
      <c r="B40" s="300"/>
      <c r="C40" s="42"/>
      <c r="D40" s="42"/>
      <c r="E40" s="42"/>
      <c r="F40" s="42"/>
      <c r="G40" s="11"/>
      <c r="H40" s="56"/>
      <c r="I40" s="299"/>
      <c r="J40" s="56"/>
      <c r="K40" s="56"/>
      <c r="L40" s="56"/>
    </row>
    <row r="41" spans="2:13" ht="15" customHeight="1">
      <c r="B41" s="650" t="s">
        <v>632</v>
      </c>
      <c r="C41" s="5">
        <v>45016</v>
      </c>
      <c r="D41" s="5">
        <v>44926</v>
      </c>
      <c r="E41" s="42"/>
      <c r="F41" s="42"/>
      <c r="G41" s="11"/>
      <c r="H41" s="56"/>
      <c r="I41" s="299"/>
      <c r="J41" s="56"/>
      <c r="K41" s="56"/>
      <c r="L41" s="56"/>
    </row>
    <row r="42" spans="2:13" ht="15" customHeight="1">
      <c r="B42" s="268" t="s">
        <v>631</v>
      </c>
      <c r="C42" s="93" t="s">
        <v>2</v>
      </c>
      <c r="D42" s="93" t="s">
        <v>2</v>
      </c>
      <c r="E42" s="42"/>
      <c r="F42" s="42"/>
      <c r="G42" s="11"/>
      <c r="H42" s="56"/>
      <c r="I42" s="299"/>
      <c r="J42" s="56"/>
      <c r="K42" s="56"/>
      <c r="L42" s="56"/>
    </row>
    <row r="43" spans="2:13" ht="15" customHeight="1">
      <c r="B43" s="676" t="s">
        <v>630</v>
      </c>
      <c r="C43" s="301">
        <v>640784504</v>
      </c>
      <c r="D43" s="301">
        <v>585554222</v>
      </c>
      <c r="E43" s="42"/>
      <c r="F43" s="42"/>
      <c r="G43" s="11"/>
      <c r="H43" s="56"/>
      <c r="I43" s="299"/>
      <c r="J43" s="56"/>
      <c r="K43" s="56"/>
      <c r="L43" s="56"/>
    </row>
    <row r="44" spans="2:13" ht="15" customHeight="1">
      <c r="B44" s="303" t="s">
        <v>629</v>
      </c>
      <c r="C44" s="3">
        <v>0</v>
      </c>
      <c r="D44" s="3">
        <v>31593107</v>
      </c>
      <c r="E44" s="42"/>
      <c r="F44" s="42"/>
      <c r="G44" s="11"/>
      <c r="H44" s="56"/>
      <c r="I44" s="299"/>
      <c r="J44" s="56"/>
      <c r="K44" s="56"/>
      <c r="L44" s="56"/>
    </row>
    <row r="45" spans="2:13" ht="15" customHeight="1">
      <c r="B45" s="677" t="s">
        <v>621</v>
      </c>
      <c r="C45" s="3">
        <v>0</v>
      </c>
      <c r="D45" s="3">
        <v>313264</v>
      </c>
      <c r="E45" s="42"/>
      <c r="F45" s="42"/>
      <c r="G45" s="11"/>
      <c r="H45" s="56"/>
      <c r="I45" s="299"/>
      <c r="J45" s="56"/>
      <c r="K45" s="56"/>
      <c r="L45" s="56"/>
    </row>
    <row r="46" spans="2:13" ht="15" customHeight="1">
      <c r="B46" s="677" t="s">
        <v>619</v>
      </c>
      <c r="C46" s="3">
        <v>0</v>
      </c>
      <c r="D46" s="3">
        <v>-620684</v>
      </c>
      <c r="E46" s="42"/>
      <c r="F46" s="42"/>
      <c r="G46" s="11"/>
      <c r="H46" s="56"/>
      <c r="I46" s="299"/>
      <c r="J46" s="56"/>
      <c r="K46" s="56"/>
      <c r="L46" s="56"/>
    </row>
    <row r="47" spans="2:13" ht="15" customHeight="1">
      <c r="B47" s="677" t="s">
        <v>628</v>
      </c>
      <c r="C47" s="3">
        <v>-18707147</v>
      </c>
      <c r="D47" s="3">
        <v>-18048763</v>
      </c>
      <c r="E47" s="42"/>
      <c r="F47" s="42"/>
      <c r="G47" s="11"/>
      <c r="H47" s="56"/>
      <c r="I47" s="299"/>
      <c r="J47" s="56"/>
      <c r="K47" s="56"/>
      <c r="L47" s="56"/>
    </row>
    <row r="48" spans="2:13" ht="15" customHeight="1">
      <c r="B48" s="678" t="s">
        <v>439</v>
      </c>
      <c r="C48" s="3">
        <v>12358427</v>
      </c>
      <c r="D48" s="3">
        <v>41993358</v>
      </c>
      <c r="E48" s="42"/>
      <c r="F48" s="42"/>
      <c r="G48" s="11"/>
      <c r="H48" s="56"/>
      <c r="I48" s="299"/>
      <c r="J48" s="56"/>
      <c r="K48" s="56"/>
      <c r="L48" s="56"/>
    </row>
    <row r="49" spans="2:12" ht="15" customHeight="1">
      <c r="B49" s="302" t="s">
        <v>627</v>
      </c>
      <c r="C49" s="4">
        <v>-6348720</v>
      </c>
      <c r="D49" s="4">
        <v>55230282</v>
      </c>
      <c r="E49" s="42"/>
      <c r="F49" s="42"/>
      <c r="G49" s="11"/>
      <c r="H49" s="56"/>
      <c r="I49" s="299"/>
      <c r="J49" s="56"/>
      <c r="K49" s="56"/>
      <c r="L49" s="56"/>
    </row>
    <row r="50" spans="2:12" ht="15" customHeight="1">
      <c r="B50" s="302" t="s">
        <v>626</v>
      </c>
      <c r="C50" s="301">
        <v>634435784</v>
      </c>
      <c r="D50" s="301">
        <v>640784504</v>
      </c>
      <c r="E50" s="42"/>
      <c r="F50" s="42"/>
      <c r="G50" s="11"/>
      <c r="H50" s="56"/>
      <c r="I50" s="299"/>
      <c r="J50" s="56"/>
      <c r="K50" s="56"/>
      <c r="L50" s="56"/>
    </row>
    <row r="51" spans="2:12" ht="15" customHeight="1">
      <c r="B51" s="300"/>
      <c r="C51" s="42"/>
      <c r="D51" s="42"/>
      <c r="E51" s="42"/>
      <c r="F51" s="42"/>
      <c r="G51" s="11"/>
      <c r="H51" s="56"/>
      <c r="I51" s="299"/>
      <c r="J51" s="56"/>
      <c r="K51" s="56"/>
      <c r="L51" s="56"/>
    </row>
    <row r="52" spans="2:12" ht="15" customHeight="1">
      <c r="B52" s="650" t="s">
        <v>625</v>
      </c>
      <c r="C52" s="5">
        <v>45016</v>
      </c>
      <c r="D52" s="5">
        <v>44926</v>
      </c>
      <c r="E52" s="42"/>
      <c r="F52" s="42"/>
      <c r="G52" s="11"/>
      <c r="H52" s="56"/>
      <c r="I52" s="299"/>
      <c r="J52" s="56"/>
      <c r="K52" s="56"/>
      <c r="L52" s="56"/>
    </row>
    <row r="53" spans="2:12" ht="15" customHeight="1">
      <c r="B53" s="268" t="s">
        <v>624</v>
      </c>
      <c r="C53" s="93" t="s">
        <v>2</v>
      </c>
      <c r="D53" s="93" t="s">
        <v>2</v>
      </c>
      <c r="E53" s="42"/>
      <c r="F53" s="42"/>
      <c r="G53" s="11"/>
      <c r="H53" s="56"/>
      <c r="I53" s="299"/>
      <c r="J53" s="56"/>
      <c r="K53" s="56"/>
      <c r="L53" s="56"/>
    </row>
    <row r="54" spans="2:12" ht="15" customHeight="1">
      <c r="B54" s="676" t="s">
        <v>623</v>
      </c>
      <c r="C54" s="4">
        <v>2497131154</v>
      </c>
      <c r="D54" s="4">
        <v>2426959600</v>
      </c>
      <c r="E54" s="42"/>
      <c r="F54" s="42"/>
      <c r="G54" s="11"/>
      <c r="H54" s="56"/>
      <c r="I54" s="299"/>
      <c r="J54" s="56"/>
      <c r="K54" s="56"/>
      <c r="L54" s="56"/>
    </row>
    <row r="55" spans="2:12" ht="15" customHeight="1">
      <c r="B55" s="677" t="s">
        <v>622</v>
      </c>
      <c r="C55" s="3">
        <v>1656112</v>
      </c>
      <c r="D55" s="3">
        <v>-17989250</v>
      </c>
      <c r="E55" s="42"/>
      <c r="F55" s="42"/>
      <c r="G55" s="11"/>
      <c r="H55" s="56"/>
      <c r="I55" s="299"/>
      <c r="J55" s="56"/>
      <c r="K55" s="56"/>
      <c r="L55" s="56"/>
    </row>
    <row r="56" spans="2:12" ht="15" customHeight="1">
      <c r="B56" s="677" t="s">
        <v>621</v>
      </c>
      <c r="C56" s="3">
        <v>9045672</v>
      </c>
      <c r="D56" s="3">
        <v>59801293</v>
      </c>
      <c r="E56" s="42"/>
      <c r="F56" s="42"/>
      <c r="G56" s="11"/>
      <c r="H56" s="56"/>
      <c r="I56" s="299"/>
      <c r="J56" s="56"/>
      <c r="K56" s="56"/>
      <c r="L56" s="56"/>
    </row>
    <row r="57" spans="2:12" ht="27" customHeight="1">
      <c r="B57" s="678" t="s">
        <v>620</v>
      </c>
      <c r="C57" s="3">
        <v>15763822</v>
      </c>
      <c r="D57" s="3">
        <v>-2235496</v>
      </c>
      <c r="E57" s="42"/>
      <c r="F57" s="42"/>
      <c r="G57" s="11"/>
      <c r="H57" s="56"/>
      <c r="I57" s="299"/>
      <c r="J57" s="56"/>
      <c r="K57" s="56"/>
      <c r="L57" s="56"/>
    </row>
    <row r="58" spans="2:12" ht="15" customHeight="1">
      <c r="B58" s="678" t="s">
        <v>619</v>
      </c>
      <c r="C58" s="3">
        <v>-81966</v>
      </c>
      <c r="D58" s="3">
        <v>-6089501</v>
      </c>
      <c r="E58" s="42"/>
      <c r="F58" s="42"/>
      <c r="G58" s="11"/>
      <c r="H58" s="56"/>
      <c r="I58" s="299"/>
      <c r="J58" s="56"/>
      <c r="K58" s="56"/>
      <c r="L58" s="56"/>
    </row>
    <row r="59" spans="2:12" ht="24.75" customHeight="1">
      <c r="B59" s="678" t="s">
        <v>618</v>
      </c>
      <c r="C59" s="3">
        <v>-69687712</v>
      </c>
      <c r="D59" s="3">
        <v>-97416299</v>
      </c>
      <c r="E59" s="42"/>
      <c r="F59" s="42"/>
      <c r="G59" s="11"/>
      <c r="H59" s="56"/>
      <c r="I59" s="299"/>
      <c r="J59" s="56"/>
      <c r="K59" s="56"/>
      <c r="L59" s="56"/>
    </row>
    <row r="60" spans="2:12" ht="15" customHeight="1">
      <c r="B60" s="678" t="s">
        <v>439</v>
      </c>
      <c r="C60" s="3">
        <v>40281723</v>
      </c>
      <c r="D60" s="3">
        <v>126299851</v>
      </c>
      <c r="E60" s="42"/>
      <c r="F60" s="42"/>
      <c r="G60" s="11"/>
      <c r="H60" s="56"/>
      <c r="I60" s="299"/>
      <c r="J60" s="56"/>
      <c r="K60" s="56"/>
      <c r="L60" s="56"/>
    </row>
    <row r="61" spans="2:12" ht="15" customHeight="1">
      <c r="B61" s="678" t="s">
        <v>617</v>
      </c>
      <c r="C61" s="3">
        <v>1047114</v>
      </c>
      <c r="D61" s="3">
        <v>7800956</v>
      </c>
      <c r="E61" s="42"/>
      <c r="F61" s="42"/>
      <c r="G61" s="11"/>
      <c r="H61" s="56"/>
      <c r="I61" s="299"/>
      <c r="J61" s="56"/>
      <c r="K61" s="56"/>
      <c r="L61" s="56"/>
    </row>
    <row r="62" spans="2:12" ht="15" customHeight="1">
      <c r="B62" s="679" t="s">
        <v>616</v>
      </c>
      <c r="C62" s="4">
        <v>-1975235</v>
      </c>
      <c r="D62" s="4">
        <v>70171554</v>
      </c>
      <c r="E62" s="42"/>
      <c r="F62" s="42"/>
      <c r="G62" s="11"/>
      <c r="H62" s="56"/>
      <c r="I62" s="299"/>
      <c r="J62" s="56"/>
      <c r="K62" s="56"/>
      <c r="L62" s="56"/>
    </row>
    <row r="63" spans="2:12">
      <c r="B63" s="679" t="s">
        <v>615</v>
      </c>
      <c r="C63" s="4">
        <v>2495155919</v>
      </c>
      <c r="D63" s="4">
        <v>2497131154</v>
      </c>
    </row>
    <row r="64" spans="2:12" ht="12.75" customHeight="1"/>
    <row r="65" spans="1:4" ht="12.75" customHeight="1"/>
    <row r="66" spans="1:4" ht="13" customHeight="1">
      <c r="B66" s="871" t="s">
        <v>614</v>
      </c>
      <c r="C66" s="866" t="s">
        <v>483</v>
      </c>
      <c r="D66" s="867"/>
    </row>
    <row r="67" spans="1:4">
      <c r="B67" s="872"/>
      <c r="C67" s="636" t="s">
        <v>1438</v>
      </c>
      <c r="D67" s="636" t="s">
        <v>437</v>
      </c>
    </row>
    <row r="68" spans="1:4">
      <c r="B68" s="872"/>
      <c r="C68" s="262">
        <v>45016</v>
      </c>
      <c r="D68" s="262">
        <v>44651</v>
      </c>
    </row>
    <row r="69" spans="1:4">
      <c r="B69" s="873"/>
      <c r="C69" s="163" t="s">
        <v>2</v>
      </c>
      <c r="D69" s="163" t="s">
        <v>2</v>
      </c>
    </row>
    <row r="70" spans="1:4" ht="15" customHeight="1">
      <c r="B70" s="298" t="s">
        <v>613</v>
      </c>
      <c r="C70" s="3">
        <v>78205722</v>
      </c>
      <c r="D70" s="3">
        <v>63758115</v>
      </c>
    </row>
    <row r="71" spans="1:4" ht="27" customHeight="1">
      <c r="B71" s="298" t="s">
        <v>612</v>
      </c>
      <c r="C71" s="3">
        <v>23491722</v>
      </c>
      <c r="D71" s="3">
        <v>18369831</v>
      </c>
    </row>
    <row r="72" spans="1:4">
      <c r="A72" s="170"/>
    </row>
  </sheetData>
  <mergeCells count="3">
    <mergeCell ref="B4:B5"/>
    <mergeCell ref="B66:B69"/>
    <mergeCell ref="C66:D66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A940-022C-4E53-A500-24B0A9C7BF36}">
  <dimension ref="B1:N312"/>
  <sheetViews>
    <sheetView showGridLines="0" zoomScale="90" zoomScaleNormal="90" workbookViewId="0">
      <selection activeCell="G3" sqref="G3"/>
    </sheetView>
  </sheetViews>
  <sheetFormatPr baseColWidth="10" defaultColWidth="11.453125" defaultRowHeight="13"/>
  <cols>
    <col min="1" max="1" width="1.7265625" style="681" customWidth="1"/>
    <col min="2" max="2" width="59.54296875" style="681" customWidth="1"/>
    <col min="3" max="4" width="18.7265625" style="681" customWidth="1"/>
    <col min="5" max="6" width="16.7265625" style="681" customWidth="1"/>
    <col min="7" max="7" width="17.26953125" style="681" customWidth="1"/>
    <col min="8" max="8" width="14" style="681" bestFit="1" customWidth="1"/>
    <col min="9" max="9" width="13.81640625" style="681" customWidth="1"/>
    <col min="10" max="10" width="13.7265625" style="681" customWidth="1"/>
    <col min="11" max="11" width="12.26953125" style="681" customWidth="1"/>
    <col min="12" max="12" width="16.7265625" style="681" customWidth="1"/>
    <col min="13" max="16384" width="11.453125" style="681"/>
  </cols>
  <sheetData>
    <row r="1" spans="2:14" ht="5.15" customHeight="1"/>
    <row r="2" spans="2:14" s="285" customFormat="1" ht="18.5">
      <c r="B2" s="150" t="s">
        <v>1348</v>
      </c>
      <c r="C2" s="185"/>
      <c r="F2" s="675"/>
      <c r="G2" s="675"/>
      <c r="H2" s="297"/>
      <c r="I2" s="297"/>
      <c r="J2" s="297"/>
      <c r="K2" s="297"/>
      <c r="L2" s="297"/>
      <c r="M2" s="297"/>
      <c r="N2" s="297"/>
    </row>
    <row r="3" spans="2:14" ht="6" customHeight="1">
      <c r="L3" s="682"/>
    </row>
    <row r="4" spans="2:14" ht="15.5">
      <c r="B4" s="310" t="s">
        <v>706</v>
      </c>
      <c r="L4" s="682"/>
    </row>
    <row r="5" spans="2:14" ht="6" customHeight="1">
      <c r="L5" s="682"/>
    </row>
    <row r="6" spans="2:14" s="684" customFormat="1" ht="12.75" customHeight="1">
      <c r="B6" s="907" t="s">
        <v>705</v>
      </c>
      <c r="C6" s="683" t="s">
        <v>704</v>
      </c>
      <c r="D6" s="683" t="s">
        <v>703</v>
      </c>
      <c r="E6" s="683" t="s">
        <v>702</v>
      </c>
    </row>
    <row r="7" spans="2:14" s="684" customFormat="1" ht="12.75" customHeight="1">
      <c r="B7" s="908"/>
      <c r="C7" s="332" t="s">
        <v>701</v>
      </c>
      <c r="D7" s="332" t="s">
        <v>700</v>
      </c>
      <c r="E7" s="332" t="s">
        <v>699</v>
      </c>
    </row>
    <row r="8" spans="2:14" s="684" customFormat="1" ht="12.75" customHeight="1">
      <c r="B8" s="909"/>
      <c r="C8" s="331" t="s">
        <v>2</v>
      </c>
      <c r="D8" s="331" t="s">
        <v>2</v>
      </c>
      <c r="E8" s="331" t="s">
        <v>2</v>
      </c>
    </row>
    <row r="9" spans="2:14" s="687" customFormat="1">
      <c r="B9" s="685" t="s">
        <v>681</v>
      </c>
      <c r="C9" s="3">
        <v>873334364</v>
      </c>
      <c r="D9" s="3">
        <v>-546667721</v>
      </c>
      <c r="E9" s="3">
        <v>326666643</v>
      </c>
      <c r="F9" s="686"/>
    </row>
    <row r="10" spans="2:14" s="687" customFormat="1">
      <c r="B10" s="685" t="s">
        <v>677</v>
      </c>
      <c r="C10" s="3">
        <v>-1164346927</v>
      </c>
      <c r="D10" s="3">
        <v>546667721</v>
      </c>
      <c r="E10" s="3">
        <v>-617679206</v>
      </c>
    </row>
    <row r="11" spans="2:14" s="687" customFormat="1">
      <c r="B11" s="330" t="s">
        <v>1347</v>
      </c>
      <c r="C11" s="329">
        <v>-291012563</v>
      </c>
      <c r="D11" s="329">
        <v>0</v>
      </c>
      <c r="E11" s="329">
        <v>-291012563</v>
      </c>
    </row>
    <row r="12" spans="2:14" s="687" customFormat="1">
      <c r="B12" s="685" t="s">
        <v>681</v>
      </c>
      <c r="C12" s="3">
        <v>823403457</v>
      </c>
      <c r="D12" s="3">
        <v>-514722535</v>
      </c>
      <c r="E12" s="3">
        <v>308680922</v>
      </c>
      <c r="F12" s="688"/>
    </row>
    <row r="13" spans="2:14" s="1" customFormat="1">
      <c r="B13" s="685" t="s">
        <v>677</v>
      </c>
      <c r="C13" s="3">
        <v>-1113592740</v>
      </c>
      <c r="D13" s="3">
        <v>514722535</v>
      </c>
      <c r="E13" s="3">
        <v>-598870205</v>
      </c>
    </row>
    <row r="14" spans="2:14" s="1" customFormat="1">
      <c r="B14" s="330" t="s">
        <v>1469</v>
      </c>
      <c r="C14" s="329">
        <v>-290189283</v>
      </c>
      <c r="D14" s="329">
        <v>0</v>
      </c>
      <c r="E14" s="329">
        <v>-290189283</v>
      </c>
    </row>
    <row r="15" spans="2:14" ht="6" customHeight="1">
      <c r="L15" s="682"/>
    </row>
    <row r="16" spans="2:14" ht="15.5">
      <c r="B16" s="310" t="s">
        <v>698</v>
      </c>
      <c r="L16" s="682"/>
    </row>
    <row r="17" spans="2:12" ht="6" customHeight="1">
      <c r="L17" s="682"/>
    </row>
    <row r="18" spans="2:12" s="682" customFormat="1">
      <c r="B18" s="689" t="s">
        <v>681</v>
      </c>
      <c r="C18" s="5">
        <v>45016</v>
      </c>
      <c r="D18" s="5">
        <v>44926</v>
      </c>
      <c r="E18" s="56"/>
    </row>
    <row r="19" spans="2:12" s="682" customFormat="1">
      <c r="B19" s="322"/>
      <c r="C19" s="93" t="s">
        <v>2</v>
      </c>
      <c r="D19" s="93" t="s">
        <v>2</v>
      </c>
      <c r="E19" s="56"/>
    </row>
    <row r="20" spans="2:12">
      <c r="B20" s="678" t="s">
        <v>697</v>
      </c>
      <c r="C20" s="3">
        <v>10424424</v>
      </c>
      <c r="D20" s="3">
        <v>10876157</v>
      </c>
      <c r="E20" s="11"/>
      <c r="L20" s="682"/>
    </row>
    <row r="21" spans="2:12">
      <c r="B21" s="678" t="s">
        <v>696</v>
      </c>
      <c r="C21" s="3">
        <v>54625951</v>
      </c>
      <c r="D21" s="3">
        <v>57037155</v>
      </c>
      <c r="E21" s="11"/>
      <c r="L21" s="682"/>
    </row>
    <row r="22" spans="2:12">
      <c r="B22" s="678" t="s">
        <v>695</v>
      </c>
      <c r="C22" s="3">
        <v>17465255</v>
      </c>
      <c r="D22" s="3">
        <v>14585120</v>
      </c>
    </row>
    <row r="23" spans="2:12">
      <c r="B23" s="678" t="s">
        <v>694</v>
      </c>
      <c r="C23" s="3">
        <v>65904189</v>
      </c>
      <c r="D23" s="3">
        <v>73589641</v>
      </c>
    </row>
    <row r="24" spans="2:12">
      <c r="B24" s="678" t="s">
        <v>693</v>
      </c>
      <c r="C24" s="3">
        <v>7016955</v>
      </c>
      <c r="D24" s="3">
        <v>8478019</v>
      </c>
    </row>
    <row r="25" spans="2:12">
      <c r="B25" s="678" t="s">
        <v>692</v>
      </c>
      <c r="C25" s="3">
        <v>370633253</v>
      </c>
      <c r="D25" s="3">
        <v>391896541</v>
      </c>
    </row>
    <row r="26" spans="2:12">
      <c r="B26" s="678" t="s">
        <v>691</v>
      </c>
      <c r="C26" s="3">
        <v>2509446</v>
      </c>
      <c r="D26" s="3">
        <v>1951912</v>
      </c>
    </row>
    <row r="27" spans="2:12">
      <c r="B27" s="678" t="s">
        <v>690</v>
      </c>
      <c r="C27" s="3">
        <v>42524443</v>
      </c>
      <c r="D27" s="3">
        <v>46045685</v>
      </c>
    </row>
    <row r="28" spans="2:12">
      <c r="B28" s="678" t="s">
        <v>689</v>
      </c>
      <c r="C28" s="3">
        <v>252299541</v>
      </c>
      <c r="D28" s="3">
        <v>268874134</v>
      </c>
    </row>
    <row r="29" spans="2:12">
      <c r="B29" s="327" t="s">
        <v>541</v>
      </c>
      <c r="C29" s="4">
        <v>823403457</v>
      </c>
      <c r="D29" s="4">
        <v>873334364</v>
      </c>
    </row>
    <row r="31" spans="2:12" ht="15.5">
      <c r="B31" s="310" t="s">
        <v>688</v>
      </c>
      <c r="C31" s="690"/>
      <c r="D31" s="690"/>
    </row>
    <row r="32" spans="2:12" ht="6" customHeight="1">
      <c r="C32" s="690"/>
      <c r="D32" s="690"/>
    </row>
    <row r="33" spans="2:12" s="682" customFormat="1">
      <c r="B33" s="689" t="s">
        <v>677</v>
      </c>
      <c r="C33" s="5">
        <v>45016</v>
      </c>
      <c r="D33" s="5">
        <v>44926</v>
      </c>
      <c r="E33" s="681"/>
      <c r="F33" s="681"/>
      <c r="G33" s="681"/>
      <c r="H33" s="681"/>
      <c r="I33" s="681"/>
      <c r="J33" s="681"/>
      <c r="K33" s="681"/>
      <c r="L33" s="681"/>
    </row>
    <row r="34" spans="2:12" s="682" customFormat="1">
      <c r="B34" s="322"/>
      <c r="C34" s="93" t="s">
        <v>2</v>
      </c>
      <c r="D34" s="93" t="s">
        <v>2</v>
      </c>
      <c r="E34" s="681"/>
      <c r="F34" s="681"/>
      <c r="G34" s="681"/>
      <c r="H34" s="681"/>
      <c r="I34" s="681"/>
      <c r="J34" s="681"/>
      <c r="K34" s="681"/>
      <c r="L34" s="681"/>
    </row>
    <row r="35" spans="2:12" ht="26">
      <c r="B35" s="678" t="s">
        <v>687</v>
      </c>
      <c r="C35" s="3">
        <v>590864636</v>
      </c>
      <c r="D35" s="3">
        <v>606016749</v>
      </c>
    </row>
    <row r="36" spans="2:12">
      <c r="B36" s="678" t="s">
        <v>686</v>
      </c>
      <c r="C36" s="3">
        <v>209417612</v>
      </c>
      <c r="D36" s="3">
        <v>230128662</v>
      </c>
    </row>
    <row r="37" spans="2:12">
      <c r="B37" s="678" t="s">
        <v>685</v>
      </c>
      <c r="C37" s="3">
        <v>98003086</v>
      </c>
      <c r="D37" s="3">
        <v>101292794</v>
      </c>
    </row>
    <row r="38" spans="2:12" ht="12.75" customHeight="1">
      <c r="B38" s="678" t="s">
        <v>684</v>
      </c>
      <c r="C38" s="3">
        <v>559408</v>
      </c>
      <c r="D38" s="3">
        <v>849320</v>
      </c>
    </row>
    <row r="39" spans="2:12">
      <c r="B39" s="678" t="s">
        <v>683</v>
      </c>
      <c r="C39" s="3">
        <v>214747998</v>
      </c>
      <c r="D39" s="3">
        <v>226059402</v>
      </c>
    </row>
    <row r="40" spans="2:12">
      <c r="B40" s="327" t="s">
        <v>541</v>
      </c>
      <c r="C40" s="4">
        <v>1113592740</v>
      </c>
      <c r="D40" s="4">
        <v>1164346927</v>
      </c>
    </row>
    <row r="41" spans="2:12" s="691" customFormat="1">
      <c r="B41" s="328"/>
      <c r="C41" s="309"/>
      <c r="D41" s="309"/>
      <c r="E41" s="681"/>
      <c r="F41" s="681"/>
      <c r="G41" s="681"/>
      <c r="H41" s="681"/>
      <c r="I41" s="681"/>
      <c r="J41" s="681"/>
      <c r="K41" s="681"/>
      <c r="L41" s="681"/>
    </row>
    <row r="42" spans="2:12" s="691" customFormat="1">
      <c r="B42" s="681" t="s">
        <v>682</v>
      </c>
      <c r="C42" s="326"/>
      <c r="D42" s="326"/>
      <c r="E42" s="681"/>
      <c r="F42" s="681"/>
      <c r="G42" s="681"/>
      <c r="H42" s="681"/>
      <c r="I42" s="681"/>
      <c r="J42" s="681"/>
      <c r="K42" s="681"/>
      <c r="L42" s="681"/>
    </row>
    <row r="43" spans="2:12" ht="6" customHeight="1">
      <c r="C43" s="690"/>
      <c r="D43" s="690"/>
    </row>
    <row r="44" spans="2:12" s="691" customFormat="1">
      <c r="B44" s="689" t="s">
        <v>681</v>
      </c>
      <c r="C44" s="5">
        <v>45016</v>
      </c>
      <c r="D44" s="5">
        <v>44926</v>
      </c>
      <c r="E44" s="309"/>
      <c r="K44" s="682"/>
      <c r="L44" s="682"/>
    </row>
    <row r="45" spans="2:12" s="691" customFormat="1" ht="13.15" customHeight="1">
      <c r="B45" s="322"/>
      <c r="C45" s="93" t="s">
        <v>2</v>
      </c>
      <c r="D45" s="93" t="s">
        <v>2</v>
      </c>
      <c r="E45" s="309"/>
      <c r="K45" s="682"/>
      <c r="L45" s="682"/>
    </row>
    <row r="46" spans="2:12" s="691" customFormat="1">
      <c r="B46" s="678" t="s">
        <v>680</v>
      </c>
      <c r="C46" s="3">
        <v>593562439</v>
      </c>
      <c r="D46" s="3">
        <v>627359140</v>
      </c>
      <c r="E46" s="309"/>
      <c r="G46" s="692"/>
      <c r="K46" s="682"/>
      <c r="L46" s="682"/>
    </row>
    <row r="47" spans="2:12" s="691" customFormat="1">
      <c r="B47" s="678" t="s">
        <v>679</v>
      </c>
      <c r="C47" s="3">
        <v>229841018</v>
      </c>
      <c r="D47" s="3">
        <v>245975224</v>
      </c>
      <c r="E47" s="681"/>
      <c r="F47" s="681"/>
      <c r="G47" s="692"/>
      <c r="K47" s="682"/>
      <c r="L47" s="682"/>
    </row>
    <row r="48" spans="2:12" s="691" customFormat="1">
      <c r="B48" s="327" t="s">
        <v>678</v>
      </c>
      <c r="C48" s="4">
        <v>823403457</v>
      </c>
      <c r="D48" s="4">
        <v>873334364</v>
      </c>
      <c r="E48" s="681"/>
      <c r="F48" s="681"/>
      <c r="G48" s="681"/>
      <c r="I48" s="693"/>
      <c r="K48" s="682"/>
      <c r="L48" s="682"/>
    </row>
    <row r="49" spans="2:12" s="691" customFormat="1" ht="6" customHeight="1">
      <c r="B49" s="328"/>
      <c r="C49" s="309"/>
      <c r="D49" s="309"/>
      <c r="E49" s="681"/>
      <c r="F49" s="681"/>
      <c r="G49" s="681"/>
      <c r="K49" s="682"/>
      <c r="L49" s="682"/>
    </row>
    <row r="50" spans="2:12" s="691" customFormat="1">
      <c r="B50" s="689" t="s">
        <v>677</v>
      </c>
      <c r="C50" s="5">
        <v>45016</v>
      </c>
      <c r="D50" s="5">
        <v>44926</v>
      </c>
      <c r="E50" s="681"/>
      <c r="F50" s="681"/>
      <c r="G50" s="681"/>
      <c r="K50" s="682"/>
      <c r="L50" s="682"/>
    </row>
    <row r="51" spans="2:12" s="691" customFormat="1" ht="13.15" customHeight="1">
      <c r="B51" s="322"/>
      <c r="C51" s="93" t="s">
        <v>2</v>
      </c>
      <c r="D51" s="93" t="s">
        <v>2</v>
      </c>
      <c r="G51" s="681"/>
      <c r="K51" s="682"/>
      <c r="L51" s="682"/>
    </row>
    <row r="52" spans="2:12" s="691" customFormat="1">
      <c r="B52" s="678" t="s">
        <v>676</v>
      </c>
      <c r="C52" s="3">
        <v>982692322</v>
      </c>
      <c r="D52" s="3">
        <v>1028180619</v>
      </c>
      <c r="G52" s="681"/>
      <c r="K52" s="682"/>
      <c r="L52" s="682"/>
    </row>
    <row r="53" spans="2:12" s="691" customFormat="1">
      <c r="B53" s="678" t="s">
        <v>675</v>
      </c>
      <c r="C53" s="3">
        <v>130900418</v>
      </c>
      <c r="D53" s="3">
        <v>136166308</v>
      </c>
      <c r="E53" s="681"/>
      <c r="F53" s="681"/>
      <c r="G53" s="681"/>
      <c r="K53" s="682"/>
      <c r="L53" s="682"/>
    </row>
    <row r="54" spans="2:12" s="691" customFormat="1">
      <c r="B54" s="327" t="s">
        <v>674</v>
      </c>
      <c r="C54" s="4">
        <v>1113592740</v>
      </c>
      <c r="D54" s="4">
        <v>1164346927</v>
      </c>
      <c r="E54" s="681"/>
      <c r="F54" s="681"/>
      <c r="G54" s="681"/>
      <c r="K54" s="682"/>
      <c r="L54" s="682"/>
    </row>
    <row r="55" spans="2:12" ht="6" customHeight="1">
      <c r="K55" s="682"/>
      <c r="L55" s="682"/>
    </row>
    <row r="56" spans="2:12">
      <c r="B56" s="327" t="s">
        <v>669</v>
      </c>
      <c r="C56" s="4">
        <v>-290189283</v>
      </c>
      <c r="D56" s="4">
        <v>-291012563</v>
      </c>
      <c r="K56" s="682"/>
      <c r="L56" s="682"/>
    </row>
    <row r="57" spans="2:12" s="682" customFormat="1">
      <c r="B57" s="326"/>
      <c r="C57" s="325"/>
      <c r="D57" s="325"/>
      <c r="E57" s="681"/>
      <c r="F57" s="681"/>
      <c r="G57" s="681"/>
    </row>
    <row r="58" spans="2:12" s="682" customFormat="1" ht="4.5" customHeight="1">
      <c r="B58" s="326"/>
      <c r="C58" s="325"/>
      <c r="D58" s="325"/>
      <c r="E58" s="681"/>
      <c r="F58" s="681"/>
      <c r="G58" s="681"/>
    </row>
    <row r="59" spans="2:12" s="682" customFormat="1">
      <c r="B59" s="910" t="s">
        <v>673</v>
      </c>
      <c r="C59" s="5">
        <v>45016</v>
      </c>
      <c r="D59" s="5">
        <v>44926</v>
      </c>
      <c r="E59" s="681"/>
      <c r="F59" s="681"/>
      <c r="G59" s="681"/>
    </row>
    <row r="60" spans="2:12" s="682" customFormat="1">
      <c r="B60" s="911"/>
      <c r="C60" s="93" t="s">
        <v>2</v>
      </c>
      <c r="D60" s="93" t="s">
        <v>2</v>
      </c>
      <c r="E60" s="681"/>
      <c r="F60" s="681"/>
      <c r="G60" s="681"/>
    </row>
    <row r="61" spans="2:12" s="682" customFormat="1">
      <c r="B61" s="678" t="s">
        <v>672</v>
      </c>
      <c r="C61" s="3">
        <v>-291012563</v>
      </c>
      <c r="D61" s="3">
        <v>-220718473</v>
      </c>
      <c r="E61" s="681"/>
      <c r="F61" s="681"/>
      <c r="G61" s="681"/>
    </row>
    <row r="62" spans="2:12" s="682" customFormat="1">
      <c r="B62" s="694" t="s">
        <v>671</v>
      </c>
      <c r="C62" s="3">
        <v>-30561398</v>
      </c>
      <c r="D62" s="3">
        <v>-25347919</v>
      </c>
      <c r="E62" s="681"/>
      <c r="F62" s="681"/>
      <c r="G62" s="681"/>
    </row>
    <row r="63" spans="2:12" s="682" customFormat="1">
      <c r="B63" s="694" t="s">
        <v>670</v>
      </c>
      <c r="C63" s="3">
        <v>31384678</v>
      </c>
      <c r="D63" s="3">
        <v>48897852</v>
      </c>
      <c r="E63" s="681"/>
      <c r="F63" s="681"/>
      <c r="G63" s="681"/>
    </row>
    <row r="64" spans="2:12" s="682" customFormat="1">
      <c r="B64" s="694" t="s">
        <v>1470</v>
      </c>
      <c r="C64" s="3">
        <v>0</v>
      </c>
      <c r="D64" s="3">
        <v>-93844023</v>
      </c>
      <c r="E64" s="681"/>
      <c r="F64" s="681"/>
      <c r="G64" s="681"/>
    </row>
    <row r="65" spans="2:12" s="682" customFormat="1">
      <c r="B65" s="321" t="s">
        <v>669</v>
      </c>
      <c r="C65" s="4">
        <v>-290189283</v>
      </c>
      <c r="D65" s="4">
        <v>-291012563</v>
      </c>
      <c r="E65" s="681"/>
      <c r="F65" s="681"/>
      <c r="G65" s="681"/>
    </row>
    <row r="66" spans="2:12" s="682" customFormat="1" ht="6" customHeight="1">
      <c r="B66" s="324"/>
      <c r="C66" s="323"/>
      <c r="D66" s="323"/>
      <c r="E66" s="681"/>
      <c r="F66" s="681"/>
      <c r="G66" s="681"/>
    </row>
    <row r="67" spans="2:12" ht="15.5">
      <c r="B67" s="310" t="s">
        <v>668</v>
      </c>
      <c r="C67" s="690"/>
      <c r="D67" s="690"/>
    </row>
    <row r="68" spans="2:12" s="682" customFormat="1" ht="6" customHeight="1">
      <c r="B68" s="324"/>
      <c r="C68" s="323"/>
      <c r="D68" s="323"/>
      <c r="E68" s="681"/>
      <c r="F68" s="681"/>
      <c r="G68" s="681"/>
    </row>
    <row r="69" spans="2:12" s="682" customFormat="1">
      <c r="B69" s="689" t="s">
        <v>667</v>
      </c>
      <c r="C69" s="5">
        <v>45016</v>
      </c>
      <c r="D69" s="5">
        <v>44926</v>
      </c>
      <c r="E69" s="681"/>
      <c r="F69" s="681"/>
      <c r="G69" s="681"/>
    </row>
    <row r="70" spans="2:12" s="682" customFormat="1">
      <c r="B70" s="322"/>
      <c r="C70" s="93" t="s">
        <v>2</v>
      </c>
      <c r="D70" s="93" t="s">
        <v>2</v>
      </c>
      <c r="E70" s="681"/>
      <c r="F70" s="681"/>
      <c r="G70" s="681"/>
    </row>
    <row r="71" spans="2:12">
      <c r="B71" s="321" t="s">
        <v>666</v>
      </c>
      <c r="C71" s="4">
        <v>873334364</v>
      </c>
      <c r="D71" s="4">
        <v>771710117</v>
      </c>
      <c r="I71" s="682"/>
      <c r="K71" s="682"/>
      <c r="L71" s="682"/>
    </row>
    <row r="72" spans="2:12">
      <c r="B72" s="678" t="s">
        <v>665</v>
      </c>
      <c r="C72" s="3">
        <v>-39949212</v>
      </c>
      <c r="D72" s="3">
        <v>83967488</v>
      </c>
      <c r="I72" s="682"/>
      <c r="K72" s="682"/>
      <c r="L72" s="682"/>
    </row>
    <row r="73" spans="2:12" ht="26">
      <c r="B73" s="678" t="s">
        <v>664</v>
      </c>
      <c r="C73" s="3">
        <v>-9981695</v>
      </c>
      <c r="D73" s="3">
        <v>14196291</v>
      </c>
      <c r="I73" s="682"/>
      <c r="K73" s="682"/>
      <c r="L73" s="682"/>
    </row>
    <row r="74" spans="2:12">
      <c r="B74" s="678" t="s">
        <v>658</v>
      </c>
      <c r="C74" s="3">
        <v>0</v>
      </c>
      <c r="D74" s="3">
        <v>3460468</v>
      </c>
      <c r="I74" s="682"/>
      <c r="K74" s="682"/>
      <c r="L74" s="682"/>
    </row>
    <row r="75" spans="2:12">
      <c r="B75" s="321" t="s">
        <v>663</v>
      </c>
      <c r="C75" s="4">
        <v>823403457</v>
      </c>
      <c r="D75" s="4">
        <v>873334364</v>
      </c>
      <c r="I75" s="682"/>
      <c r="K75" s="682"/>
      <c r="L75" s="682"/>
    </row>
    <row r="76" spans="2:12" ht="6" customHeight="1">
      <c r="K76" s="682"/>
      <c r="L76" s="682"/>
    </row>
    <row r="77" spans="2:12" s="682" customFormat="1">
      <c r="B77" s="689" t="s">
        <v>662</v>
      </c>
      <c r="C77" s="5">
        <v>45016</v>
      </c>
      <c r="D77" s="5">
        <v>44926</v>
      </c>
      <c r="E77" s="681"/>
      <c r="F77" s="681"/>
      <c r="G77" s="681"/>
    </row>
    <row r="78" spans="2:12" s="682" customFormat="1">
      <c r="B78" s="322"/>
      <c r="C78" s="93" t="s">
        <v>2</v>
      </c>
      <c r="D78" s="93" t="s">
        <v>2</v>
      </c>
      <c r="E78" s="681"/>
      <c r="F78" s="681"/>
      <c r="G78" s="681"/>
    </row>
    <row r="79" spans="2:12">
      <c r="B79" s="321" t="s">
        <v>661</v>
      </c>
      <c r="C79" s="4">
        <v>-1164346927</v>
      </c>
      <c r="D79" s="4">
        <v>-992428590</v>
      </c>
      <c r="K79" s="682"/>
      <c r="L79" s="682"/>
    </row>
    <row r="80" spans="2:12">
      <c r="B80" s="678" t="s">
        <v>660</v>
      </c>
      <c r="C80" s="3">
        <v>82533474</v>
      </c>
      <c r="D80" s="3">
        <v>-109315407</v>
      </c>
      <c r="J80" s="695"/>
      <c r="K80" s="682"/>
      <c r="L80" s="682"/>
    </row>
    <row r="81" spans="2:12" ht="26">
      <c r="B81" s="678" t="s">
        <v>659</v>
      </c>
      <c r="C81" s="3">
        <v>-31779287</v>
      </c>
      <c r="D81" s="3">
        <v>34701561</v>
      </c>
      <c r="J81" s="695"/>
      <c r="K81" s="682"/>
      <c r="L81" s="682"/>
    </row>
    <row r="82" spans="2:12">
      <c r="B82" s="678" t="s">
        <v>658</v>
      </c>
      <c r="C82" s="3">
        <v>0</v>
      </c>
      <c r="D82" s="3">
        <v>-97304491</v>
      </c>
      <c r="J82" s="695"/>
      <c r="K82" s="682"/>
      <c r="L82" s="682"/>
    </row>
    <row r="83" spans="2:12">
      <c r="B83" s="321" t="s">
        <v>657</v>
      </c>
      <c r="C83" s="4">
        <v>-1113592740</v>
      </c>
      <c r="D83" s="4">
        <v>-1164346927</v>
      </c>
      <c r="I83" s="695"/>
      <c r="K83" s="682"/>
      <c r="L83" s="682"/>
    </row>
    <row r="84" spans="2:12" s="691" customFormat="1">
      <c r="B84" s="319"/>
      <c r="C84" s="309"/>
      <c r="D84" s="309"/>
      <c r="E84" s="696"/>
      <c r="F84" s="696"/>
      <c r="G84" s="696"/>
      <c r="I84" s="696"/>
      <c r="K84" s="682"/>
      <c r="L84" s="682"/>
    </row>
    <row r="85" spans="2:12" ht="6" customHeight="1">
      <c r="K85" s="682"/>
      <c r="L85" s="682"/>
    </row>
    <row r="86" spans="2:12" s="691" customFormat="1" ht="26">
      <c r="B86" s="318" t="s">
        <v>656</v>
      </c>
      <c r="C86" s="317" t="s">
        <v>655</v>
      </c>
      <c r="D86" s="317" t="s">
        <v>654</v>
      </c>
      <c r="E86" s="317" t="s">
        <v>653</v>
      </c>
      <c r="F86" s="317" t="s">
        <v>648</v>
      </c>
      <c r="G86" s="316" t="s">
        <v>647</v>
      </c>
      <c r="H86" s="316" t="s">
        <v>110</v>
      </c>
      <c r="I86" s="681"/>
      <c r="J86" s="681"/>
      <c r="K86" s="681"/>
      <c r="L86" s="681"/>
    </row>
    <row r="87" spans="2:12" s="691" customFormat="1">
      <c r="B87" s="315"/>
      <c r="C87" s="314" t="s">
        <v>2</v>
      </c>
      <c r="D87" s="314" t="s">
        <v>2</v>
      </c>
      <c r="E87" s="314" t="s">
        <v>2</v>
      </c>
      <c r="F87" s="314" t="s">
        <v>2</v>
      </c>
      <c r="G87" s="313" t="s">
        <v>2</v>
      </c>
      <c r="H87" s="313" t="s">
        <v>2</v>
      </c>
      <c r="I87" s="681"/>
      <c r="J87" s="681"/>
      <c r="K87" s="681"/>
      <c r="L87" s="681"/>
    </row>
    <row r="88" spans="2:12" s="691" customFormat="1">
      <c r="B88" s="697" t="s">
        <v>1471</v>
      </c>
      <c r="C88" s="27">
        <v>417832041</v>
      </c>
      <c r="D88" s="27">
        <v>61818315</v>
      </c>
      <c r="E88" s="27">
        <v>51862965</v>
      </c>
      <c r="F88" s="27">
        <v>204796880</v>
      </c>
      <c r="G88" s="312">
        <v>35399916</v>
      </c>
      <c r="H88" s="312">
        <v>771710117</v>
      </c>
      <c r="I88" s="681"/>
      <c r="J88" s="681"/>
      <c r="K88" s="681"/>
      <c r="L88" s="681"/>
    </row>
    <row r="89" spans="2:12" s="691" customFormat="1">
      <c r="B89" s="697" t="s">
        <v>646</v>
      </c>
      <c r="C89" s="27">
        <v>-25935500</v>
      </c>
      <c r="D89" s="27">
        <v>11771326</v>
      </c>
      <c r="E89" s="27">
        <v>5174190</v>
      </c>
      <c r="F89" s="27">
        <v>64077254</v>
      </c>
      <c r="G89" s="312">
        <v>46536977</v>
      </c>
      <c r="H89" s="312">
        <v>101624247</v>
      </c>
      <c r="I89" s="681"/>
      <c r="J89" s="681"/>
      <c r="K89" s="681"/>
      <c r="L89" s="681"/>
    </row>
    <row r="90" spans="2:12" s="691" customFormat="1">
      <c r="B90" s="311" t="s">
        <v>1472</v>
      </c>
      <c r="C90" s="320">
        <v>391896541</v>
      </c>
      <c r="D90" s="320">
        <v>73589641</v>
      </c>
      <c r="E90" s="320">
        <v>57037155</v>
      </c>
      <c r="F90" s="320">
        <v>268874134</v>
      </c>
      <c r="G90" s="320">
        <v>81936893</v>
      </c>
      <c r="H90" s="320">
        <v>873334364</v>
      </c>
      <c r="I90" s="681"/>
      <c r="J90" s="681"/>
      <c r="K90" s="681"/>
      <c r="L90" s="681"/>
    </row>
    <row r="91" spans="2:12" s="691" customFormat="1">
      <c r="B91" s="697" t="s">
        <v>646</v>
      </c>
      <c r="C91" s="27">
        <v>-21263288</v>
      </c>
      <c r="D91" s="27">
        <v>-7685452</v>
      </c>
      <c r="E91" s="27">
        <v>-2411204</v>
      </c>
      <c r="F91" s="27">
        <v>-16574593</v>
      </c>
      <c r="G91" s="312">
        <v>-1996370</v>
      </c>
      <c r="H91" s="312">
        <v>-49930907</v>
      </c>
      <c r="I91" s="681"/>
      <c r="J91" s="681"/>
      <c r="K91" s="681"/>
      <c r="L91" s="681"/>
    </row>
    <row r="92" spans="2:12" s="691" customFormat="1">
      <c r="B92" s="311" t="s">
        <v>1473</v>
      </c>
      <c r="C92" s="320">
        <v>370633253</v>
      </c>
      <c r="D92" s="320">
        <v>65904189</v>
      </c>
      <c r="E92" s="320">
        <v>54625951</v>
      </c>
      <c r="F92" s="320">
        <v>252299541</v>
      </c>
      <c r="G92" s="698">
        <v>79940523</v>
      </c>
      <c r="H92" s="320">
        <v>823403457</v>
      </c>
      <c r="I92" s="681"/>
      <c r="J92" s="681"/>
      <c r="K92" s="681"/>
      <c r="L92" s="681"/>
    </row>
    <row r="93" spans="2:12" s="691" customFormat="1">
      <c r="B93" s="319"/>
      <c r="C93" s="681"/>
      <c r="D93" s="681"/>
      <c r="E93" s="681"/>
      <c r="F93" s="681"/>
      <c r="G93" s="681"/>
      <c r="I93" s="681"/>
      <c r="J93" s="681"/>
      <c r="K93" s="681"/>
      <c r="L93" s="681"/>
    </row>
    <row r="94" spans="2:12" s="691" customFormat="1">
      <c r="B94" s="319"/>
      <c r="C94" s="681"/>
      <c r="D94" s="681"/>
      <c r="E94" s="681"/>
      <c r="F94" s="681"/>
      <c r="G94" s="681"/>
      <c r="I94" s="681"/>
      <c r="J94" s="681"/>
      <c r="K94" s="681"/>
      <c r="L94" s="681"/>
    </row>
    <row r="95" spans="2:12" s="691" customFormat="1">
      <c r="B95" s="318" t="s">
        <v>652</v>
      </c>
      <c r="C95" s="317" t="s">
        <v>651</v>
      </c>
      <c r="D95" s="317" t="s">
        <v>650</v>
      </c>
      <c r="E95" s="317" t="s">
        <v>649</v>
      </c>
      <c r="F95" s="317" t="s">
        <v>648</v>
      </c>
      <c r="G95" s="317" t="s">
        <v>647</v>
      </c>
      <c r="H95" s="316" t="s">
        <v>110</v>
      </c>
      <c r="K95" s="682"/>
      <c r="L95" s="682"/>
    </row>
    <row r="96" spans="2:12" s="691" customFormat="1">
      <c r="B96" s="315"/>
      <c r="C96" s="314" t="s">
        <v>2</v>
      </c>
      <c r="D96" s="314" t="s">
        <v>2</v>
      </c>
      <c r="E96" s="314" t="s">
        <v>2</v>
      </c>
      <c r="F96" s="314" t="s">
        <v>2</v>
      </c>
      <c r="G96" s="314" t="s">
        <v>2</v>
      </c>
      <c r="H96" s="313" t="s">
        <v>2</v>
      </c>
      <c r="I96" s="681"/>
      <c r="J96" s="681"/>
      <c r="K96" s="681"/>
      <c r="L96" s="681"/>
    </row>
    <row r="97" spans="2:12" s="691" customFormat="1">
      <c r="B97" s="699" t="s">
        <v>1471</v>
      </c>
      <c r="C97" s="27">
        <v>-512763665</v>
      </c>
      <c r="D97" s="27">
        <v>-194125401</v>
      </c>
      <c r="E97" s="27">
        <v>-117152654</v>
      </c>
      <c r="F97" s="27">
        <v>-168386870</v>
      </c>
      <c r="G97" s="27">
        <v>0</v>
      </c>
      <c r="H97" s="312">
        <v>-992428590</v>
      </c>
      <c r="I97" s="681"/>
      <c r="J97" s="681"/>
      <c r="K97" s="681"/>
      <c r="L97" s="681"/>
    </row>
    <row r="98" spans="2:12" s="691" customFormat="1">
      <c r="B98" s="699" t="s">
        <v>646</v>
      </c>
      <c r="C98" s="27">
        <v>-93253084</v>
      </c>
      <c r="D98" s="27">
        <v>-36003261</v>
      </c>
      <c r="E98" s="27">
        <v>15859860</v>
      </c>
      <c r="F98" s="27">
        <v>-57672532</v>
      </c>
      <c r="G98" s="27">
        <v>-849320</v>
      </c>
      <c r="H98" s="312">
        <v>-171918337</v>
      </c>
      <c r="I98" s="681"/>
      <c r="J98" s="681"/>
      <c r="K98" s="681"/>
      <c r="L98" s="681"/>
    </row>
    <row r="99" spans="2:12" s="691" customFormat="1">
      <c r="B99" s="311" t="s">
        <v>1472</v>
      </c>
      <c r="C99" s="4">
        <v>-606016749</v>
      </c>
      <c r="D99" s="4">
        <v>-230128662</v>
      </c>
      <c r="E99" s="4">
        <v>-101292794</v>
      </c>
      <c r="F99" s="4">
        <v>-226059402</v>
      </c>
      <c r="G99" s="4">
        <v>-849320</v>
      </c>
      <c r="H99" s="4">
        <v>-1164346927</v>
      </c>
      <c r="I99" s="681"/>
      <c r="J99" s="681"/>
      <c r="K99" s="681"/>
      <c r="L99" s="681"/>
    </row>
    <row r="100" spans="2:12" s="691" customFormat="1">
      <c r="B100" s="699" t="s">
        <v>646</v>
      </c>
      <c r="C100" s="27">
        <v>15152113</v>
      </c>
      <c r="D100" s="27">
        <v>20711050</v>
      </c>
      <c r="E100" s="27">
        <v>3289708</v>
      </c>
      <c r="F100" s="27">
        <v>11311404</v>
      </c>
      <c r="G100" s="27">
        <v>289912</v>
      </c>
      <c r="H100" s="312">
        <v>50754187</v>
      </c>
      <c r="I100" s="681"/>
      <c r="J100" s="681"/>
      <c r="K100" s="681"/>
      <c r="L100" s="681"/>
    </row>
    <row r="101" spans="2:12" s="691" customFormat="1">
      <c r="B101" s="311" t="s">
        <v>1473</v>
      </c>
      <c r="C101" s="4">
        <v>-590864636</v>
      </c>
      <c r="D101" s="4">
        <v>-209417612</v>
      </c>
      <c r="E101" s="4">
        <v>-98003086</v>
      </c>
      <c r="F101" s="4">
        <v>-214747998</v>
      </c>
      <c r="G101" s="4">
        <v>-559408</v>
      </c>
      <c r="H101" s="4">
        <v>-1113592740</v>
      </c>
      <c r="I101" s="681"/>
      <c r="J101" s="681"/>
      <c r="K101" s="681"/>
      <c r="L101" s="681"/>
    </row>
    <row r="102" spans="2:12" s="700" customFormat="1" ht="10.15" customHeight="1">
      <c r="B102" s="270"/>
      <c r="C102" s="696"/>
      <c r="D102" s="696"/>
      <c r="E102" s="696"/>
      <c r="F102" s="696"/>
      <c r="G102" s="696"/>
      <c r="I102" s="681"/>
      <c r="J102" s="681"/>
      <c r="K102" s="681"/>
      <c r="L102" s="681"/>
    </row>
    <row r="103" spans="2:12" ht="15.5">
      <c r="B103" s="310" t="s">
        <v>645</v>
      </c>
      <c r="C103" s="690"/>
      <c r="D103" s="690"/>
    </row>
    <row r="104" spans="2:12" s="700" customFormat="1" ht="10.15" customHeight="1">
      <c r="B104" s="270"/>
      <c r="C104" s="701"/>
      <c r="D104" s="701"/>
      <c r="E104" s="701"/>
      <c r="F104" s="701"/>
      <c r="G104" s="701"/>
      <c r="I104" s="681"/>
      <c r="J104" s="681"/>
      <c r="K104" s="681"/>
      <c r="L104" s="681"/>
    </row>
    <row r="105" spans="2:12" s="691" customFormat="1">
      <c r="B105" s="702" t="s">
        <v>644</v>
      </c>
      <c r="C105" s="87">
        <v>45016</v>
      </c>
      <c r="D105" s="87">
        <v>44926</v>
      </c>
      <c r="E105" s="681"/>
      <c r="F105" s="681"/>
      <c r="G105" s="681"/>
      <c r="H105" s="681"/>
      <c r="I105" s="681"/>
      <c r="J105" s="681"/>
      <c r="K105" s="681"/>
      <c r="L105" s="681"/>
    </row>
    <row r="106" spans="2:12" ht="12" customHeight="1">
      <c r="B106" s="307"/>
      <c r="C106" s="306" t="s">
        <v>2</v>
      </c>
      <c r="D106" s="306" t="s">
        <v>2</v>
      </c>
    </row>
    <row r="107" spans="2:12">
      <c r="B107" s="678" t="s">
        <v>643</v>
      </c>
      <c r="C107" s="3">
        <v>374909358</v>
      </c>
      <c r="D107" s="3">
        <v>305299559</v>
      </c>
      <c r="K107" s="309"/>
      <c r="L107" s="309"/>
    </row>
    <row r="108" spans="2:12">
      <c r="B108" s="308" t="s">
        <v>640</v>
      </c>
      <c r="C108" s="3">
        <v>-228220244</v>
      </c>
      <c r="D108" s="3">
        <v>-179136410</v>
      </c>
      <c r="K108" s="309"/>
      <c r="L108" s="309"/>
    </row>
    <row r="109" spans="2:12">
      <c r="B109" s="305" t="s">
        <v>110</v>
      </c>
      <c r="C109" s="61">
        <v>146689114</v>
      </c>
      <c r="D109" s="61">
        <v>126163149</v>
      </c>
      <c r="K109" s="309"/>
      <c r="L109" s="309"/>
    </row>
    <row r="110" spans="2:12">
      <c r="B110" s="703"/>
      <c r="C110" s="703"/>
      <c r="D110" s="703"/>
      <c r="K110" s="309"/>
      <c r="L110" s="309"/>
    </row>
    <row r="111" spans="2:12">
      <c r="B111" s="702" t="s">
        <v>642</v>
      </c>
      <c r="C111" s="87">
        <v>45016</v>
      </c>
      <c r="D111" s="87">
        <v>44926</v>
      </c>
      <c r="K111" s="309"/>
      <c r="L111" s="309"/>
    </row>
    <row r="112" spans="2:12">
      <c r="B112" s="307"/>
      <c r="C112" s="306" t="s">
        <v>2</v>
      </c>
      <c r="D112" s="306" t="s">
        <v>2</v>
      </c>
      <c r="K112" s="309"/>
      <c r="L112" s="309"/>
    </row>
    <row r="113" spans="2:7">
      <c r="B113" s="678" t="s">
        <v>641</v>
      </c>
      <c r="C113" s="3">
        <v>267190738</v>
      </c>
      <c r="D113" s="3">
        <v>217003779</v>
      </c>
    </row>
    <row r="114" spans="2:7">
      <c r="B114" s="308" t="s">
        <v>640</v>
      </c>
      <c r="C114" s="3">
        <v>-228220244</v>
      </c>
      <c r="D114" s="3">
        <v>-179136410</v>
      </c>
    </row>
    <row r="115" spans="2:7">
      <c r="B115" s="305" t="s">
        <v>110</v>
      </c>
      <c r="C115" s="61">
        <v>38970494</v>
      </c>
      <c r="D115" s="61">
        <v>37867369</v>
      </c>
    </row>
    <row r="116" spans="2:7">
      <c r="B116" s="703"/>
      <c r="C116" s="703"/>
      <c r="D116" s="703"/>
    </row>
    <row r="117" spans="2:7">
      <c r="B117" s="702" t="s">
        <v>639</v>
      </c>
      <c r="C117" s="87">
        <v>45016</v>
      </c>
      <c r="D117" s="87">
        <v>44926</v>
      </c>
    </row>
    <row r="118" spans="2:7">
      <c r="B118" s="307"/>
      <c r="C118" s="306" t="s">
        <v>2</v>
      </c>
      <c r="D118" s="306" t="s">
        <v>2</v>
      </c>
    </row>
    <row r="119" spans="2:7">
      <c r="B119" s="678" t="s">
        <v>638</v>
      </c>
      <c r="C119" s="3">
        <v>73297079</v>
      </c>
      <c r="D119" s="3">
        <v>89823848</v>
      </c>
    </row>
    <row r="120" spans="2:7">
      <c r="B120" s="308" t="s">
        <v>637</v>
      </c>
      <c r="C120" s="3">
        <v>4794736</v>
      </c>
      <c r="D120" s="3">
        <v>6844381</v>
      </c>
    </row>
    <row r="121" spans="2:7">
      <c r="B121" s="305" t="s">
        <v>110</v>
      </c>
      <c r="C121" s="61">
        <v>78091815</v>
      </c>
      <c r="D121" s="61">
        <v>96668229</v>
      </c>
    </row>
    <row r="122" spans="2:7">
      <c r="B122" s="703"/>
      <c r="C122" s="703"/>
      <c r="D122" s="703"/>
    </row>
    <row r="123" spans="2:7">
      <c r="B123" s="702" t="s">
        <v>636</v>
      </c>
      <c r="C123" s="87">
        <v>45016</v>
      </c>
      <c r="D123" s="87">
        <v>44926</v>
      </c>
    </row>
    <row r="124" spans="2:7">
      <c r="B124" s="307"/>
      <c r="C124" s="306" t="s">
        <v>2</v>
      </c>
      <c r="D124" s="306" t="s">
        <v>2</v>
      </c>
    </row>
    <row r="125" spans="2:7">
      <c r="B125" s="678" t="s">
        <v>635</v>
      </c>
      <c r="C125" s="3">
        <v>25759587</v>
      </c>
      <c r="D125" s="3">
        <v>6272874</v>
      </c>
      <c r="G125" s="31"/>
    </row>
    <row r="126" spans="2:7">
      <c r="B126" s="305" t="s">
        <v>110</v>
      </c>
      <c r="C126" s="61">
        <v>25759587</v>
      </c>
      <c r="D126" s="61">
        <v>6272874</v>
      </c>
    </row>
    <row r="151" spans="7:7">
      <c r="G151" s="31"/>
    </row>
    <row r="177" spans="7:9">
      <c r="G177" s="31"/>
      <c r="I177" s="31"/>
    </row>
    <row r="205" spans="7:7">
      <c r="G205" s="31"/>
    </row>
    <row r="231" spans="7:7">
      <c r="G231" s="31"/>
    </row>
    <row r="254" spans="7:7">
      <c r="G254" s="31"/>
    </row>
    <row r="281" spans="7:7">
      <c r="G281" s="31"/>
    </row>
    <row r="307" spans="7:7">
      <c r="G307" s="31"/>
    </row>
    <row r="312" spans="7:7">
      <c r="G312" s="31"/>
    </row>
  </sheetData>
  <mergeCells count="2">
    <mergeCell ref="B6:B8"/>
    <mergeCell ref="B59:B60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391F-F40E-4A61-A54B-7C3C3056CF86}">
  <dimension ref="B1:F15"/>
  <sheetViews>
    <sheetView showGridLines="0" zoomScale="90" zoomScaleNormal="90" workbookViewId="0">
      <selection activeCell="B14" sqref="B7:B14"/>
    </sheetView>
  </sheetViews>
  <sheetFormatPr baseColWidth="10" defaultColWidth="11.453125" defaultRowHeight="13"/>
  <cols>
    <col min="1" max="1" width="1.7265625" style="1" customWidth="1"/>
    <col min="2" max="2" width="42.7265625" style="1" customWidth="1"/>
    <col min="3" max="6" width="19.81640625" style="1" customWidth="1"/>
    <col min="7" max="16384" width="11.453125" style="1"/>
  </cols>
  <sheetData>
    <row r="1" spans="2:6" ht="5.15" customHeight="1"/>
    <row r="2" spans="2:6" ht="18.5">
      <c r="B2" s="150" t="s">
        <v>1352</v>
      </c>
      <c r="C2" s="185"/>
      <c r="F2" s="608"/>
    </row>
    <row r="3" spans="2:6" ht="6" customHeight="1">
      <c r="C3" s="2"/>
    </row>
    <row r="4" spans="2:6" s="2" customFormat="1">
      <c r="B4" s="871" t="s">
        <v>718</v>
      </c>
      <c r="C4" s="826" t="s">
        <v>1464</v>
      </c>
      <c r="D4" s="827"/>
      <c r="E4" s="826" t="s">
        <v>1474</v>
      </c>
      <c r="F4" s="912"/>
    </row>
    <row r="5" spans="2:6" s="2" customFormat="1">
      <c r="B5" s="872"/>
      <c r="C5" s="167" t="s">
        <v>717</v>
      </c>
      <c r="D5" s="167" t="s">
        <v>716</v>
      </c>
      <c r="E5" s="167" t="s">
        <v>717</v>
      </c>
      <c r="F5" s="167" t="s">
        <v>716</v>
      </c>
    </row>
    <row r="6" spans="2:6" s="2" customFormat="1">
      <c r="B6" s="873"/>
      <c r="C6" s="93" t="s">
        <v>2</v>
      </c>
      <c r="D6" s="93" t="s">
        <v>2</v>
      </c>
      <c r="E6" s="93" t="s">
        <v>2</v>
      </c>
      <c r="F6" s="93" t="s">
        <v>2</v>
      </c>
    </row>
    <row r="7" spans="2:6">
      <c r="B7" s="697" t="s">
        <v>715</v>
      </c>
      <c r="C7" s="3">
        <v>358518412</v>
      </c>
      <c r="D7" s="3">
        <v>511186592</v>
      </c>
      <c r="E7" s="3">
        <v>258709933</v>
      </c>
      <c r="F7" s="3">
        <v>553807470</v>
      </c>
    </row>
    <row r="8" spans="2:6">
      <c r="B8" s="697" t="s">
        <v>714</v>
      </c>
      <c r="C8" s="3">
        <v>44083478</v>
      </c>
      <c r="D8" s="3">
        <v>2675033400</v>
      </c>
      <c r="E8" s="3">
        <v>58831291</v>
      </c>
      <c r="F8" s="3">
        <v>2779035336</v>
      </c>
    </row>
    <row r="9" spans="2:6">
      <c r="B9" s="697" t="s">
        <v>713</v>
      </c>
      <c r="C9" s="3">
        <v>3134322</v>
      </c>
      <c r="D9" s="3">
        <v>0</v>
      </c>
      <c r="E9" s="3">
        <v>4689904</v>
      </c>
      <c r="F9" s="3">
        <v>0</v>
      </c>
    </row>
    <row r="10" spans="2:6">
      <c r="B10" s="697" t="s">
        <v>712</v>
      </c>
      <c r="C10" s="3">
        <v>6655524</v>
      </c>
      <c r="D10" s="3">
        <v>0</v>
      </c>
      <c r="E10" s="3">
        <v>5914509</v>
      </c>
      <c r="F10" s="3">
        <v>0</v>
      </c>
    </row>
    <row r="11" spans="2:6">
      <c r="B11" s="697" t="s">
        <v>711</v>
      </c>
      <c r="C11" s="3">
        <v>0</v>
      </c>
      <c r="D11" s="3">
        <v>2596872</v>
      </c>
      <c r="E11" s="3">
        <v>0</v>
      </c>
      <c r="F11" s="3">
        <v>2702485</v>
      </c>
    </row>
    <row r="12" spans="2:6">
      <c r="B12" s="333" t="s">
        <v>710</v>
      </c>
      <c r="C12" s="3">
        <v>0</v>
      </c>
      <c r="D12" s="3">
        <v>7301943</v>
      </c>
      <c r="E12" s="3">
        <v>0</v>
      </c>
      <c r="F12" s="3">
        <v>8234832</v>
      </c>
    </row>
    <row r="13" spans="2:6">
      <c r="B13" s="333" t="s">
        <v>709</v>
      </c>
      <c r="C13" s="3">
        <v>0</v>
      </c>
      <c r="D13" s="3">
        <v>256380560</v>
      </c>
      <c r="E13" s="3">
        <v>0</v>
      </c>
      <c r="F13" s="3">
        <v>273240747</v>
      </c>
    </row>
    <row r="14" spans="2:6">
      <c r="B14" s="697" t="s">
        <v>708</v>
      </c>
      <c r="C14" s="3">
        <v>59813536</v>
      </c>
      <c r="D14" s="3">
        <v>0</v>
      </c>
      <c r="E14" s="3">
        <v>74777476</v>
      </c>
      <c r="F14" s="3">
        <v>0</v>
      </c>
    </row>
    <row r="15" spans="2:6">
      <c r="B15" s="283" t="s">
        <v>707</v>
      </c>
      <c r="C15" s="4">
        <v>472205272</v>
      </c>
      <c r="D15" s="4">
        <v>3452499367</v>
      </c>
      <c r="E15" s="4">
        <v>402923113</v>
      </c>
      <c r="F15" s="4">
        <v>3617020870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16CF-F0B9-4743-8D4C-E123D5FA2414}">
  <sheetPr>
    <pageSetUpPr fitToPage="1"/>
  </sheetPr>
  <dimension ref="B1:O64"/>
  <sheetViews>
    <sheetView showGridLines="0" topLeftCell="A26" zoomScale="90" zoomScaleNormal="90" workbookViewId="0">
      <selection activeCell="B35" sqref="B35"/>
    </sheetView>
  </sheetViews>
  <sheetFormatPr baseColWidth="10" defaultColWidth="11.453125" defaultRowHeight="13"/>
  <cols>
    <col min="1" max="1" width="1.26953125" style="1" customWidth="1"/>
    <col min="2" max="2" width="11.453125" style="1" customWidth="1"/>
    <col min="3" max="3" width="12.81640625" style="33" customWidth="1"/>
    <col min="4" max="4" width="44.453125" style="1" customWidth="1"/>
    <col min="5" max="5" width="10.453125" style="33" customWidth="1"/>
    <col min="6" max="6" width="15.26953125" style="33" bestFit="1" customWidth="1"/>
    <col min="7" max="7" width="10.1796875" style="33" customWidth="1"/>
    <col min="8" max="8" width="9.7265625" style="33" customWidth="1"/>
    <col min="9" max="9" width="15.54296875" style="1" customWidth="1"/>
    <col min="10" max="10" width="16.1796875" style="1" customWidth="1"/>
    <col min="11" max="11" width="16.7265625" style="1" customWidth="1"/>
    <col min="12" max="12" width="15.54296875" style="1" customWidth="1"/>
    <col min="13" max="14" width="14.7265625" style="1" customWidth="1"/>
    <col min="15" max="15" width="16.54296875" style="1" customWidth="1"/>
    <col min="16" max="16384" width="11.453125" style="1"/>
  </cols>
  <sheetData>
    <row r="1" spans="2:15" ht="5.15" customHeight="1"/>
    <row r="2" spans="2:15" ht="18.5">
      <c r="B2" s="150" t="s">
        <v>1353</v>
      </c>
      <c r="C2" s="185"/>
      <c r="E2" s="1"/>
      <c r="F2" s="687"/>
      <c r="G2" s="1"/>
      <c r="H2" s="1"/>
    </row>
    <row r="3" spans="2:15" ht="6" customHeight="1">
      <c r="C3" s="15"/>
    </row>
    <row r="4" spans="2:15" s="2" customFormat="1">
      <c r="B4" s="254" t="s">
        <v>1475</v>
      </c>
      <c r="C4" s="254"/>
      <c r="E4" s="342"/>
      <c r="F4" s="342"/>
      <c r="G4" s="342"/>
      <c r="H4" s="342"/>
      <c r="I4" s="913" t="s">
        <v>717</v>
      </c>
      <c r="J4" s="914"/>
      <c r="K4" s="912"/>
      <c r="L4" s="915" t="s">
        <v>748</v>
      </c>
      <c r="M4" s="915"/>
      <c r="N4" s="915"/>
      <c r="O4" s="915"/>
    </row>
    <row r="5" spans="2:15" s="2" customFormat="1">
      <c r="C5" s="342"/>
      <c r="E5" s="342"/>
      <c r="F5" s="342"/>
      <c r="G5" s="341"/>
      <c r="H5" s="341"/>
      <c r="I5" s="913" t="s">
        <v>747</v>
      </c>
      <c r="J5" s="914"/>
      <c r="K5" s="704" t="s">
        <v>110</v>
      </c>
      <c r="L5" s="913" t="s">
        <v>747</v>
      </c>
      <c r="M5" s="914"/>
      <c r="N5" s="914"/>
      <c r="O5" s="704" t="s">
        <v>746</v>
      </c>
    </row>
    <row r="6" spans="2:15" s="2" customFormat="1" ht="26">
      <c r="B6" s="871" t="s">
        <v>745</v>
      </c>
      <c r="C6" s="650" t="s">
        <v>744</v>
      </c>
      <c r="D6" s="871" t="s">
        <v>743</v>
      </c>
      <c r="E6" s="871" t="s">
        <v>275</v>
      </c>
      <c r="F6" s="871" t="s">
        <v>742</v>
      </c>
      <c r="G6" s="871" t="s">
        <v>741</v>
      </c>
      <c r="H6" s="871" t="s">
        <v>740</v>
      </c>
      <c r="I6" s="339" t="s">
        <v>739</v>
      </c>
      <c r="J6" s="339" t="s">
        <v>738</v>
      </c>
      <c r="K6" s="339" t="s">
        <v>1476</v>
      </c>
      <c r="L6" s="663" t="s">
        <v>737</v>
      </c>
      <c r="M6" s="663" t="s">
        <v>736</v>
      </c>
      <c r="N6" s="663" t="s">
        <v>735</v>
      </c>
      <c r="O6" s="339" t="s">
        <v>1476</v>
      </c>
    </row>
    <row r="7" spans="2:15" s="2" customFormat="1" ht="12.75" customHeight="1">
      <c r="B7" s="873"/>
      <c r="C7" s="268"/>
      <c r="D7" s="873"/>
      <c r="E7" s="873"/>
      <c r="F7" s="873"/>
      <c r="G7" s="873"/>
      <c r="H7" s="873"/>
      <c r="I7" s="338" t="s">
        <v>2</v>
      </c>
      <c r="J7" s="338" t="s">
        <v>2</v>
      </c>
      <c r="K7" s="338" t="s">
        <v>2</v>
      </c>
      <c r="L7" s="338" t="s">
        <v>2</v>
      </c>
      <c r="M7" s="338" t="s">
        <v>2</v>
      </c>
      <c r="N7" s="338" t="s">
        <v>2</v>
      </c>
      <c r="O7" s="338" t="s">
        <v>2</v>
      </c>
    </row>
    <row r="8" spans="2:15">
      <c r="B8" s="348" t="s">
        <v>161</v>
      </c>
      <c r="C8" s="348" t="s">
        <v>734</v>
      </c>
      <c r="D8" s="348" t="s">
        <v>733</v>
      </c>
      <c r="E8" s="347" t="s">
        <v>732</v>
      </c>
      <c r="F8" s="347" t="s">
        <v>719</v>
      </c>
      <c r="G8" s="346">
        <v>1.7882724076608699E-3</v>
      </c>
      <c r="H8" s="346">
        <v>1.7882724076608699E-3</v>
      </c>
      <c r="I8" s="3">
        <v>4785940</v>
      </c>
      <c r="J8" s="3">
        <v>0</v>
      </c>
      <c r="K8" s="3">
        <v>4785940</v>
      </c>
      <c r="L8" s="3">
        <v>0</v>
      </c>
      <c r="M8" s="3">
        <v>0</v>
      </c>
      <c r="N8" s="3">
        <v>0</v>
      </c>
      <c r="O8" s="3">
        <v>0</v>
      </c>
    </row>
    <row r="9" spans="2:15">
      <c r="B9" s="348"/>
      <c r="C9" s="348" t="s">
        <v>1477</v>
      </c>
      <c r="D9" s="348" t="s">
        <v>1478</v>
      </c>
      <c r="E9" s="347" t="s">
        <v>761</v>
      </c>
      <c r="F9" s="347" t="s">
        <v>719</v>
      </c>
      <c r="G9" s="346">
        <v>9.7916666666666655E-3</v>
      </c>
      <c r="H9" s="346">
        <v>9.7916666666666655E-3</v>
      </c>
      <c r="I9" s="3">
        <v>78624984</v>
      </c>
      <c r="J9" s="3">
        <v>0</v>
      </c>
      <c r="K9" s="3">
        <v>78624984</v>
      </c>
      <c r="L9" s="3">
        <v>0</v>
      </c>
      <c r="M9" s="3">
        <v>0</v>
      </c>
      <c r="N9" s="3">
        <v>0</v>
      </c>
      <c r="O9" s="3">
        <v>0</v>
      </c>
    </row>
    <row r="10" spans="2:15">
      <c r="B10" s="348"/>
      <c r="C10" s="348" t="s">
        <v>734</v>
      </c>
      <c r="D10" s="348" t="s">
        <v>733</v>
      </c>
      <c r="E10" s="347" t="s">
        <v>761</v>
      </c>
      <c r="F10" s="347" t="s">
        <v>719</v>
      </c>
      <c r="G10" s="346">
        <v>1.83E-2</v>
      </c>
      <c r="H10" s="346">
        <v>1.83E-2</v>
      </c>
      <c r="I10" s="3">
        <v>1315694</v>
      </c>
      <c r="J10" s="3">
        <v>0</v>
      </c>
      <c r="K10" s="3">
        <v>1315694</v>
      </c>
      <c r="L10" s="3">
        <v>0</v>
      </c>
      <c r="M10" s="3">
        <v>0</v>
      </c>
      <c r="N10" s="3">
        <v>0</v>
      </c>
      <c r="O10" s="3">
        <v>0</v>
      </c>
    </row>
    <row r="11" spans="2:15">
      <c r="B11" s="348"/>
      <c r="C11" s="348" t="s">
        <v>722</v>
      </c>
      <c r="D11" s="348" t="s">
        <v>728</v>
      </c>
      <c r="E11" s="347" t="s">
        <v>732</v>
      </c>
      <c r="F11" s="347" t="s">
        <v>723</v>
      </c>
      <c r="G11" s="346">
        <v>2.62743E-2</v>
      </c>
      <c r="H11" s="346">
        <v>2.62743E-2</v>
      </c>
      <c r="I11" s="3">
        <v>532336</v>
      </c>
      <c r="J11" s="3">
        <v>118175249</v>
      </c>
      <c r="K11" s="3">
        <v>118707585</v>
      </c>
      <c r="L11" s="3">
        <v>0</v>
      </c>
      <c r="M11" s="3">
        <v>0</v>
      </c>
      <c r="N11" s="3">
        <v>0</v>
      </c>
      <c r="O11" s="3">
        <v>0</v>
      </c>
    </row>
    <row r="12" spans="2:15">
      <c r="B12" s="348"/>
      <c r="C12" s="348" t="s">
        <v>722</v>
      </c>
      <c r="D12" s="348" t="s">
        <v>760</v>
      </c>
      <c r="E12" s="347" t="s">
        <v>732</v>
      </c>
      <c r="F12" s="347" t="s">
        <v>723</v>
      </c>
      <c r="G12" s="346">
        <v>2.8774299999999999E-2</v>
      </c>
      <c r="H12" s="346">
        <v>2.8774299999999999E-2</v>
      </c>
      <c r="I12" s="3">
        <v>799219</v>
      </c>
      <c r="J12" s="3">
        <v>59123454</v>
      </c>
      <c r="K12" s="3">
        <v>59922673</v>
      </c>
      <c r="L12" s="3">
        <v>0</v>
      </c>
      <c r="M12" s="3">
        <v>0</v>
      </c>
      <c r="N12" s="3">
        <v>0</v>
      </c>
      <c r="O12" s="3">
        <v>0</v>
      </c>
    </row>
    <row r="13" spans="2:15">
      <c r="B13" s="348" t="s">
        <v>151</v>
      </c>
      <c r="C13" s="348" t="s">
        <v>722</v>
      </c>
      <c r="D13" s="348" t="s">
        <v>725</v>
      </c>
      <c r="E13" s="347" t="s">
        <v>724</v>
      </c>
      <c r="F13" s="347" t="s">
        <v>759</v>
      </c>
      <c r="G13" s="346">
        <v>1.0551750521314687</v>
      </c>
      <c r="H13" s="346">
        <v>1.0551750521314687</v>
      </c>
      <c r="I13" s="3">
        <v>5393</v>
      </c>
      <c r="J13" s="3">
        <v>0</v>
      </c>
      <c r="K13" s="3">
        <v>5393</v>
      </c>
      <c r="L13" s="3">
        <v>0</v>
      </c>
      <c r="M13" s="3">
        <v>0</v>
      </c>
      <c r="N13" s="3">
        <v>0</v>
      </c>
      <c r="O13" s="3">
        <v>0</v>
      </c>
    </row>
    <row r="14" spans="2:15">
      <c r="B14" s="348"/>
      <c r="C14" s="348" t="s">
        <v>722</v>
      </c>
      <c r="D14" s="348" t="s">
        <v>726</v>
      </c>
      <c r="E14" s="347" t="s">
        <v>724</v>
      </c>
      <c r="F14" s="347" t="s">
        <v>759</v>
      </c>
      <c r="G14" s="346">
        <v>0.89989999999999992</v>
      </c>
      <c r="H14" s="346">
        <v>0.89989999999999992</v>
      </c>
      <c r="I14" s="3">
        <v>4</v>
      </c>
      <c r="J14" s="3">
        <v>0</v>
      </c>
      <c r="K14" s="3">
        <v>4</v>
      </c>
      <c r="L14" s="3">
        <v>0</v>
      </c>
      <c r="M14" s="3">
        <v>0</v>
      </c>
      <c r="N14" s="3">
        <v>0</v>
      </c>
      <c r="O14" s="3">
        <v>0</v>
      </c>
    </row>
    <row r="15" spans="2:15">
      <c r="B15" s="348"/>
      <c r="C15" s="348" t="s">
        <v>722</v>
      </c>
      <c r="D15" s="348" t="s">
        <v>754</v>
      </c>
      <c r="E15" s="347" t="s">
        <v>724</v>
      </c>
      <c r="F15" s="347" t="s">
        <v>759</v>
      </c>
      <c r="G15" s="346">
        <v>0.94007666802352829</v>
      </c>
      <c r="H15" s="346">
        <v>0.94007666802352829</v>
      </c>
      <c r="I15" s="3">
        <v>1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348"/>
      <c r="C16" s="348" t="s">
        <v>722</v>
      </c>
      <c r="D16" s="348" t="s">
        <v>730</v>
      </c>
      <c r="E16" s="347" t="s">
        <v>724</v>
      </c>
      <c r="F16" s="347" t="s">
        <v>759</v>
      </c>
      <c r="G16" s="346">
        <v>0.97</v>
      </c>
      <c r="H16" s="346">
        <v>0.97</v>
      </c>
      <c r="I16" s="3">
        <v>29</v>
      </c>
      <c r="J16" s="3">
        <v>0</v>
      </c>
      <c r="K16" s="3">
        <v>29</v>
      </c>
      <c r="L16" s="3">
        <v>0</v>
      </c>
      <c r="M16" s="3">
        <v>0</v>
      </c>
      <c r="N16" s="3">
        <v>0</v>
      </c>
      <c r="O16" s="3">
        <v>0</v>
      </c>
    </row>
    <row r="17" spans="2:15">
      <c r="B17" s="348"/>
      <c r="C17" s="348" t="s">
        <v>722</v>
      </c>
      <c r="D17" s="348" t="s">
        <v>731</v>
      </c>
      <c r="E17" s="347" t="s">
        <v>724</v>
      </c>
      <c r="F17" s="347" t="s">
        <v>759</v>
      </c>
      <c r="G17" s="346">
        <v>1.0551750521314687</v>
      </c>
      <c r="H17" s="346">
        <v>1.0551750521314687</v>
      </c>
      <c r="I17" s="3">
        <v>11055</v>
      </c>
      <c r="J17" s="3">
        <v>0</v>
      </c>
      <c r="K17" s="3">
        <v>11055</v>
      </c>
      <c r="L17" s="3">
        <v>0</v>
      </c>
      <c r="M17" s="3">
        <v>0</v>
      </c>
      <c r="N17" s="3">
        <v>0</v>
      </c>
      <c r="O17" s="3">
        <v>0</v>
      </c>
    </row>
    <row r="18" spans="2:15">
      <c r="B18" s="348"/>
      <c r="C18" s="348" t="s">
        <v>722</v>
      </c>
      <c r="D18" s="348" t="s">
        <v>725</v>
      </c>
      <c r="E18" s="347" t="s">
        <v>724</v>
      </c>
      <c r="F18" s="347" t="s">
        <v>759</v>
      </c>
      <c r="G18" s="346">
        <v>0.29899999999999999</v>
      </c>
      <c r="H18" s="346">
        <v>0.29899999999999999</v>
      </c>
      <c r="I18" s="3">
        <v>3963</v>
      </c>
      <c r="J18" s="3">
        <v>0</v>
      </c>
      <c r="K18" s="3">
        <v>3963</v>
      </c>
      <c r="L18" s="3">
        <v>1960</v>
      </c>
      <c r="M18" s="3">
        <v>0</v>
      </c>
      <c r="N18" s="3">
        <v>0</v>
      </c>
      <c r="O18" s="3">
        <v>1960</v>
      </c>
    </row>
    <row r="19" spans="2:15">
      <c r="B19" s="348"/>
      <c r="C19" s="348" t="s">
        <v>722</v>
      </c>
      <c r="D19" s="348" t="s">
        <v>1351</v>
      </c>
      <c r="E19" s="347" t="s">
        <v>732</v>
      </c>
      <c r="F19" s="347" t="s">
        <v>759</v>
      </c>
      <c r="G19" s="346">
        <v>0.14723093074876972</v>
      </c>
      <c r="H19" s="346">
        <v>0.14723093074876972</v>
      </c>
      <c r="I19" s="3">
        <v>94231</v>
      </c>
      <c r="J19" s="3">
        <v>0</v>
      </c>
      <c r="K19" s="3">
        <v>94231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348"/>
      <c r="C20" s="348" t="s">
        <v>722</v>
      </c>
      <c r="D20" s="348" t="s">
        <v>725</v>
      </c>
      <c r="E20" s="347" t="s">
        <v>732</v>
      </c>
      <c r="F20" s="347" t="s">
        <v>759</v>
      </c>
      <c r="G20" s="346">
        <v>0.14723093074876972</v>
      </c>
      <c r="H20" s="346">
        <v>0.14723093074876972</v>
      </c>
      <c r="I20" s="3">
        <v>709014</v>
      </c>
      <c r="J20" s="3">
        <v>0</v>
      </c>
      <c r="K20" s="3">
        <v>709014</v>
      </c>
      <c r="L20" s="3">
        <v>0</v>
      </c>
      <c r="M20" s="3">
        <v>0</v>
      </c>
      <c r="N20" s="3">
        <v>0</v>
      </c>
      <c r="O20" s="3">
        <v>0</v>
      </c>
    </row>
    <row r="21" spans="2:15">
      <c r="B21" s="348"/>
      <c r="C21" s="348" t="s">
        <v>722</v>
      </c>
      <c r="D21" s="348" t="s">
        <v>729</v>
      </c>
      <c r="E21" s="347" t="s">
        <v>732</v>
      </c>
      <c r="F21" s="347" t="s">
        <v>759</v>
      </c>
      <c r="G21" s="346">
        <v>0.14723093074876972</v>
      </c>
      <c r="H21" s="346">
        <v>0.14723093074876972</v>
      </c>
      <c r="I21" s="3">
        <v>525735</v>
      </c>
      <c r="J21" s="3">
        <v>0</v>
      </c>
      <c r="K21" s="3">
        <v>525735</v>
      </c>
      <c r="L21" s="3">
        <v>0</v>
      </c>
      <c r="M21" s="3">
        <v>0</v>
      </c>
      <c r="N21" s="3">
        <v>0</v>
      </c>
      <c r="O21" s="3">
        <v>0</v>
      </c>
    </row>
    <row r="22" spans="2:15">
      <c r="B22" s="348" t="s">
        <v>147</v>
      </c>
      <c r="C22" s="348" t="s">
        <v>722</v>
      </c>
      <c r="D22" s="348" t="s">
        <v>721</v>
      </c>
      <c r="E22" s="347" t="s">
        <v>720</v>
      </c>
      <c r="F22" s="347" t="s">
        <v>719</v>
      </c>
      <c r="G22" s="346">
        <v>0.16980000000000001</v>
      </c>
      <c r="H22" s="346">
        <v>0.16980000000000001</v>
      </c>
      <c r="I22" s="3">
        <v>289096</v>
      </c>
      <c r="J22" s="3">
        <v>0</v>
      </c>
      <c r="K22" s="3">
        <v>289096</v>
      </c>
      <c r="L22" s="3">
        <v>0</v>
      </c>
      <c r="M22" s="3">
        <v>0</v>
      </c>
      <c r="N22" s="3">
        <v>0</v>
      </c>
      <c r="O22" s="3">
        <v>0</v>
      </c>
    </row>
    <row r="23" spans="2:15">
      <c r="B23" s="348"/>
      <c r="C23" s="348" t="s">
        <v>722</v>
      </c>
      <c r="D23" s="348" t="s">
        <v>721</v>
      </c>
      <c r="E23" s="347" t="s">
        <v>720</v>
      </c>
      <c r="F23" s="347" t="s">
        <v>719</v>
      </c>
      <c r="G23" s="346" t="s">
        <v>1479</v>
      </c>
      <c r="H23" s="346" t="s">
        <v>1479</v>
      </c>
      <c r="I23" s="3">
        <v>1369</v>
      </c>
      <c r="J23" s="3">
        <v>0</v>
      </c>
      <c r="K23" s="3">
        <v>1369</v>
      </c>
      <c r="L23" s="3">
        <v>0</v>
      </c>
      <c r="M23" s="3">
        <v>0</v>
      </c>
      <c r="N23" s="3">
        <v>0</v>
      </c>
      <c r="O23" s="3">
        <v>0</v>
      </c>
    </row>
    <row r="24" spans="2:15">
      <c r="B24" s="348" t="s">
        <v>141</v>
      </c>
      <c r="C24" s="348" t="s">
        <v>722</v>
      </c>
      <c r="D24" s="348" t="s">
        <v>757</v>
      </c>
      <c r="E24" s="347" t="s">
        <v>732</v>
      </c>
      <c r="F24" s="347" t="s">
        <v>756</v>
      </c>
      <c r="G24" s="346">
        <v>0.15400210000000025</v>
      </c>
      <c r="H24" s="346">
        <v>0.15400210000000025</v>
      </c>
      <c r="I24" s="3">
        <v>0</v>
      </c>
      <c r="J24" s="3">
        <v>55054799</v>
      </c>
      <c r="K24" s="3">
        <v>55054799</v>
      </c>
      <c r="L24" s="3">
        <v>0</v>
      </c>
      <c r="M24" s="3">
        <v>0</v>
      </c>
      <c r="N24" s="3">
        <v>0</v>
      </c>
      <c r="O24" s="3">
        <v>0</v>
      </c>
    </row>
    <row r="25" spans="2:15">
      <c r="B25" s="348"/>
      <c r="C25" s="348" t="s">
        <v>722</v>
      </c>
      <c r="D25" s="348" t="s">
        <v>753</v>
      </c>
      <c r="E25" s="347" t="s">
        <v>752</v>
      </c>
      <c r="F25" s="347" t="s">
        <v>756</v>
      </c>
      <c r="G25" s="346">
        <v>0.14786500000000014</v>
      </c>
      <c r="H25" s="346">
        <v>0.14786500000000014</v>
      </c>
      <c r="I25" s="3">
        <v>644890</v>
      </c>
      <c r="J25" s="3">
        <v>0</v>
      </c>
      <c r="K25" s="3">
        <v>644890</v>
      </c>
      <c r="L25" s="3">
        <v>38960000</v>
      </c>
      <c r="M25" s="3">
        <v>0</v>
      </c>
      <c r="N25" s="3">
        <v>0</v>
      </c>
      <c r="O25" s="3">
        <v>38960000</v>
      </c>
    </row>
    <row r="26" spans="2:15">
      <c r="B26" s="348"/>
      <c r="C26" s="348" t="s">
        <v>722</v>
      </c>
      <c r="D26" s="348" t="s">
        <v>757</v>
      </c>
      <c r="E26" s="347" t="s">
        <v>752</v>
      </c>
      <c r="F26" s="347" t="s">
        <v>751</v>
      </c>
      <c r="G26" s="346">
        <v>0.15500414869062401</v>
      </c>
      <c r="H26" s="346">
        <v>0.15500414869062401</v>
      </c>
      <c r="I26" s="3">
        <v>0</v>
      </c>
      <c r="J26" s="3">
        <v>23705430</v>
      </c>
      <c r="K26" s="3">
        <v>23705430</v>
      </c>
      <c r="L26" s="3">
        <v>0</v>
      </c>
      <c r="M26" s="3">
        <v>0</v>
      </c>
      <c r="N26" s="3">
        <v>0</v>
      </c>
      <c r="O26" s="3">
        <v>0</v>
      </c>
    </row>
    <row r="27" spans="2:15">
      <c r="B27" s="348"/>
      <c r="C27" s="348" t="s">
        <v>722</v>
      </c>
      <c r="D27" s="348" t="s">
        <v>755</v>
      </c>
      <c r="E27" s="347" t="s">
        <v>752</v>
      </c>
      <c r="F27" s="347" t="s">
        <v>751</v>
      </c>
      <c r="G27" s="346">
        <v>0.16076576794540304</v>
      </c>
      <c r="H27" s="346">
        <v>0.16076576794540304</v>
      </c>
      <c r="I27" s="3">
        <v>337836</v>
      </c>
      <c r="J27" s="3">
        <v>1013509</v>
      </c>
      <c r="K27" s="3">
        <v>1351345</v>
      </c>
      <c r="L27" s="3">
        <v>812043</v>
      </c>
      <c r="M27" s="3">
        <v>0</v>
      </c>
      <c r="N27" s="3">
        <v>0</v>
      </c>
      <c r="O27" s="3">
        <v>812043</v>
      </c>
    </row>
    <row r="28" spans="2:15">
      <c r="B28" s="348"/>
      <c r="C28" s="348" t="s">
        <v>722</v>
      </c>
      <c r="D28" s="348" t="s">
        <v>731</v>
      </c>
      <c r="E28" s="347" t="s">
        <v>752</v>
      </c>
      <c r="F28" s="347" t="s">
        <v>751</v>
      </c>
      <c r="G28" s="346">
        <v>0.16445183064324226</v>
      </c>
      <c r="H28" s="346">
        <v>0.16445183064324226</v>
      </c>
      <c r="I28" s="3">
        <v>376040</v>
      </c>
      <c r="J28" s="3">
        <v>1128119</v>
      </c>
      <c r="K28" s="3">
        <v>1504159</v>
      </c>
      <c r="L28" s="3">
        <v>3465939</v>
      </c>
      <c r="M28" s="3">
        <v>0</v>
      </c>
      <c r="N28" s="3">
        <v>0</v>
      </c>
      <c r="O28" s="3">
        <v>3465939</v>
      </c>
    </row>
    <row r="29" spans="2:15">
      <c r="B29" s="348"/>
      <c r="C29" s="348" t="s">
        <v>722</v>
      </c>
      <c r="D29" s="348" t="s">
        <v>754</v>
      </c>
      <c r="E29" s="347" t="s">
        <v>752</v>
      </c>
      <c r="F29" s="347" t="s">
        <v>751</v>
      </c>
      <c r="G29" s="346">
        <v>0.16580002340559313</v>
      </c>
      <c r="H29" s="346">
        <v>0.16580002340559313</v>
      </c>
      <c r="I29" s="3">
        <v>788604</v>
      </c>
      <c r="J29" s="3">
        <v>2365811</v>
      </c>
      <c r="K29" s="3">
        <v>3154415</v>
      </c>
      <c r="L29" s="3">
        <v>0</v>
      </c>
      <c r="M29" s="3">
        <v>0</v>
      </c>
      <c r="N29" s="3">
        <v>0</v>
      </c>
      <c r="O29" s="3">
        <v>0</v>
      </c>
    </row>
    <row r="30" spans="2:15">
      <c r="B30" s="348"/>
      <c r="C30" s="348" t="s">
        <v>722</v>
      </c>
      <c r="D30" s="348" t="s">
        <v>753</v>
      </c>
      <c r="E30" s="347" t="s">
        <v>752</v>
      </c>
      <c r="F30" s="347" t="s">
        <v>751</v>
      </c>
      <c r="G30" s="346">
        <v>0.16519050074958058</v>
      </c>
      <c r="H30" s="346">
        <v>0.16519050074958058</v>
      </c>
      <c r="I30" s="3">
        <v>165871</v>
      </c>
      <c r="J30" s="3">
        <v>497615</v>
      </c>
      <c r="K30" s="3">
        <v>663486</v>
      </c>
      <c r="L30" s="3">
        <v>1161100</v>
      </c>
      <c r="M30" s="3">
        <v>0</v>
      </c>
      <c r="N30" s="3">
        <v>0</v>
      </c>
      <c r="O30" s="3">
        <v>1161100</v>
      </c>
    </row>
    <row r="31" spans="2:15">
      <c r="B31" s="348" t="s">
        <v>127</v>
      </c>
      <c r="C31" s="348" t="s">
        <v>722</v>
      </c>
      <c r="D31" s="348" t="s">
        <v>750</v>
      </c>
      <c r="E31" s="347" t="s">
        <v>732</v>
      </c>
      <c r="F31" s="347" t="s">
        <v>749</v>
      </c>
      <c r="G31" s="346">
        <v>3.9600000000000003E-2</v>
      </c>
      <c r="H31" s="346">
        <v>3.9600000000000003E-2</v>
      </c>
      <c r="I31" s="3">
        <v>7443122</v>
      </c>
      <c r="J31" s="3">
        <v>0</v>
      </c>
      <c r="K31" s="3">
        <v>7443122</v>
      </c>
      <c r="L31" s="3">
        <v>0</v>
      </c>
      <c r="M31" s="3">
        <v>466785550</v>
      </c>
      <c r="N31" s="3">
        <v>0</v>
      </c>
      <c r="O31" s="3">
        <v>466785550</v>
      </c>
    </row>
    <row r="32" spans="2:15">
      <c r="G32" s="345"/>
      <c r="H32" s="345" t="s">
        <v>481</v>
      </c>
      <c r="I32" s="61">
        <v>97454426</v>
      </c>
      <c r="J32" s="61">
        <v>261063986</v>
      </c>
      <c r="K32" s="61">
        <v>358518412</v>
      </c>
      <c r="L32" s="61">
        <v>44401042</v>
      </c>
      <c r="M32" s="61">
        <v>466785550</v>
      </c>
      <c r="N32" s="61">
        <v>0</v>
      </c>
      <c r="O32" s="61">
        <v>511186592</v>
      </c>
    </row>
    <row r="33" spans="2:15" ht="14.15" customHeight="1"/>
    <row r="34" spans="2:15" s="2" customFormat="1">
      <c r="B34" s="254" t="s">
        <v>1515</v>
      </c>
      <c r="C34" s="254"/>
      <c r="E34" s="342"/>
      <c r="F34" s="342"/>
      <c r="G34" s="342"/>
      <c r="H34" s="344"/>
      <c r="I34" s="913" t="s">
        <v>717</v>
      </c>
      <c r="J34" s="914"/>
      <c r="K34" s="912"/>
      <c r="L34" s="913" t="s">
        <v>748</v>
      </c>
      <c r="M34" s="914"/>
      <c r="N34" s="914"/>
      <c r="O34" s="912"/>
    </row>
    <row r="35" spans="2:15" s="2" customFormat="1">
      <c r="C35" s="342"/>
      <c r="E35" s="342"/>
      <c r="F35" s="342"/>
      <c r="G35" s="341"/>
      <c r="H35" s="340"/>
      <c r="I35" s="913" t="s">
        <v>747</v>
      </c>
      <c r="J35" s="912"/>
      <c r="K35" s="704" t="s">
        <v>110</v>
      </c>
      <c r="L35" s="913" t="s">
        <v>747</v>
      </c>
      <c r="M35" s="914"/>
      <c r="N35" s="912"/>
      <c r="O35" s="704" t="s">
        <v>746</v>
      </c>
    </row>
    <row r="36" spans="2:15" s="2" customFormat="1" ht="26">
      <c r="B36" s="871" t="s">
        <v>745</v>
      </c>
      <c r="C36" s="650" t="s">
        <v>744</v>
      </c>
      <c r="D36" s="871" t="s">
        <v>743</v>
      </c>
      <c r="E36" s="871" t="s">
        <v>275</v>
      </c>
      <c r="F36" s="871" t="s">
        <v>742</v>
      </c>
      <c r="G36" s="871" t="s">
        <v>741</v>
      </c>
      <c r="H36" s="871" t="s">
        <v>740</v>
      </c>
      <c r="I36" s="339" t="s">
        <v>739</v>
      </c>
      <c r="J36" s="339" t="s">
        <v>738</v>
      </c>
      <c r="K36" s="339" t="s">
        <v>1349</v>
      </c>
      <c r="L36" s="663" t="s">
        <v>737</v>
      </c>
      <c r="M36" s="663" t="s">
        <v>736</v>
      </c>
      <c r="N36" s="663" t="s">
        <v>735</v>
      </c>
      <c r="O36" s="339" t="s">
        <v>1349</v>
      </c>
    </row>
    <row r="37" spans="2:15" s="2" customFormat="1" ht="12.75" customHeight="1">
      <c r="B37" s="873"/>
      <c r="C37" s="268"/>
      <c r="D37" s="873"/>
      <c r="E37" s="873"/>
      <c r="F37" s="873"/>
      <c r="G37" s="873"/>
      <c r="H37" s="873"/>
      <c r="I37" s="338" t="s">
        <v>2</v>
      </c>
      <c r="J37" s="338" t="s">
        <v>2</v>
      </c>
      <c r="K37" s="338" t="s">
        <v>2</v>
      </c>
      <c r="L37" s="338" t="s">
        <v>2</v>
      </c>
      <c r="M37" s="338" t="s">
        <v>2</v>
      </c>
      <c r="N37" s="338" t="s">
        <v>2</v>
      </c>
      <c r="O37" s="338" t="s">
        <v>2</v>
      </c>
    </row>
    <row r="38" spans="2:15">
      <c r="B38" s="337" t="s">
        <v>161</v>
      </c>
      <c r="C38" s="337" t="s">
        <v>734</v>
      </c>
      <c r="D38" s="337" t="s">
        <v>733</v>
      </c>
      <c r="E38" s="336" t="s">
        <v>732</v>
      </c>
      <c r="F38" s="336" t="s">
        <v>719</v>
      </c>
      <c r="G38" s="335">
        <v>2.0030623344506971E-3</v>
      </c>
      <c r="H38" s="335">
        <v>2.0030623344506971E-3</v>
      </c>
      <c r="I38" s="3">
        <v>5311029</v>
      </c>
      <c r="J38" s="3">
        <v>0</v>
      </c>
      <c r="K38" s="3">
        <v>5311029</v>
      </c>
      <c r="L38" s="3">
        <v>0</v>
      </c>
      <c r="M38" s="3">
        <v>0</v>
      </c>
      <c r="N38" s="3">
        <v>0</v>
      </c>
      <c r="O38" s="3">
        <v>0</v>
      </c>
    </row>
    <row r="39" spans="2:15">
      <c r="B39" s="337"/>
      <c r="C39" s="337" t="s">
        <v>734</v>
      </c>
      <c r="D39" s="337" t="s">
        <v>733</v>
      </c>
      <c r="E39" s="336" t="s">
        <v>732</v>
      </c>
      <c r="F39" s="336" t="s">
        <v>719</v>
      </c>
      <c r="G39" s="335">
        <v>1.8042781977308551E-2</v>
      </c>
      <c r="H39" s="335">
        <v>1.8042781977308551E-2</v>
      </c>
      <c r="I39" s="3">
        <v>1736738</v>
      </c>
      <c r="J39" s="3">
        <v>0</v>
      </c>
      <c r="K39" s="3">
        <v>1736738</v>
      </c>
      <c r="L39" s="3">
        <v>0</v>
      </c>
      <c r="M39" s="3">
        <v>0</v>
      </c>
      <c r="N39" s="3">
        <v>0</v>
      </c>
      <c r="O39" s="3">
        <v>0</v>
      </c>
    </row>
    <row r="40" spans="2:15">
      <c r="B40" s="337"/>
      <c r="C40" s="337" t="s">
        <v>722</v>
      </c>
      <c r="D40" s="337" t="s">
        <v>728</v>
      </c>
      <c r="E40" s="336" t="s">
        <v>732</v>
      </c>
      <c r="F40" s="336" t="s">
        <v>723</v>
      </c>
      <c r="G40" s="335">
        <v>2.62743E-2</v>
      </c>
      <c r="H40" s="335">
        <v>2.62743E-2</v>
      </c>
      <c r="I40" s="3">
        <v>1348050</v>
      </c>
      <c r="J40" s="3">
        <v>127589139</v>
      </c>
      <c r="K40" s="3">
        <v>128937189</v>
      </c>
      <c r="L40" s="3">
        <v>0</v>
      </c>
      <c r="M40" s="3">
        <v>0</v>
      </c>
      <c r="N40" s="3">
        <v>0</v>
      </c>
      <c r="O40" s="3">
        <v>0</v>
      </c>
    </row>
    <row r="41" spans="2:15">
      <c r="B41" s="337"/>
      <c r="C41" s="337" t="s">
        <v>722</v>
      </c>
      <c r="D41" s="337" t="s">
        <v>760</v>
      </c>
      <c r="E41" s="336" t="s">
        <v>732</v>
      </c>
      <c r="F41" s="336" t="s">
        <v>723</v>
      </c>
      <c r="G41" s="335">
        <v>2.8774299999999999E-2</v>
      </c>
      <c r="H41" s="335">
        <v>2.8774299999999999E-2</v>
      </c>
      <c r="I41" s="3">
        <v>38861</v>
      </c>
      <c r="J41" s="3">
        <v>63873140</v>
      </c>
      <c r="K41" s="3">
        <v>63912001</v>
      </c>
      <c r="L41" s="3">
        <v>0</v>
      </c>
      <c r="M41" s="3">
        <v>0</v>
      </c>
      <c r="N41" s="3">
        <v>0</v>
      </c>
      <c r="O41" s="3">
        <v>0</v>
      </c>
    </row>
    <row r="42" spans="2:15">
      <c r="B42" s="337" t="s">
        <v>151</v>
      </c>
      <c r="C42" s="337" t="s">
        <v>722</v>
      </c>
      <c r="D42" s="337" t="s">
        <v>1350</v>
      </c>
      <c r="E42" s="336" t="s">
        <v>724</v>
      </c>
      <c r="F42" s="336" t="s">
        <v>759</v>
      </c>
      <c r="G42" s="335">
        <v>0.83999899999999994</v>
      </c>
      <c r="H42" s="335">
        <v>0.83999899999999994</v>
      </c>
      <c r="I42" s="3">
        <v>2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</row>
    <row r="43" spans="2:15">
      <c r="B43" s="337"/>
      <c r="C43" s="337" t="s">
        <v>722</v>
      </c>
      <c r="D43" s="337" t="s">
        <v>731</v>
      </c>
      <c r="E43" s="336" t="s">
        <v>724</v>
      </c>
      <c r="F43" s="336" t="s">
        <v>759</v>
      </c>
      <c r="G43" s="335">
        <v>1.0551750521314687</v>
      </c>
      <c r="H43" s="335">
        <v>1.0551750521314687</v>
      </c>
      <c r="I43" s="3">
        <v>32082</v>
      </c>
      <c r="J43" s="3">
        <v>0</v>
      </c>
      <c r="K43" s="3">
        <v>32082</v>
      </c>
      <c r="L43" s="3">
        <v>0</v>
      </c>
      <c r="M43" s="3">
        <v>0</v>
      </c>
      <c r="N43" s="3">
        <v>0</v>
      </c>
      <c r="O43" s="3">
        <v>0</v>
      </c>
    </row>
    <row r="44" spans="2:15">
      <c r="B44" s="337"/>
      <c r="C44" s="337" t="s">
        <v>722</v>
      </c>
      <c r="D44" s="337" t="s">
        <v>725</v>
      </c>
      <c r="E44" s="336" t="s">
        <v>724</v>
      </c>
      <c r="F44" s="336" t="s">
        <v>759</v>
      </c>
      <c r="G44" s="335">
        <v>0.94007666802352829</v>
      </c>
      <c r="H44" s="335">
        <v>0.94007666802352829</v>
      </c>
      <c r="I44" s="3">
        <v>41</v>
      </c>
      <c r="J44" s="3">
        <v>0</v>
      </c>
      <c r="K44" s="3">
        <v>41</v>
      </c>
      <c r="L44" s="3">
        <v>0</v>
      </c>
      <c r="M44" s="3">
        <v>0</v>
      </c>
      <c r="N44" s="3">
        <v>0</v>
      </c>
      <c r="O44" s="3">
        <v>0</v>
      </c>
    </row>
    <row r="45" spans="2:15">
      <c r="B45" s="337"/>
      <c r="C45" s="337" t="s">
        <v>722</v>
      </c>
      <c r="D45" s="337" t="s">
        <v>726</v>
      </c>
      <c r="E45" s="336" t="s">
        <v>724</v>
      </c>
      <c r="F45" s="336" t="s">
        <v>759</v>
      </c>
      <c r="G45" s="335">
        <v>0.89989999999999992</v>
      </c>
      <c r="H45" s="335">
        <v>0.89989999999999992</v>
      </c>
      <c r="I45" s="3">
        <v>10</v>
      </c>
      <c r="J45" s="3">
        <v>0</v>
      </c>
      <c r="K45" s="3">
        <v>10</v>
      </c>
      <c r="L45" s="3">
        <v>0</v>
      </c>
      <c r="M45" s="3">
        <v>0</v>
      </c>
      <c r="N45" s="3">
        <v>0</v>
      </c>
      <c r="O45" s="3">
        <v>0</v>
      </c>
    </row>
    <row r="46" spans="2:15">
      <c r="B46" s="337"/>
      <c r="C46" s="337" t="s">
        <v>722</v>
      </c>
      <c r="D46" s="337" t="s">
        <v>1351</v>
      </c>
      <c r="E46" s="336" t="s">
        <v>724</v>
      </c>
      <c r="F46" s="336" t="s">
        <v>759</v>
      </c>
      <c r="G46" s="335">
        <v>0.97</v>
      </c>
      <c r="H46" s="335">
        <v>0.97</v>
      </c>
      <c r="I46" s="3">
        <v>7</v>
      </c>
      <c r="J46" s="3">
        <v>0</v>
      </c>
      <c r="K46" s="3">
        <v>7</v>
      </c>
      <c r="L46" s="3">
        <v>0</v>
      </c>
      <c r="M46" s="3">
        <v>0</v>
      </c>
      <c r="N46" s="3">
        <v>0</v>
      </c>
      <c r="O46" s="3">
        <v>0</v>
      </c>
    </row>
    <row r="47" spans="2:15">
      <c r="B47" s="337"/>
      <c r="C47" s="337" t="s">
        <v>722</v>
      </c>
      <c r="D47" s="337" t="s">
        <v>727</v>
      </c>
      <c r="E47" s="336" t="s">
        <v>724</v>
      </c>
      <c r="F47" s="336" t="s">
        <v>759</v>
      </c>
      <c r="G47" s="335">
        <v>0.67538595600970097</v>
      </c>
      <c r="H47" s="335">
        <v>0.67538595600970097</v>
      </c>
      <c r="I47" s="3">
        <v>81</v>
      </c>
      <c r="J47" s="3">
        <v>0</v>
      </c>
      <c r="K47" s="3">
        <v>81</v>
      </c>
      <c r="L47" s="3">
        <v>0</v>
      </c>
      <c r="M47" s="3">
        <v>0</v>
      </c>
      <c r="N47" s="3">
        <v>0</v>
      </c>
      <c r="O47" s="3">
        <v>0</v>
      </c>
    </row>
    <row r="48" spans="2:15">
      <c r="B48" s="337"/>
      <c r="C48" s="337" t="s">
        <v>722</v>
      </c>
      <c r="D48" s="337" t="s">
        <v>728</v>
      </c>
      <c r="E48" s="336" t="s">
        <v>724</v>
      </c>
      <c r="F48" s="336" t="s">
        <v>759</v>
      </c>
      <c r="G48" s="335">
        <v>0.94007666802352829</v>
      </c>
      <c r="H48" s="335">
        <v>0.94007666802352829</v>
      </c>
      <c r="I48" s="3">
        <v>5</v>
      </c>
      <c r="J48" s="3">
        <v>0</v>
      </c>
      <c r="K48" s="3">
        <v>5</v>
      </c>
      <c r="L48" s="3">
        <v>0</v>
      </c>
      <c r="M48" s="3">
        <v>0</v>
      </c>
      <c r="N48" s="3">
        <v>0</v>
      </c>
      <c r="O48" s="3">
        <v>0</v>
      </c>
    </row>
    <row r="49" spans="2:15">
      <c r="B49" s="337"/>
      <c r="C49" s="337" t="s">
        <v>722</v>
      </c>
      <c r="D49" s="337" t="s">
        <v>731</v>
      </c>
      <c r="E49" s="336" t="s">
        <v>724</v>
      </c>
      <c r="F49" s="336" t="s">
        <v>759</v>
      </c>
      <c r="G49" s="335">
        <v>0.83999899999999994</v>
      </c>
      <c r="H49" s="335">
        <v>0.83999899999999994</v>
      </c>
      <c r="I49" s="3">
        <v>6026</v>
      </c>
      <c r="J49" s="3">
        <v>0</v>
      </c>
      <c r="K49" s="3">
        <v>6026</v>
      </c>
      <c r="L49" s="3">
        <v>0</v>
      </c>
      <c r="M49" s="3">
        <v>0</v>
      </c>
      <c r="N49" s="3">
        <v>0</v>
      </c>
      <c r="O49" s="3">
        <v>0</v>
      </c>
    </row>
    <row r="50" spans="2:15">
      <c r="B50" s="337"/>
      <c r="C50" s="337" t="s">
        <v>722</v>
      </c>
      <c r="D50" s="337" t="s">
        <v>1351</v>
      </c>
      <c r="E50" s="336" t="s">
        <v>732</v>
      </c>
      <c r="F50" s="336" t="s">
        <v>759</v>
      </c>
      <c r="G50" s="335">
        <v>0.14723093074876972</v>
      </c>
      <c r="H50" s="335">
        <v>0.14723093074876972</v>
      </c>
      <c r="I50" s="3">
        <v>1826376</v>
      </c>
      <c r="J50" s="3">
        <v>0</v>
      </c>
      <c r="K50" s="3">
        <v>1826376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337"/>
      <c r="C51" s="337" t="s">
        <v>722</v>
      </c>
      <c r="D51" s="337" t="s">
        <v>725</v>
      </c>
      <c r="E51" s="336" t="s">
        <v>724</v>
      </c>
      <c r="F51" s="336" t="s">
        <v>723</v>
      </c>
      <c r="G51" s="335">
        <v>0.29899999999999999</v>
      </c>
      <c r="H51" s="335">
        <v>0.29899999999999999</v>
      </c>
      <c r="I51" s="3">
        <v>0</v>
      </c>
      <c r="J51" s="3">
        <v>5830</v>
      </c>
      <c r="K51" s="3">
        <v>5830</v>
      </c>
      <c r="L51" s="3">
        <v>5009</v>
      </c>
      <c r="M51" s="3">
        <v>0</v>
      </c>
      <c r="N51" s="3">
        <v>0</v>
      </c>
      <c r="O51" s="3">
        <v>5009</v>
      </c>
    </row>
    <row r="52" spans="2:15">
      <c r="B52" s="337"/>
      <c r="C52" s="337" t="s">
        <v>722</v>
      </c>
      <c r="D52" s="337" t="s">
        <v>725</v>
      </c>
      <c r="E52" s="336" t="s">
        <v>724</v>
      </c>
      <c r="F52" s="336" t="s">
        <v>759</v>
      </c>
      <c r="G52" s="335">
        <v>1.0551750521314687</v>
      </c>
      <c r="H52" s="335">
        <v>1.0551750521314687</v>
      </c>
      <c r="I52" s="3">
        <v>3260</v>
      </c>
      <c r="J52" s="3">
        <v>0</v>
      </c>
      <c r="K52" s="3">
        <v>3260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337" t="s">
        <v>147</v>
      </c>
      <c r="C53" s="337" t="s">
        <v>722</v>
      </c>
      <c r="D53" s="337" t="s">
        <v>721</v>
      </c>
      <c r="E53" s="336" t="s">
        <v>720</v>
      </c>
      <c r="F53" s="336" t="s">
        <v>719</v>
      </c>
      <c r="G53" s="335">
        <v>0.14380000000000001</v>
      </c>
      <c r="H53" s="335">
        <v>0.14380000000000001</v>
      </c>
      <c r="I53" s="3">
        <v>347036</v>
      </c>
      <c r="J53" s="3">
        <v>0</v>
      </c>
      <c r="K53" s="3">
        <v>347036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337"/>
      <c r="C54" s="337" t="s">
        <v>722</v>
      </c>
      <c r="D54" s="337" t="s">
        <v>729</v>
      </c>
      <c r="E54" s="336" t="s">
        <v>720</v>
      </c>
      <c r="F54" s="336" t="s">
        <v>719</v>
      </c>
      <c r="G54" s="335">
        <v>0.1764</v>
      </c>
      <c r="H54" s="335">
        <v>0.1764</v>
      </c>
      <c r="I54" s="3">
        <v>3894</v>
      </c>
      <c r="J54" s="3">
        <v>0</v>
      </c>
      <c r="K54" s="3">
        <v>3894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337"/>
      <c r="C55" s="337" t="s">
        <v>722</v>
      </c>
      <c r="D55" s="337" t="s">
        <v>758</v>
      </c>
      <c r="E55" s="336" t="s">
        <v>720</v>
      </c>
      <c r="F55" s="336" t="s">
        <v>719</v>
      </c>
      <c r="G55" s="335">
        <v>0.16309999999999999</v>
      </c>
      <c r="H55" s="335">
        <v>0.16309999999999999</v>
      </c>
      <c r="I55" s="3">
        <v>0</v>
      </c>
      <c r="J55" s="3">
        <v>785</v>
      </c>
      <c r="K55" s="3">
        <v>785</v>
      </c>
      <c r="L55" s="3">
        <v>0</v>
      </c>
      <c r="M55" s="3">
        <v>0</v>
      </c>
      <c r="N55" s="3">
        <v>0</v>
      </c>
      <c r="O55" s="3">
        <v>0</v>
      </c>
    </row>
    <row r="56" spans="2:15">
      <c r="B56" s="337" t="s">
        <v>141</v>
      </c>
      <c r="C56" s="337" t="s">
        <v>722</v>
      </c>
      <c r="D56" s="337" t="s">
        <v>757</v>
      </c>
      <c r="E56" s="336" t="s">
        <v>732</v>
      </c>
      <c r="F56" s="336" t="s">
        <v>756</v>
      </c>
      <c r="G56" s="335">
        <v>0.15400210000000025</v>
      </c>
      <c r="H56" s="335">
        <v>0.15400210000000025</v>
      </c>
      <c r="I56" s="3">
        <v>0</v>
      </c>
      <c r="J56" s="3">
        <v>42132465</v>
      </c>
      <c r="K56" s="3">
        <v>42132465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337"/>
      <c r="C57" s="337" t="s">
        <v>722</v>
      </c>
      <c r="D57" s="337" t="s">
        <v>753</v>
      </c>
      <c r="E57" s="336" t="s">
        <v>752</v>
      </c>
      <c r="F57" s="336" t="s">
        <v>756</v>
      </c>
      <c r="G57" s="335">
        <v>0.14786500000000014</v>
      </c>
      <c r="H57" s="335">
        <v>0.14786500000000014</v>
      </c>
      <c r="I57" s="3">
        <v>2160651</v>
      </c>
      <c r="J57" s="3">
        <v>0</v>
      </c>
      <c r="K57" s="3">
        <v>2160651</v>
      </c>
      <c r="L57" s="3">
        <v>40490000</v>
      </c>
      <c r="M57" s="3">
        <v>0</v>
      </c>
      <c r="N57" s="3">
        <v>0</v>
      </c>
      <c r="O57" s="3">
        <v>40490000</v>
      </c>
    </row>
    <row r="58" spans="2:15">
      <c r="B58" s="337"/>
      <c r="C58" s="337" t="s">
        <v>722</v>
      </c>
      <c r="D58" s="337" t="s">
        <v>757</v>
      </c>
      <c r="E58" s="336" t="s">
        <v>752</v>
      </c>
      <c r="F58" s="336" t="s">
        <v>751</v>
      </c>
      <c r="G58" s="335">
        <v>0.15500414869062401</v>
      </c>
      <c r="H58" s="335">
        <v>0.15500414869062401</v>
      </c>
      <c r="I58" s="3">
        <v>11870</v>
      </c>
      <c r="J58" s="3">
        <v>35611</v>
      </c>
      <c r="K58" s="3">
        <v>47481</v>
      </c>
      <c r="L58" s="3">
        <v>35611</v>
      </c>
      <c r="M58" s="3">
        <v>0</v>
      </c>
      <c r="N58" s="3">
        <v>0</v>
      </c>
      <c r="O58" s="3">
        <v>35611</v>
      </c>
    </row>
    <row r="59" spans="2:15">
      <c r="B59" s="337"/>
      <c r="C59" s="337" t="s">
        <v>722</v>
      </c>
      <c r="D59" s="337" t="s">
        <v>755</v>
      </c>
      <c r="E59" s="336" t="s">
        <v>752</v>
      </c>
      <c r="F59" s="336" t="s">
        <v>751</v>
      </c>
      <c r="G59" s="335">
        <v>0.16076576794540304</v>
      </c>
      <c r="H59" s="335">
        <v>0.16076576794540304</v>
      </c>
      <c r="I59" s="3">
        <v>409780</v>
      </c>
      <c r="J59" s="3">
        <v>1229340</v>
      </c>
      <c r="K59" s="3">
        <v>1639120</v>
      </c>
      <c r="L59" s="3">
        <v>1179868</v>
      </c>
      <c r="M59" s="3">
        <v>0</v>
      </c>
      <c r="N59" s="3">
        <v>0</v>
      </c>
      <c r="O59" s="3">
        <v>1179868</v>
      </c>
    </row>
    <row r="60" spans="2:15">
      <c r="B60" s="337"/>
      <c r="C60" s="337" t="s">
        <v>722</v>
      </c>
      <c r="D60" s="337" t="s">
        <v>731</v>
      </c>
      <c r="E60" s="336" t="s">
        <v>752</v>
      </c>
      <c r="F60" s="336" t="s">
        <v>751</v>
      </c>
      <c r="G60" s="335">
        <v>0.16445183064324226</v>
      </c>
      <c r="H60" s="335">
        <v>0.16445183064324226</v>
      </c>
      <c r="I60" s="3">
        <v>390567</v>
      </c>
      <c r="J60" s="3">
        <v>1171701</v>
      </c>
      <c r="K60" s="3">
        <v>1562268</v>
      </c>
      <c r="L60" s="3">
        <v>3990405</v>
      </c>
      <c r="M60" s="3">
        <v>0</v>
      </c>
      <c r="N60" s="3">
        <v>0</v>
      </c>
      <c r="O60" s="3">
        <v>3990405</v>
      </c>
    </row>
    <row r="61" spans="2:15">
      <c r="B61" s="337"/>
      <c r="C61" s="337" t="s">
        <v>722</v>
      </c>
      <c r="D61" s="337" t="s">
        <v>754</v>
      </c>
      <c r="E61" s="336" t="s">
        <v>752</v>
      </c>
      <c r="F61" s="336" t="s">
        <v>751</v>
      </c>
      <c r="G61" s="335">
        <v>0.16580002340559313</v>
      </c>
      <c r="H61" s="335">
        <v>0.16580002340559313</v>
      </c>
      <c r="I61" s="3">
        <v>373502</v>
      </c>
      <c r="J61" s="3">
        <v>1120507</v>
      </c>
      <c r="K61" s="3">
        <v>1494009</v>
      </c>
      <c r="L61" s="3">
        <v>1648602</v>
      </c>
      <c r="M61" s="3">
        <v>0</v>
      </c>
      <c r="N61" s="3">
        <v>0</v>
      </c>
      <c r="O61" s="3">
        <v>1648602</v>
      </c>
    </row>
    <row r="62" spans="2:15">
      <c r="B62" s="337"/>
      <c r="C62" s="337" t="s">
        <v>722</v>
      </c>
      <c r="D62" s="337" t="s">
        <v>753</v>
      </c>
      <c r="E62" s="336" t="s">
        <v>752</v>
      </c>
      <c r="F62" s="336" t="s">
        <v>751</v>
      </c>
      <c r="G62" s="335">
        <v>0.16519050074958058</v>
      </c>
      <c r="H62" s="335">
        <v>0.16519050074958058</v>
      </c>
      <c r="I62" s="3">
        <v>167628</v>
      </c>
      <c r="J62" s="3">
        <v>502883</v>
      </c>
      <c r="K62" s="3">
        <v>670511</v>
      </c>
      <c r="L62" s="3">
        <v>1396900</v>
      </c>
      <c r="M62" s="3">
        <v>0</v>
      </c>
      <c r="N62" s="3">
        <v>0</v>
      </c>
      <c r="O62" s="3">
        <v>1396900</v>
      </c>
    </row>
    <row r="63" spans="2:15">
      <c r="B63" s="337" t="s">
        <v>127</v>
      </c>
      <c r="C63" s="337" t="s">
        <v>722</v>
      </c>
      <c r="D63" s="337" t="s">
        <v>750</v>
      </c>
      <c r="E63" s="336" t="s">
        <v>732</v>
      </c>
      <c r="F63" s="336" t="s">
        <v>749</v>
      </c>
      <c r="G63" s="335">
        <v>3.9600000000000003E-2</v>
      </c>
      <c r="H63" s="335">
        <v>3.9600000000000003E-2</v>
      </c>
      <c r="I63" s="3">
        <v>6881036</v>
      </c>
      <c r="J63" s="3">
        <v>0</v>
      </c>
      <c r="K63" s="3">
        <v>6881036</v>
      </c>
      <c r="L63" s="3">
        <v>0</v>
      </c>
      <c r="M63" s="3">
        <v>505061075</v>
      </c>
      <c r="N63" s="3">
        <v>0</v>
      </c>
      <c r="O63" s="3">
        <v>505061075</v>
      </c>
    </row>
    <row r="64" spans="2:15">
      <c r="G64" s="334"/>
      <c r="H64" s="334" t="s">
        <v>481</v>
      </c>
      <c r="I64" s="4">
        <v>21048532</v>
      </c>
      <c r="J64" s="4">
        <v>237661401</v>
      </c>
      <c r="K64" s="4">
        <v>258709933</v>
      </c>
      <c r="L64" s="4">
        <v>48746395</v>
      </c>
      <c r="M64" s="329">
        <v>505061075</v>
      </c>
      <c r="N64" s="329">
        <v>0</v>
      </c>
      <c r="O64" s="4">
        <v>553807470</v>
      </c>
    </row>
  </sheetData>
  <mergeCells count="20">
    <mergeCell ref="H36:H37"/>
    <mergeCell ref="B36:B37"/>
    <mergeCell ref="D36:D37"/>
    <mergeCell ref="E36:E37"/>
    <mergeCell ref="F36:F37"/>
    <mergeCell ref="G36:G37"/>
    <mergeCell ref="I34:K34"/>
    <mergeCell ref="L34:O34"/>
    <mergeCell ref="I35:J35"/>
    <mergeCell ref="L35:N35"/>
    <mergeCell ref="I4:K4"/>
    <mergeCell ref="L4:O4"/>
    <mergeCell ref="I5:J5"/>
    <mergeCell ref="L5:N5"/>
    <mergeCell ref="H6:H7"/>
    <mergeCell ref="B6:B7"/>
    <mergeCell ref="D6:D7"/>
    <mergeCell ref="E6:E7"/>
    <mergeCell ref="F6:F7"/>
    <mergeCell ref="G6:G7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B3EE-0587-43EE-AED0-B171CF51F384}">
  <dimension ref="B1:M38"/>
  <sheetViews>
    <sheetView showGridLines="0" zoomScale="90" zoomScaleNormal="90" workbookViewId="0">
      <selection activeCell="A16" sqref="A16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5" width="11.54296875" style="1" customWidth="1"/>
    <col min="6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6384" width="11.453125" style="1"/>
  </cols>
  <sheetData>
    <row r="1" spans="2:13" ht="5.15" customHeight="1"/>
    <row r="2" spans="2:13" ht="18.5">
      <c r="B2" s="150" t="s">
        <v>1360</v>
      </c>
      <c r="C2" s="185"/>
    </row>
    <row r="3" spans="2:13" ht="6" customHeight="1">
      <c r="B3" s="705"/>
      <c r="E3" s="33"/>
    </row>
    <row r="4" spans="2:13" s="2" customFormat="1" ht="12.75" customHeight="1">
      <c r="B4" s="350" t="s">
        <v>793</v>
      </c>
      <c r="I4" s="913" t="s">
        <v>790</v>
      </c>
      <c r="J4" s="914"/>
      <c r="K4" s="913" t="s">
        <v>789</v>
      </c>
      <c r="L4" s="914"/>
      <c r="M4" s="871" t="s">
        <v>788</v>
      </c>
    </row>
    <row r="5" spans="2:13" s="2" customFormat="1" ht="45.75" customHeight="1">
      <c r="B5" s="871" t="s">
        <v>787</v>
      </c>
      <c r="C5" s="871" t="s">
        <v>786</v>
      </c>
      <c r="D5" s="871" t="s">
        <v>785</v>
      </c>
      <c r="E5" s="871" t="s">
        <v>784</v>
      </c>
      <c r="F5" s="871" t="s">
        <v>783</v>
      </c>
      <c r="G5" s="871" t="s">
        <v>741</v>
      </c>
      <c r="H5" s="871" t="s">
        <v>782</v>
      </c>
      <c r="I5" s="871" t="s">
        <v>781</v>
      </c>
      <c r="J5" s="871" t="s">
        <v>780</v>
      </c>
      <c r="K5" s="5">
        <v>45016</v>
      </c>
      <c r="L5" s="5">
        <v>44926</v>
      </c>
      <c r="M5" s="872"/>
    </row>
    <row r="6" spans="2:13" s="2" customFormat="1" ht="12.75" customHeight="1">
      <c r="B6" s="873"/>
      <c r="C6" s="873"/>
      <c r="D6" s="873"/>
      <c r="E6" s="873"/>
      <c r="F6" s="873"/>
      <c r="G6" s="873"/>
      <c r="H6" s="873"/>
      <c r="I6" s="873"/>
      <c r="J6" s="873"/>
      <c r="K6" s="93" t="s">
        <v>2</v>
      </c>
      <c r="L6" s="93" t="s">
        <v>2</v>
      </c>
      <c r="M6" s="873"/>
    </row>
    <row r="7" spans="2:13" ht="12.75" customHeight="1">
      <c r="B7" s="706">
        <v>268</v>
      </c>
      <c r="C7" s="706" t="s">
        <v>779</v>
      </c>
      <c r="D7" s="276">
        <v>243002.4800000001</v>
      </c>
      <c r="E7" s="706" t="s">
        <v>766</v>
      </c>
      <c r="F7" s="349">
        <v>6.5000000000000002E-2</v>
      </c>
      <c r="G7" s="349">
        <v>6.9000004621887892E-2</v>
      </c>
      <c r="H7" s="707">
        <v>46266</v>
      </c>
      <c r="I7" s="706" t="s">
        <v>765</v>
      </c>
      <c r="J7" s="706" t="s">
        <v>765</v>
      </c>
      <c r="K7" s="276">
        <v>1299434</v>
      </c>
      <c r="L7" s="276">
        <v>1264670</v>
      </c>
      <c r="M7" s="706" t="s">
        <v>763</v>
      </c>
    </row>
    <row r="8" spans="2:13" ht="12.75" customHeight="1">
      <c r="B8" s="706">
        <v>268</v>
      </c>
      <c r="C8" s="706" t="s">
        <v>778</v>
      </c>
      <c r="D8" s="276">
        <v>1215012.4000000001</v>
      </c>
      <c r="E8" s="706" t="s">
        <v>766</v>
      </c>
      <c r="F8" s="349">
        <v>6.5000000000000002E-2</v>
      </c>
      <c r="G8" s="349">
        <v>6.9000004621887892E-2</v>
      </c>
      <c r="H8" s="707">
        <v>46266</v>
      </c>
      <c r="I8" s="706" t="s">
        <v>765</v>
      </c>
      <c r="J8" s="706" t="s">
        <v>765</v>
      </c>
      <c r="K8" s="276">
        <v>6497170</v>
      </c>
      <c r="L8" s="276">
        <v>6323351</v>
      </c>
      <c r="M8" s="706" t="s">
        <v>763</v>
      </c>
    </row>
    <row r="9" spans="2:13" ht="12.75" customHeight="1">
      <c r="B9" s="706">
        <v>530</v>
      </c>
      <c r="C9" s="706" t="s">
        <v>777</v>
      </c>
      <c r="D9" s="276">
        <v>4500000</v>
      </c>
      <c r="E9" s="706" t="s">
        <v>766</v>
      </c>
      <c r="F9" s="349">
        <v>0.04</v>
      </c>
      <c r="G9" s="349">
        <v>4.3136349949623176E-2</v>
      </c>
      <c r="H9" s="707">
        <v>46880</v>
      </c>
      <c r="I9" s="706" t="s">
        <v>765</v>
      </c>
      <c r="J9" s="706" t="s">
        <v>764</v>
      </c>
      <c r="K9" s="276">
        <v>2675454</v>
      </c>
      <c r="L9" s="276">
        <v>978648</v>
      </c>
      <c r="M9" s="706" t="s">
        <v>763</v>
      </c>
    </row>
    <row r="10" spans="2:13" ht="12.75" customHeight="1">
      <c r="B10" s="706">
        <v>551</v>
      </c>
      <c r="C10" s="706" t="s">
        <v>776</v>
      </c>
      <c r="D10" s="276">
        <v>2863636.5</v>
      </c>
      <c r="E10" s="706" t="s">
        <v>766</v>
      </c>
      <c r="F10" s="349">
        <v>5.7000000000000002E-2</v>
      </c>
      <c r="G10" s="349">
        <v>5.7023564023129317E-2</v>
      </c>
      <c r="H10" s="707">
        <v>47406</v>
      </c>
      <c r="I10" s="706" t="s">
        <v>765</v>
      </c>
      <c r="J10" s="706" t="s">
        <v>765</v>
      </c>
      <c r="K10" s="276">
        <v>11452138</v>
      </c>
      <c r="L10" s="276">
        <v>10360653</v>
      </c>
      <c r="M10" s="706" t="s">
        <v>763</v>
      </c>
    </row>
    <row r="11" spans="2:13" ht="12.75" customHeight="1">
      <c r="B11" s="706">
        <v>551</v>
      </c>
      <c r="C11" s="706" t="s">
        <v>775</v>
      </c>
      <c r="D11" s="276">
        <v>4500000</v>
      </c>
      <c r="E11" s="706" t="s">
        <v>766</v>
      </c>
      <c r="F11" s="349">
        <v>4.7E-2</v>
      </c>
      <c r="G11" s="349">
        <v>4.954038833074121E-2</v>
      </c>
      <c r="H11" s="707">
        <v>47631</v>
      </c>
      <c r="I11" s="706" t="s">
        <v>765</v>
      </c>
      <c r="J11" s="706" t="s">
        <v>765</v>
      </c>
      <c r="K11" s="276">
        <v>2629917</v>
      </c>
      <c r="L11" s="276">
        <v>680802</v>
      </c>
      <c r="M11" s="706" t="s">
        <v>763</v>
      </c>
    </row>
    <row r="12" spans="2:13">
      <c r="B12" s="706">
        <v>816</v>
      </c>
      <c r="C12" s="706" t="s">
        <v>774</v>
      </c>
      <c r="D12" s="276">
        <v>5000000</v>
      </c>
      <c r="E12" s="706" t="s">
        <v>766</v>
      </c>
      <c r="F12" s="349">
        <v>2.7E-2</v>
      </c>
      <c r="G12" s="349">
        <v>3.3852357363574413E-2</v>
      </c>
      <c r="H12" s="707">
        <v>51812</v>
      </c>
      <c r="I12" s="706" t="s">
        <v>765</v>
      </c>
      <c r="J12" s="706" t="s">
        <v>764</v>
      </c>
      <c r="K12" s="276">
        <v>2164341</v>
      </c>
      <c r="L12" s="276">
        <v>791682</v>
      </c>
      <c r="M12" s="706" t="s">
        <v>763</v>
      </c>
    </row>
    <row r="13" spans="2:13">
      <c r="B13" s="706" t="s">
        <v>773</v>
      </c>
      <c r="C13" s="706" t="s">
        <v>772</v>
      </c>
      <c r="D13" s="276">
        <v>524346000</v>
      </c>
      <c r="E13" s="706" t="s">
        <v>732</v>
      </c>
      <c r="F13" s="349">
        <v>5.1499999999999997E-2</v>
      </c>
      <c r="G13" s="349">
        <v>5.3008118880477767E-2</v>
      </c>
      <c r="H13" s="707">
        <v>45700</v>
      </c>
      <c r="I13" s="706" t="s">
        <v>765</v>
      </c>
      <c r="J13" s="706" t="s">
        <v>764</v>
      </c>
      <c r="K13" s="276">
        <v>2981231</v>
      </c>
      <c r="L13" s="276">
        <v>9269644</v>
      </c>
      <c r="M13" s="706" t="s">
        <v>771</v>
      </c>
    </row>
    <row r="14" spans="2:13">
      <c r="B14" s="706" t="s">
        <v>773</v>
      </c>
      <c r="C14" s="706" t="s">
        <v>772</v>
      </c>
      <c r="D14" s="276">
        <v>350000000</v>
      </c>
      <c r="E14" s="706" t="s">
        <v>732</v>
      </c>
      <c r="F14" s="349">
        <v>6.6250000000000003E-2</v>
      </c>
      <c r="G14" s="349">
        <v>6.7110010261788297E-2</v>
      </c>
      <c r="H14" s="707">
        <v>53005</v>
      </c>
      <c r="I14" s="706" t="s">
        <v>765</v>
      </c>
      <c r="J14" s="706" t="s">
        <v>764</v>
      </c>
      <c r="K14" s="276">
        <v>2450115</v>
      </c>
      <c r="L14" s="276">
        <v>7626720</v>
      </c>
      <c r="M14" s="706" t="s">
        <v>771</v>
      </c>
    </row>
    <row r="15" spans="2:13">
      <c r="B15" s="706" t="s">
        <v>773</v>
      </c>
      <c r="C15" s="706" t="s">
        <v>772</v>
      </c>
      <c r="D15" s="276">
        <v>974789000</v>
      </c>
      <c r="E15" s="706" t="s">
        <v>732</v>
      </c>
      <c r="F15" s="349">
        <v>4.3749999999999997E-2</v>
      </c>
      <c r="G15" s="349">
        <v>4.9476825333688731E-2</v>
      </c>
      <c r="H15" s="707">
        <v>46585</v>
      </c>
      <c r="I15" s="706" t="s">
        <v>765</v>
      </c>
      <c r="J15" s="706" t="s">
        <v>764</v>
      </c>
      <c r="K15" s="276">
        <v>7510745</v>
      </c>
      <c r="L15" s="276">
        <v>18120107</v>
      </c>
      <c r="M15" s="706" t="s">
        <v>771</v>
      </c>
    </row>
    <row r="16" spans="2:13">
      <c r="B16" s="706">
        <v>940</v>
      </c>
      <c r="C16" s="706" t="s">
        <v>770</v>
      </c>
      <c r="D16" s="276">
        <v>7000000</v>
      </c>
      <c r="E16" s="706" t="s">
        <v>766</v>
      </c>
      <c r="F16" s="349">
        <v>1.9E-2</v>
      </c>
      <c r="G16" s="349">
        <v>1.8692827874828399E-2</v>
      </c>
      <c r="H16" s="707">
        <v>47233</v>
      </c>
      <c r="I16" s="706" t="s">
        <v>765</v>
      </c>
      <c r="J16" s="706" t="s">
        <v>764</v>
      </c>
      <c r="K16" s="276">
        <v>2138915</v>
      </c>
      <c r="L16" s="276">
        <v>947675</v>
      </c>
      <c r="M16" s="706" t="s">
        <v>763</v>
      </c>
    </row>
    <row r="17" spans="2:13">
      <c r="B17" s="706">
        <v>941</v>
      </c>
      <c r="C17" s="706" t="s">
        <v>769</v>
      </c>
      <c r="D17" s="276">
        <v>3000000</v>
      </c>
      <c r="E17" s="706" t="s">
        <v>766</v>
      </c>
      <c r="F17" s="349">
        <v>2.1999999999999999E-2</v>
      </c>
      <c r="G17" s="349">
        <v>2.2798086400226847E-2</v>
      </c>
      <c r="H17" s="707">
        <v>52717</v>
      </c>
      <c r="I17" s="706" t="s">
        <v>765</v>
      </c>
      <c r="J17" s="706" t="s">
        <v>764</v>
      </c>
      <c r="K17" s="276">
        <v>619371</v>
      </c>
      <c r="L17" s="276">
        <v>48531</v>
      </c>
      <c r="M17" s="706" t="s">
        <v>763</v>
      </c>
    </row>
    <row r="18" spans="2:13">
      <c r="B18" s="706">
        <v>940</v>
      </c>
      <c r="C18" s="706" t="s">
        <v>768</v>
      </c>
      <c r="D18" s="276">
        <v>3000000</v>
      </c>
      <c r="E18" s="706" t="s">
        <v>766</v>
      </c>
      <c r="F18" s="349">
        <v>6.4999999999999997E-3</v>
      </c>
      <c r="G18" s="349">
        <v>5.6045493116567702E-3</v>
      </c>
      <c r="H18" s="707">
        <v>47178</v>
      </c>
      <c r="I18" s="706" t="s">
        <v>765</v>
      </c>
      <c r="J18" s="706" t="s">
        <v>764</v>
      </c>
      <c r="K18" s="276">
        <v>181114</v>
      </c>
      <c r="L18" s="276">
        <v>348389</v>
      </c>
      <c r="M18" s="706" t="s">
        <v>763</v>
      </c>
    </row>
    <row r="19" spans="2:13">
      <c r="B19" s="706">
        <v>941</v>
      </c>
      <c r="C19" s="706" t="s">
        <v>767</v>
      </c>
      <c r="D19" s="276">
        <v>6000000</v>
      </c>
      <c r="E19" s="706" t="s">
        <v>766</v>
      </c>
      <c r="F19" s="349">
        <v>1.2500000000000001E-2</v>
      </c>
      <c r="G19" s="349">
        <v>1.1162772558893863E-2</v>
      </c>
      <c r="H19" s="707">
        <v>53022</v>
      </c>
      <c r="I19" s="706" t="s">
        <v>765</v>
      </c>
      <c r="J19" s="706" t="s">
        <v>764</v>
      </c>
      <c r="K19" s="276">
        <v>1483533</v>
      </c>
      <c r="L19" s="276">
        <v>2070419</v>
      </c>
      <c r="M19" s="706" t="s">
        <v>763</v>
      </c>
    </row>
    <row r="20" spans="2:13" ht="12.75" customHeight="1">
      <c r="B20" s="4"/>
      <c r="C20" s="4"/>
      <c r="D20" s="4"/>
      <c r="E20" s="4"/>
      <c r="F20" s="4"/>
      <c r="G20" s="916" t="s">
        <v>792</v>
      </c>
      <c r="H20" s="917"/>
      <c r="I20" s="917"/>
      <c r="J20" s="918"/>
      <c r="K20" s="4">
        <v>44083478</v>
      </c>
      <c r="L20" s="4">
        <v>58831291</v>
      </c>
      <c r="M20" s="4"/>
    </row>
    <row r="21" spans="2:13" ht="5.25" customHeight="1">
      <c r="L21" s="351"/>
    </row>
    <row r="22" spans="2:13" s="2" customFormat="1" ht="12.75" customHeight="1">
      <c r="B22" s="350" t="s">
        <v>791</v>
      </c>
      <c r="I22" s="913" t="s">
        <v>790</v>
      </c>
      <c r="J22" s="914"/>
      <c r="K22" s="913" t="s">
        <v>789</v>
      </c>
      <c r="L22" s="914"/>
      <c r="M22" s="871" t="s">
        <v>788</v>
      </c>
    </row>
    <row r="23" spans="2:13" s="2" customFormat="1" ht="45.75" customHeight="1">
      <c r="B23" s="871" t="s">
        <v>787</v>
      </c>
      <c r="C23" s="871" t="s">
        <v>786</v>
      </c>
      <c r="D23" s="871" t="s">
        <v>785</v>
      </c>
      <c r="E23" s="871" t="s">
        <v>784</v>
      </c>
      <c r="F23" s="871" t="s">
        <v>783</v>
      </c>
      <c r="G23" s="871" t="s">
        <v>741</v>
      </c>
      <c r="H23" s="871" t="s">
        <v>782</v>
      </c>
      <c r="I23" s="871" t="s">
        <v>781</v>
      </c>
      <c r="J23" s="871" t="s">
        <v>780</v>
      </c>
      <c r="K23" s="5">
        <v>45016</v>
      </c>
      <c r="L23" s="5">
        <v>44926</v>
      </c>
      <c r="M23" s="872"/>
    </row>
    <row r="24" spans="2:13" s="2" customFormat="1">
      <c r="B24" s="873"/>
      <c r="C24" s="873"/>
      <c r="D24" s="873"/>
      <c r="E24" s="873"/>
      <c r="F24" s="873"/>
      <c r="G24" s="873"/>
      <c r="H24" s="873"/>
      <c r="I24" s="873"/>
      <c r="J24" s="873"/>
      <c r="K24" s="93" t="s">
        <v>2</v>
      </c>
      <c r="L24" s="93" t="s">
        <v>2</v>
      </c>
      <c r="M24" s="873"/>
    </row>
    <row r="25" spans="2:13">
      <c r="B25" s="706">
        <v>268</v>
      </c>
      <c r="C25" s="706" t="s">
        <v>779</v>
      </c>
      <c r="D25" s="276">
        <v>243002.4800000001</v>
      </c>
      <c r="E25" s="706" t="s">
        <v>766</v>
      </c>
      <c r="F25" s="349">
        <v>6.5000000000000002E-2</v>
      </c>
      <c r="G25" s="349">
        <v>6.9000004621887892E-2</v>
      </c>
      <c r="H25" s="707">
        <v>46266</v>
      </c>
      <c r="I25" s="706" t="s">
        <v>765</v>
      </c>
      <c r="J25" s="706" t="s">
        <v>765</v>
      </c>
      <c r="K25" s="276">
        <v>3729611</v>
      </c>
      <c r="L25" s="276">
        <v>4370221</v>
      </c>
      <c r="M25" s="706" t="s">
        <v>763</v>
      </c>
    </row>
    <row r="26" spans="2:13">
      <c r="B26" s="706">
        <v>268</v>
      </c>
      <c r="C26" s="706" t="s">
        <v>778</v>
      </c>
      <c r="D26" s="276">
        <v>1215012.4000000001</v>
      </c>
      <c r="E26" s="706" t="s">
        <v>766</v>
      </c>
      <c r="F26" s="349">
        <v>6.5000000000000002E-2</v>
      </c>
      <c r="G26" s="349">
        <v>6.9000004621887892E-2</v>
      </c>
      <c r="H26" s="707">
        <v>46266</v>
      </c>
      <c r="I26" s="706" t="s">
        <v>765</v>
      </c>
      <c r="J26" s="706" t="s">
        <v>765</v>
      </c>
      <c r="K26" s="276">
        <v>18648054</v>
      </c>
      <c r="L26" s="276">
        <v>21851104</v>
      </c>
      <c r="M26" s="706" t="s">
        <v>763</v>
      </c>
    </row>
    <row r="27" spans="2:13">
      <c r="B27" s="706">
        <v>530</v>
      </c>
      <c r="C27" s="706" t="s">
        <v>777</v>
      </c>
      <c r="D27" s="276">
        <v>4500000</v>
      </c>
      <c r="E27" s="706" t="s">
        <v>766</v>
      </c>
      <c r="F27" s="349">
        <v>0.04</v>
      </c>
      <c r="G27" s="349">
        <v>4.3136349949623176E-2</v>
      </c>
      <c r="H27" s="707">
        <v>46880</v>
      </c>
      <c r="I27" s="706" t="s">
        <v>765</v>
      </c>
      <c r="J27" s="706" t="s">
        <v>764</v>
      </c>
      <c r="K27" s="276">
        <v>157671926</v>
      </c>
      <c r="L27" s="276">
        <v>155613244</v>
      </c>
      <c r="M27" s="706" t="s">
        <v>763</v>
      </c>
    </row>
    <row r="28" spans="2:13">
      <c r="B28" s="706">
        <v>551</v>
      </c>
      <c r="C28" s="706" t="s">
        <v>776</v>
      </c>
      <c r="D28" s="276">
        <v>2863636.5</v>
      </c>
      <c r="E28" s="706" t="s">
        <v>766</v>
      </c>
      <c r="F28" s="349">
        <v>5.7000000000000002E-2</v>
      </c>
      <c r="G28" s="349">
        <v>5.7023564023129317E-2</v>
      </c>
      <c r="H28" s="707">
        <v>47406</v>
      </c>
      <c r="I28" s="706" t="s">
        <v>765</v>
      </c>
      <c r="J28" s="706" t="s">
        <v>765</v>
      </c>
      <c r="K28" s="276">
        <v>58214470</v>
      </c>
      <c r="L28" s="276">
        <v>57454379</v>
      </c>
      <c r="M28" s="706" t="s">
        <v>763</v>
      </c>
    </row>
    <row r="29" spans="2:13">
      <c r="B29" s="706">
        <v>551</v>
      </c>
      <c r="C29" s="706" t="s">
        <v>775</v>
      </c>
      <c r="D29" s="276">
        <v>4500000</v>
      </c>
      <c r="E29" s="706" t="s">
        <v>766</v>
      </c>
      <c r="F29" s="349">
        <v>4.7E-2</v>
      </c>
      <c r="G29" s="349">
        <v>4.954038833074121E-2</v>
      </c>
      <c r="H29" s="707">
        <v>47631</v>
      </c>
      <c r="I29" s="706" t="s">
        <v>765</v>
      </c>
      <c r="J29" s="706" t="s">
        <v>765</v>
      </c>
      <c r="K29" s="276">
        <v>158416695</v>
      </c>
      <c r="L29" s="276">
        <v>156348288</v>
      </c>
      <c r="M29" s="706" t="s">
        <v>763</v>
      </c>
    </row>
    <row r="30" spans="2:13">
      <c r="B30" s="706">
        <v>816</v>
      </c>
      <c r="C30" s="706" t="s">
        <v>774</v>
      </c>
      <c r="D30" s="276">
        <v>5000000</v>
      </c>
      <c r="E30" s="706" t="s">
        <v>766</v>
      </c>
      <c r="F30" s="349">
        <v>2.7E-2</v>
      </c>
      <c r="G30" s="349">
        <v>3.3852357363574413E-2</v>
      </c>
      <c r="H30" s="707">
        <v>51812</v>
      </c>
      <c r="I30" s="706" t="s">
        <v>765</v>
      </c>
      <c r="J30" s="706" t="s">
        <v>764</v>
      </c>
      <c r="K30" s="276">
        <v>159968427</v>
      </c>
      <c r="L30" s="276">
        <v>157879760</v>
      </c>
      <c r="M30" s="706" t="s">
        <v>763</v>
      </c>
    </row>
    <row r="31" spans="2:13">
      <c r="B31" s="706" t="s">
        <v>773</v>
      </c>
      <c r="C31" s="706" t="s">
        <v>772</v>
      </c>
      <c r="D31" s="276">
        <v>524346000</v>
      </c>
      <c r="E31" s="706" t="s">
        <v>732</v>
      </c>
      <c r="F31" s="349">
        <v>5.1499999999999997E-2</v>
      </c>
      <c r="G31" s="349">
        <v>5.3008118880477767E-2</v>
      </c>
      <c r="H31" s="707">
        <v>45700</v>
      </c>
      <c r="I31" s="706" t="s">
        <v>765</v>
      </c>
      <c r="J31" s="706" t="s">
        <v>764</v>
      </c>
      <c r="K31" s="276">
        <v>412333953</v>
      </c>
      <c r="L31" s="276">
        <v>445942222</v>
      </c>
      <c r="M31" s="706" t="s">
        <v>771</v>
      </c>
    </row>
    <row r="32" spans="2:13">
      <c r="B32" s="706" t="s">
        <v>773</v>
      </c>
      <c r="C32" s="706" t="s">
        <v>772</v>
      </c>
      <c r="D32" s="276">
        <v>350000000</v>
      </c>
      <c r="E32" s="706" t="s">
        <v>732</v>
      </c>
      <c r="F32" s="349">
        <v>6.6250000000000003E-2</v>
      </c>
      <c r="G32" s="349">
        <v>6.7110010261788297E-2</v>
      </c>
      <c r="H32" s="707">
        <v>53005</v>
      </c>
      <c r="I32" s="706" t="s">
        <v>765</v>
      </c>
      <c r="J32" s="706" t="s">
        <v>764</v>
      </c>
      <c r="K32" s="276">
        <v>274294948</v>
      </c>
      <c r="L32" s="276">
        <v>296982707</v>
      </c>
      <c r="M32" s="706" t="s">
        <v>771</v>
      </c>
    </row>
    <row r="33" spans="2:13">
      <c r="B33" s="706" t="s">
        <v>773</v>
      </c>
      <c r="C33" s="706" t="s">
        <v>772</v>
      </c>
      <c r="D33" s="276">
        <v>974789000</v>
      </c>
      <c r="E33" s="706" t="s">
        <v>732</v>
      </c>
      <c r="F33" s="349">
        <v>4.3749999999999997E-2</v>
      </c>
      <c r="G33" s="349">
        <v>4.9476825333688731E-2</v>
      </c>
      <c r="H33" s="707">
        <v>46585</v>
      </c>
      <c r="I33" s="706" t="s">
        <v>765</v>
      </c>
      <c r="J33" s="706" t="s">
        <v>764</v>
      </c>
      <c r="K33" s="276">
        <v>751862868</v>
      </c>
      <c r="L33" s="276">
        <v>811458788</v>
      </c>
      <c r="M33" s="706" t="s">
        <v>771</v>
      </c>
    </row>
    <row r="34" spans="2:13">
      <c r="B34" s="706">
        <v>940</v>
      </c>
      <c r="C34" s="706" t="s">
        <v>770</v>
      </c>
      <c r="D34" s="276">
        <v>7000000</v>
      </c>
      <c r="E34" s="706" t="s">
        <v>766</v>
      </c>
      <c r="F34" s="349">
        <v>1.9E-2</v>
      </c>
      <c r="G34" s="349">
        <v>1.8692827874828399E-2</v>
      </c>
      <c r="H34" s="707">
        <v>47233</v>
      </c>
      <c r="I34" s="706" t="s">
        <v>765</v>
      </c>
      <c r="J34" s="706" t="s">
        <v>764</v>
      </c>
      <c r="K34" s="276">
        <v>249353435</v>
      </c>
      <c r="L34" s="276">
        <v>246115326</v>
      </c>
      <c r="M34" s="706" t="s">
        <v>763</v>
      </c>
    </row>
    <row r="35" spans="2:13">
      <c r="B35" s="706">
        <v>941</v>
      </c>
      <c r="C35" s="706" t="s">
        <v>769</v>
      </c>
      <c r="D35" s="276">
        <v>3000000</v>
      </c>
      <c r="E35" s="706" t="s">
        <v>766</v>
      </c>
      <c r="F35" s="349">
        <v>2.1999999999999999E-2</v>
      </c>
      <c r="G35" s="349">
        <v>2.2798086400226847E-2</v>
      </c>
      <c r="H35" s="707">
        <v>52717</v>
      </c>
      <c r="I35" s="706" t="s">
        <v>765</v>
      </c>
      <c r="J35" s="706" t="s">
        <v>764</v>
      </c>
      <c r="K35" s="276">
        <v>105673865</v>
      </c>
      <c r="L35" s="276">
        <v>104267884</v>
      </c>
      <c r="M35" s="706" t="s">
        <v>763</v>
      </c>
    </row>
    <row r="36" spans="2:13">
      <c r="B36" s="706">
        <v>940</v>
      </c>
      <c r="C36" s="706" t="s">
        <v>768</v>
      </c>
      <c r="D36" s="276">
        <v>3000000</v>
      </c>
      <c r="E36" s="706" t="s">
        <v>766</v>
      </c>
      <c r="F36" s="349">
        <v>6.4999999999999997E-3</v>
      </c>
      <c r="G36" s="349">
        <v>5.6045493116567702E-3</v>
      </c>
      <c r="H36" s="707">
        <v>47178</v>
      </c>
      <c r="I36" s="706" t="s">
        <v>765</v>
      </c>
      <c r="J36" s="706" t="s">
        <v>764</v>
      </c>
      <c r="K36" s="276">
        <v>107158113</v>
      </c>
      <c r="L36" s="276">
        <v>105782852</v>
      </c>
      <c r="M36" s="706" t="s">
        <v>763</v>
      </c>
    </row>
    <row r="37" spans="2:13">
      <c r="B37" s="706">
        <v>941</v>
      </c>
      <c r="C37" s="706" t="s">
        <v>767</v>
      </c>
      <c r="D37" s="276">
        <v>6000000</v>
      </c>
      <c r="E37" s="706" t="s">
        <v>766</v>
      </c>
      <c r="F37" s="349">
        <v>1.2500000000000001E-2</v>
      </c>
      <c r="G37" s="349">
        <v>1.1162772558893863E-2</v>
      </c>
      <c r="H37" s="707">
        <v>53022</v>
      </c>
      <c r="I37" s="706" t="s">
        <v>765</v>
      </c>
      <c r="J37" s="706" t="s">
        <v>764</v>
      </c>
      <c r="K37" s="276">
        <v>217707035</v>
      </c>
      <c r="L37" s="276">
        <v>214968561</v>
      </c>
      <c r="M37" s="706" t="s">
        <v>763</v>
      </c>
    </row>
    <row r="38" spans="2:13" ht="12.75" customHeight="1">
      <c r="B38" s="4"/>
      <c r="C38" s="4"/>
      <c r="D38" s="4"/>
      <c r="E38" s="4"/>
      <c r="F38" s="4"/>
      <c r="G38" s="916" t="s">
        <v>762</v>
      </c>
      <c r="H38" s="917"/>
      <c r="I38" s="917"/>
      <c r="J38" s="918"/>
      <c r="K38" s="4">
        <v>2675033400</v>
      </c>
      <c r="L38" s="4">
        <v>2779035336</v>
      </c>
      <c r="M38" s="4"/>
    </row>
  </sheetData>
  <mergeCells count="26">
    <mergeCell ref="G38:J38"/>
    <mergeCell ref="K22:L22"/>
    <mergeCell ref="M22:M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I4:J4"/>
    <mergeCell ref="K4:L4"/>
    <mergeCell ref="M4:M6"/>
    <mergeCell ref="H5:H6"/>
    <mergeCell ref="I5:I6"/>
    <mergeCell ref="J5:J6"/>
    <mergeCell ref="G5:G6"/>
    <mergeCell ref="G20:J20"/>
    <mergeCell ref="I22:J22"/>
    <mergeCell ref="B5:B6"/>
    <mergeCell ref="C5:C6"/>
    <mergeCell ref="D5:D6"/>
    <mergeCell ref="E5:E6"/>
    <mergeCell ref="F5:F6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54C3-9118-44E5-8A36-565A70B9D89A}">
  <dimension ref="A1:N7"/>
  <sheetViews>
    <sheetView showGridLines="0" workbookViewId="0">
      <selection activeCell="A6" sqref="A6"/>
    </sheetView>
  </sheetViews>
  <sheetFormatPr baseColWidth="10" defaultRowHeight="12.5"/>
  <cols>
    <col min="2" max="2" width="16.1796875" bestFit="1" customWidth="1"/>
    <col min="10" max="10" width="15.26953125" bestFit="1" customWidth="1"/>
    <col min="11" max="11" width="17.7265625" bestFit="1" customWidth="1"/>
    <col min="12" max="13" width="14.1796875" customWidth="1"/>
    <col min="14" max="14" width="31" bestFit="1" customWidth="1"/>
  </cols>
  <sheetData>
    <row r="1" spans="1:14" ht="18.5">
      <c r="A1" s="150" t="s">
        <v>1361</v>
      </c>
    </row>
    <row r="3" spans="1:14" ht="12.75" customHeight="1">
      <c r="A3" s="254"/>
      <c r="B3" s="2"/>
      <c r="C3" s="2"/>
      <c r="D3" s="2"/>
      <c r="E3" s="2"/>
      <c r="F3" s="2"/>
      <c r="G3" s="2"/>
      <c r="H3" s="2"/>
      <c r="I3" s="2"/>
      <c r="J3" s="913" t="s">
        <v>790</v>
      </c>
      <c r="K3" s="914"/>
      <c r="L3" s="913" t="s">
        <v>789</v>
      </c>
      <c r="M3" s="914"/>
      <c r="N3" s="880" t="s">
        <v>788</v>
      </c>
    </row>
    <row r="4" spans="1:14" ht="12.75" customHeight="1">
      <c r="A4" s="871" t="s">
        <v>744</v>
      </c>
      <c r="B4" s="871" t="s">
        <v>1354</v>
      </c>
      <c r="C4" s="871" t="s">
        <v>1355</v>
      </c>
      <c r="D4" s="871" t="s">
        <v>275</v>
      </c>
      <c r="E4" s="871" t="s">
        <v>783</v>
      </c>
      <c r="F4" s="871" t="s">
        <v>1356</v>
      </c>
      <c r="G4" s="871" t="s">
        <v>275</v>
      </c>
      <c r="H4" s="871" t="s">
        <v>783</v>
      </c>
      <c r="I4" s="871" t="s">
        <v>782</v>
      </c>
      <c r="J4" s="871" t="s">
        <v>781</v>
      </c>
      <c r="K4" s="871" t="s">
        <v>780</v>
      </c>
      <c r="L4" s="5">
        <v>45016</v>
      </c>
      <c r="M4" s="5">
        <v>44926</v>
      </c>
      <c r="N4" s="919"/>
    </row>
    <row r="5" spans="1:14" ht="13">
      <c r="A5" s="873"/>
      <c r="B5" s="873"/>
      <c r="C5" s="873"/>
      <c r="D5" s="873"/>
      <c r="E5" s="873"/>
      <c r="F5" s="873"/>
      <c r="G5" s="873"/>
      <c r="H5" s="873"/>
      <c r="I5" s="873"/>
      <c r="J5" s="873"/>
      <c r="K5" s="873" t="s">
        <v>2</v>
      </c>
      <c r="L5" s="338" t="s">
        <v>2</v>
      </c>
      <c r="M5" s="338" t="s">
        <v>2</v>
      </c>
      <c r="N5" s="881"/>
    </row>
    <row r="6" spans="1:14" ht="13">
      <c r="A6" s="609" t="s">
        <v>722</v>
      </c>
      <c r="B6" s="610" t="s">
        <v>1357</v>
      </c>
      <c r="C6" s="611">
        <v>47588</v>
      </c>
      <c r="D6" s="609" t="s">
        <v>732</v>
      </c>
      <c r="E6" s="612">
        <v>5.16E-2</v>
      </c>
      <c r="F6" s="611">
        <v>250000</v>
      </c>
      <c r="G6" s="609" t="s">
        <v>1358</v>
      </c>
      <c r="H6" s="612">
        <v>1.54E-2</v>
      </c>
      <c r="I6" s="708">
        <v>44953</v>
      </c>
      <c r="J6" s="613" t="s">
        <v>1359</v>
      </c>
      <c r="K6" s="613" t="s">
        <v>1359</v>
      </c>
      <c r="L6" s="3">
        <v>3134322</v>
      </c>
      <c r="M6" s="3">
        <v>4689904</v>
      </c>
      <c r="N6" s="613" t="s">
        <v>771</v>
      </c>
    </row>
    <row r="7" spans="1:14" ht="13">
      <c r="K7" s="4" t="s">
        <v>110</v>
      </c>
      <c r="L7" s="4">
        <v>3134322</v>
      </c>
      <c r="M7" s="4">
        <v>4689904</v>
      </c>
      <c r="N7" s="614"/>
    </row>
  </sheetData>
  <mergeCells count="14">
    <mergeCell ref="L3:M3"/>
    <mergeCell ref="N3:N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1226-D08C-4454-8B43-F9E7017D2BDB}">
  <dimension ref="B1:K34"/>
  <sheetViews>
    <sheetView showGridLines="0" zoomScale="90" zoomScaleNormal="90" workbookViewId="0">
      <selection activeCell="B3" sqref="B3"/>
    </sheetView>
  </sheetViews>
  <sheetFormatPr baseColWidth="10" defaultRowHeight="12.5"/>
  <cols>
    <col min="1" max="1" width="1.54296875" customWidth="1"/>
    <col min="2" max="2" width="36.1796875" customWidth="1"/>
    <col min="3" max="3" width="22.453125" bestFit="1" customWidth="1"/>
    <col min="4" max="4" width="14" bestFit="1" customWidth="1"/>
    <col min="5" max="5" width="13.453125" bestFit="1" customWidth="1"/>
    <col min="6" max="6" width="14" bestFit="1" customWidth="1"/>
    <col min="7" max="10" width="12.54296875" bestFit="1" customWidth="1"/>
    <col min="11" max="11" width="20.81640625" bestFit="1" customWidth="1"/>
  </cols>
  <sheetData>
    <row r="1" spans="2:11" ht="5.15" customHeight="1"/>
    <row r="2" spans="2:11" ht="18.5">
      <c r="B2" s="150" t="s">
        <v>1365</v>
      </c>
      <c r="C2" s="185"/>
    </row>
    <row r="3" spans="2:11" ht="5.15" customHeight="1">
      <c r="B3" s="150"/>
      <c r="C3" s="185"/>
    </row>
    <row r="4" spans="2:11" ht="13" customHeight="1">
      <c r="B4" s="822" t="s">
        <v>803</v>
      </c>
      <c r="C4" s="920" t="s">
        <v>1465</v>
      </c>
      <c r="D4" s="922" t="s">
        <v>802</v>
      </c>
      <c r="E4" s="923"/>
      <c r="F4" s="922" t="s">
        <v>801</v>
      </c>
      <c r="G4" s="924"/>
      <c r="H4" s="924"/>
      <c r="I4" s="924"/>
      <c r="J4" s="923"/>
      <c r="K4" s="920" t="s">
        <v>1469</v>
      </c>
    </row>
    <row r="5" spans="2:11" ht="52">
      <c r="B5" s="832"/>
      <c r="C5" s="921"/>
      <c r="D5" s="709" t="s">
        <v>7</v>
      </c>
      <c r="E5" s="709" t="s">
        <v>800</v>
      </c>
      <c r="F5" s="709" t="s">
        <v>807</v>
      </c>
      <c r="G5" s="709" t="s">
        <v>799</v>
      </c>
      <c r="H5" s="709" t="s">
        <v>798</v>
      </c>
      <c r="I5" s="709" t="s">
        <v>1362</v>
      </c>
      <c r="J5" s="709" t="s">
        <v>806</v>
      </c>
      <c r="K5" s="921"/>
    </row>
    <row r="6" spans="2:11" ht="13">
      <c r="B6" s="803"/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</row>
    <row r="7" spans="2:11" ht="13">
      <c r="B7" s="685" t="s">
        <v>797</v>
      </c>
      <c r="C7" s="3">
        <v>-812517403</v>
      </c>
      <c r="D7" s="3">
        <v>-119462969</v>
      </c>
      <c r="E7" s="3">
        <v>17786536</v>
      </c>
      <c r="F7" s="3">
        <v>0</v>
      </c>
      <c r="G7" s="3">
        <v>-13647453</v>
      </c>
      <c r="H7" s="3">
        <v>14825168</v>
      </c>
      <c r="I7" s="3">
        <v>0</v>
      </c>
      <c r="J7" s="3">
        <v>43311117</v>
      </c>
      <c r="K7" s="3">
        <v>-869705004</v>
      </c>
    </row>
    <row r="8" spans="2:11" ht="13">
      <c r="B8" s="685" t="s">
        <v>714</v>
      </c>
      <c r="C8" s="3">
        <v>-2837866627</v>
      </c>
      <c r="D8" s="3">
        <v>0</v>
      </c>
      <c r="E8" s="3">
        <v>43788708</v>
      </c>
      <c r="F8" s="3">
        <v>0</v>
      </c>
      <c r="G8" s="3">
        <v>-29110726</v>
      </c>
      <c r="H8" s="3">
        <v>105145515</v>
      </c>
      <c r="I8" s="3">
        <v>0</v>
      </c>
      <c r="J8" s="3">
        <v>-1073748</v>
      </c>
      <c r="K8" s="3">
        <v>-2719116878</v>
      </c>
    </row>
    <row r="9" spans="2:11" ht="13">
      <c r="B9" s="685" t="s">
        <v>796</v>
      </c>
      <c r="C9" s="3">
        <v>-1160046701</v>
      </c>
      <c r="D9" s="3">
        <v>0</v>
      </c>
      <c r="E9" s="3">
        <v>54613297</v>
      </c>
      <c r="F9" s="3">
        <v>0</v>
      </c>
      <c r="G9" s="3">
        <v>-15970571</v>
      </c>
      <c r="H9" s="3">
        <v>-8965183</v>
      </c>
      <c r="I9" s="3">
        <v>0</v>
      </c>
      <c r="J9" s="3">
        <v>19417606</v>
      </c>
      <c r="K9" s="3">
        <v>-1110951552</v>
      </c>
    </row>
    <row r="10" spans="2:11" ht="13">
      <c r="B10" s="685" t="s">
        <v>713</v>
      </c>
      <c r="C10" s="3">
        <v>-4689904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1555582</v>
      </c>
      <c r="K10" s="3">
        <v>-3134322</v>
      </c>
    </row>
    <row r="11" spans="2:11" ht="13">
      <c r="B11" s="685" t="s">
        <v>795</v>
      </c>
      <c r="C11" s="3">
        <v>-8616994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-635402</v>
      </c>
      <c r="K11" s="3">
        <v>-9252396</v>
      </c>
    </row>
    <row r="12" spans="2:11" ht="13">
      <c r="B12" s="685" t="s">
        <v>710</v>
      </c>
      <c r="C12" s="3">
        <v>-8234832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932889</v>
      </c>
      <c r="K12" s="3">
        <v>-7301943</v>
      </c>
    </row>
    <row r="13" spans="2:11" ht="13">
      <c r="B13" s="685" t="s">
        <v>709</v>
      </c>
      <c r="C13" s="3">
        <v>-273240747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16860187</v>
      </c>
      <c r="K13" s="3">
        <v>-256380560</v>
      </c>
    </row>
    <row r="14" spans="2:11" ht="13">
      <c r="B14" s="685" t="s">
        <v>1363</v>
      </c>
      <c r="C14" s="3">
        <v>-74777476</v>
      </c>
      <c r="D14" s="3">
        <v>0</v>
      </c>
      <c r="E14" s="3">
        <v>51169844</v>
      </c>
      <c r="F14" s="3">
        <v>0</v>
      </c>
      <c r="G14" s="3">
        <v>-1757031</v>
      </c>
      <c r="H14" s="3">
        <v>0</v>
      </c>
      <c r="I14" s="3">
        <v>-39393750</v>
      </c>
      <c r="J14" s="3">
        <v>4944877</v>
      </c>
      <c r="K14" s="3">
        <v>-59813536</v>
      </c>
    </row>
    <row r="15" spans="2:11" ht="29.15" customHeight="1">
      <c r="B15" s="330" t="s">
        <v>794</v>
      </c>
      <c r="C15" s="4">
        <v>-5179990684</v>
      </c>
      <c r="D15" s="4">
        <v>-119462969</v>
      </c>
      <c r="E15" s="4">
        <v>167358385</v>
      </c>
      <c r="F15" s="4">
        <v>0</v>
      </c>
      <c r="G15" s="4">
        <v>-60485781</v>
      </c>
      <c r="H15" s="4">
        <v>111005500</v>
      </c>
      <c r="I15" s="4">
        <v>-39393750</v>
      </c>
      <c r="J15" s="4">
        <v>85313108</v>
      </c>
      <c r="K15" s="4">
        <v>-5035656191</v>
      </c>
    </row>
    <row r="16" spans="2:11" ht="13">
      <c r="B16" s="685" t="s">
        <v>805</v>
      </c>
      <c r="C16" s="3">
        <v>157363022</v>
      </c>
      <c r="D16" s="3">
        <v>0</v>
      </c>
      <c r="E16" s="3">
        <v>3973294</v>
      </c>
      <c r="F16" s="3">
        <v>0</v>
      </c>
      <c r="G16" s="3">
        <v>-2255380</v>
      </c>
      <c r="H16" s="3">
        <v>-58905000</v>
      </c>
      <c r="I16" s="3">
        <v>0</v>
      </c>
      <c r="J16" s="3">
        <v>27637742</v>
      </c>
      <c r="K16" s="3">
        <v>127813678</v>
      </c>
    </row>
    <row r="17" spans="2:11" ht="26">
      <c r="B17" s="330" t="s">
        <v>804</v>
      </c>
      <c r="C17" s="266">
        <v>157363022</v>
      </c>
      <c r="D17" s="266">
        <v>0</v>
      </c>
      <c r="E17" s="266">
        <v>3973294</v>
      </c>
      <c r="F17" s="266">
        <v>0</v>
      </c>
      <c r="G17" s="266">
        <v>-2255380</v>
      </c>
      <c r="H17" s="266">
        <v>-58905000</v>
      </c>
      <c r="I17" s="266">
        <v>0</v>
      </c>
      <c r="J17" s="266">
        <v>27637742</v>
      </c>
      <c r="K17" s="266">
        <v>127813678</v>
      </c>
    </row>
    <row r="20" spans="2:11" ht="13" customHeight="1">
      <c r="B20" s="822" t="s">
        <v>803</v>
      </c>
      <c r="C20" s="920" t="s">
        <v>512</v>
      </c>
      <c r="D20" s="922" t="s">
        <v>802</v>
      </c>
      <c r="E20" s="923"/>
      <c r="F20" s="615"/>
      <c r="G20" s="922" t="s">
        <v>801</v>
      </c>
      <c r="H20" s="924"/>
      <c r="I20" s="924"/>
      <c r="J20" s="923"/>
      <c r="K20" s="920" t="s">
        <v>1347</v>
      </c>
    </row>
    <row r="21" spans="2:11" ht="52">
      <c r="B21" s="832"/>
      <c r="C21" s="921"/>
      <c r="D21" s="709" t="s">
        <v>7</v>
      </c>
      <c r="E21" s="709" t="s">
        <v>800</v>
      </c>
      <c r="F21" s="709" t="s">
        <v>807</v>
      </c>
      <c r="G21" s="709" t="s">
        <v>799</v>
      </c>
      <c r="H21" s="709" t="s">
        <v>798</v>
      </c>
      <c r="I21" s="709" t="s">
        <v>1362</v>
      </c>
      <c r="J21" s="709" t="s">
        <v>806</v>
      </c>
      <c r="K21" s="921"/>
    </row>
    <row r="22" spans="2:11" ht="13">
      <c r="B22" s="803"/>
      <c r="C22" s="93" t="s">
        <v>2</v>
      </c>
      <c r="D22" s="93" t="s">
        <v>2</v>
      </c>
      <c r="E22" s="93" t="s">
        <v>2</v>
      </c>
      <c r="F22" s="93" t="s">
        <v>2</v>
      </c>
      <c r="G22" s="93" t="s">
        <v>2</v>
      </c>
      <c r="H22" s="93" t="s">
        <v>2</v>
      </c>
      <c r="I22" s="93" t="s">
        <v>2</v>
      </c>
      <c r="J22" s="93" t="s">
        <v>2</v>
      </c>
      <c r="K22" s="93" t="s">
        <v>2</v>
      </c>
    </row>
    <row r="23" spans="2:11">
      <c r="B23" s="710" t="s">
        <v>797</v>
      </c>
      <c r="C23" s="354">
        <v>-13651352</v>
      </c>
      <c r="D23" s="354">
        <v>-1222628181</v>
      </c>
      <c r="E23" s="354">
        <v>370265708</v>
      </c>
      <c r="F23" s="354">
        <v>-17104529</v>
      </c>
      <c r="G23" s="354">
        <v>-27541709</v>
      </c>
      <c r="H23" s="354">
        <v>23453347</v>
      </c>
      <c r="I23" s="354">
        <v>0</v>
      </c>
      <c r="J23" s="354">
        <v>74689313</v>
      </c>
      <c r="K23" s="354">
        <v>-812517403</v>
      </c>
    </row>
    <row r="24" spans="2:11">
      <c r="B24" s="710" t="s">
        <v>714</v>
      </c>
      <c r="C24" s="354">
        <v>-2711692527</v>
      </c>
      <c r="D24" s="354">
        <v>0</v>
      </c>
      <c r="E24" s="354">
        <v>752981228</v>
      </c>
      <c r="F24" s="354">
        <v>-589374668</v>
      </c>
      <c r="G24" s="354">
        <v>-120865485</v>
      </c>
      <c r="H24" s="354">
        <v>-167086334</v>
      </c>
      <c r="I24" s="354">
        <v>0</v>
      </c>
      <c r="J24" s="354">
        <v>-1828841</v>
      </c>
      <c r="K24" s="354">
        <v>-2837866627</v>
      </c>
    </row>
    <row r="25" spans="2:11">
      <c r="B25" s="710" t="s">
        <v>796</v>
      </c>
      <c r="C25" s="354">
        <v>-879465970</v>
      </c>
      <c r="D25" s="354">
        <v>0</v>
      </c>
      <c r="E25" s="354">
        <v>195365550</v>
      </c>
      <c r="F25" s="354">
        <v>-282425219</v>
      </c>
      <c r="G25" s="354">
        <v>-61435900</v>
      </c>
      <c r="H25" s="354">
        <v>-78278631</v>
      </c>
      <c r="I25" s="354">
        <v>0</v>
      </c>
      <c r="J25" s="354">
        <v>-53806531</v>
      </c>
      <c r="K25" s="354">
        <v>-1160046701</v>
      </c>
    </row>
    <row r="26" spans="2:11">
      <c r="B26" s="710" t="s">
        <v>713</v>
      </c>
      <c r="C26" s="354">
        <v>0</v>
      </c>
      <c r="D26" s="354">
        <v>0</v>
      </c>
      <c r="E26" s="354">
        <v>0</v>
      </c>
      <c r="F26" s="354">
        <v>0</v>
      </c>
      <c r="G26" s="354">
        <v>0</v>
      </c>
      <c r="H26" s="354">
        <v>0</v>
      </c>
      <c r="I26" s="354">
        <v>0</v>
      </c>
      <c r="J26" s="354">
        <v>-4689904</v>
      </c>
      <c r="K26" s="354">
        <v>-4689904</v>
      </c>
    </row>
    <row r="27" spans="2:11">
      <c r="B27" s="710" t="s">
        <v>795</v>
      </c>
      <c r="C27" s="354">
        <v>-7148270</v>
      </c>
      <c r="D27" s="354">
        <v>0</v>
      </c>
      <c r="E27" s="354">
        <v>0</v>
      </c>
      <c r="F27" s="354">
        <v>0</v>
      </c>
      <c r="G27" s="354">
        <v>0</v>
      </c>
      <c r="H27" s="354">
        <v>0</v>
      </c>
      <c r="I27" s="354">
        <v>0</v>
      </c>
      <c r="J27" s="354">
        <v>-1468724</v>
      </c>
      <c r="K27" s="354">
        <v>-8616994</v>
      </c>
    </row>
    <row r="28" spans="2:11">
      <c r="B28" s="710" t="s">
        <v>710</v>
      </c>
      <c r="C28" s="354">
        <v>0</v>
      </c>
      <c r="D28" s="354">
        <v>0</v>
      </c>
      <c r="E28" s="354">
        <v>0</v>
      </c>
      <c r="F28" s="354">
        <v>-8960000</v>
      </c>
      <c r="G28" s="354">
        <v>0</v>
      </c>
      <c r="H28" s="354">
        <v>0</v>
      </c>
      <c r="I28" s="354">
        <v>0</v>
      </c>
      <c r="J28" s="354">
        <v>725168</v>
      </c>
      <c r="K28" s="354">
        <v>-8234832</v>
      </c>
    </row>
    <row r="29" spans="2:11">
      <c r="B29" s="710" t="s">
        <v>709</v>
      </c>
      <c r="C29" s="354">
        <v>0</v>
      </c>
      <c r="D29" s="354">
        <v>0</v>
      </c>
      <c r="E29" s="354">
        <v>0</v>
      </c>
      <c r="F29" s="354">
        <v>-318859899</v>
      </c>
      <c r="G29" s="354">
        <v>0</v>
      </c>
      <c r="H29" s="354">
        <v>0</v>
      </c>
      <c r="I29" s="354">
        <v>0</v>
      </c>
      <c r="J29" s="354">
        <v>45619152</v>
      </c>
      <c r="K29" s="354">
        <v>-273240747</v>
      </c>
    </row>
    <row r="30" spans="2:11">
      <c r="B30" s="710" t="s">
        <v>1363</v>
      </c>
      <c r="C30" s="354">
        <v>-67005991</v>
      </c>
      <c r="D30" s="354">
        <v>0</v>
      </c>
      <c r="E30" s="354">
        <v>226913029</v>
      </c>
      <c r="F30" s="354">
        <v>0</v>
      </c>
      <c r="G30" s="354">
        <v>-8249213</v>
      </c>
      <c r="H30" s="354">
        <v>0</v>
      </c>
      <c r="I30" s="354">
        <v>-222054513</v>
      </c>
      <c r="J30" s="354">
        <v>-4380788</v>
      </c>
      <c r="K30" s="354">
        <v>-74777476</v>
      </c>
    </row>
    <row r="31" spans="2:11" ht="23">
      <c r="B31" s="353" t="s">
        <v>794</v>
      </c>
      <c r="C31" s="355">
        <v>-3678964110</v>
      </c>
      <c r="D31" s="355">
        <v>-1222628181</v>
      </c>
      <c r="E31" s="355">
        <v>1545525515</v>
      </c>
      <c r="F31" s="355">
        <v>-1216724315</v>
      </c>
      <c r="G31" s="355">
        <v>-218092307</v>
      </c>
      <c r="H31" s="355">
        <v>-221911618</v>
      </c>
      <c r="I31" s="355">
        <v>-222054513</v>
      </c>
      <c r="J31" s="355">
        <v>54858845</v>
      </c>
      <c r="K31" s="355">
        <v>-5179990684</v>
      </c>
    </row>
    <row r="32" spans="2:11">
      <c r="B32" s="710" t="s">
        <v>805</v>
      </c>
      <c r="C32" s="354">
        <v>265287661</v>
      </c>
      <c r="D32" s="354">
        <v>0</v>
      </c>
      <c r="E32" s="354">
        <v>618154</v>
      </c>
      <c r="F32" s="354">
        <v>0</v>
      </c>
      <c r="G32" s="354">
        <v>-3584769</v>
      </c>
      <c r="H32" s="354">
        <v>11205475</v>
      </c>
      <c r="I32" s="354">
        <v>0</v>
      </c>
      <c r="J32" s="354">
        <v>-116163499</v>
      </c>
      <c r="K32" s="354">
        <v>157363022</v>
      </c>
    </row>
    <row r="33" spans="2:11">
      <c r="B33" s="710" t="s">
        <v>1364</v>
      </c>
      <c r="C33" s="711">
        <v>0</v>
      </c>
      <c r="D33" s="711">
        <v>0</v>
      </c>
      <c r="E33" s="711">
        <v>-30379319</v>
      </c>
      <c r="F33" s="711">
        <v>30379319</v>
      </c>
      <c r="G33" s="711">
        <v>0</v>
      </c>
      <c r="H33" s="711">
        <v>0</v>
      </c>
      <c r="I33" s="711">
        <v>0</v>
      </c>
      <c r="J33" s="711">
        <v>0</v>
      </c>
      <c r="K33" s="711">
        <v>0</v>
      </c>
    </row>
    <row r="34" spans="2:11" ht="23">
      <c r="B34" s="353" t="s">
        <v>804</v>
      </c>
      <c r="C34" s="352">
        <v>265287661</v>
      </c>
      <c r="D34" s="352">
        <v>0</v>
      </c>
      <c r="E34" s="352">
        <v>-29761165</v>
      </c>
      <c r="F34" s="352">
        <v>30379319</v>
      </c>
      <c r="G34" s="352">
        <v>-3584769</v>
      </c>
      <c r="H34" s="352">
        <v>11205475</v>
      </c>
      <c r="I34" s="352">
        <v>0</v>
      </c>
      <c r="J34" s="352">
        <v>-116163499</v>
      </c>
      <c r="K34" s="352">
        <v>157363022</v>
      </c>
    </row>
  </sheetData>
  <mergeCells count="10">
    <mergeCell ref="B4:B6"/>
    <mergeCell ref="C4:C5"/>
    <mergeCell ref="D4:E4"/>
    <mergeCell ref="F4:J4"/>
    <mergeCell ref="K4:K5"/>
    <mergeCell ref="B20:B22"/>
    <mergeCell ref="C20:C21"/>
    <mergeCell ref="D20:E20"/>
    <mergeCell ref="G20:J20"/>
    <mergeCell ref="K20:K2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432D-FE39-4E35-B9FA-954CC849C7C9}">
  <dimension ref="B1:M63"/>
  <sheetViews>
    <sheetView showGridLines="0" zoomScale="90" zoomScaleNormal="90" workbookViewId="0">
      <selection activeCell="B25" sqref="B25"/>
    </sheetView>
  </sheetViews>
  <sheetFormatPr baseColWidth="10" defaultColWidth="11.453125" defaultRowHeight="13"/>
  <cols>
    <col min="1" max="1" width="1.1796875" style="170" customWidth="1"/>
    <col min="2" max="2" width="31.81640625" style="170" customWidth="1"/>
    <col min="3" max="3" width="7.1796875" style="170" customWidth="1"/>
    <col min="4" max="4" width="19.54296875" style="170" customWidth="1"/>
    <col min="5" max="5" width="15.26953125" style="170" customWidth="1"/>
    <col min="6" max="6" width="21.453125" style="170" customWidth="1"/>
    <col min="7" max="7" width="9.26953125" style="170" bestFit="1" customWidth="1"/>
    <col min="8" max="8" width="11.81640625" style="170" bestFit="1" customWidth="1"/>
    <col min="9" max="9" width="2.1796875" style="170" customWidth="1"/>
    <col min="10" max="11" width="11.453125" style="170"/>
    <col min="12" max="12" width="12.7265625" style="170" customWidth="1"/>
    <col min="13" max="13" width="13.7265625" style="170" bestFit="1" customWidth="1"/>
    <col min="14" max="14" width="15.54296875" style="170" bestFit="1" customWidth="1"/>
    <col min="15" max="15" width="14.7265625" style="170" bestFit="1" customWidth="1"/>
    <col min="16" max="16384" width="11.453125" style="170"/>
  </cols>
  <sheetData>
    <row r="1" spans="2:6" ht="5.15" customHeight="1"/>
    <row r="2" spans="2:6" ht="18.5">
      <c r="B2" s="150" t="s">
        <v>1486</v>
      </c>
      <c r="C2" s="185"/>
    </row>
    <row r="3" spans="2:6" ht="5.25" customHeight="1"/>
    <row r="4" spans="2:6">
      <c r="B4" s="9" t="s">
        <v>843</v>
      </c>
      <c r="C4" s="9"/>
      <c r="D4" s="9"/>
      <c r="E4" s="9"/>
      <c r="F4" s="9"/>
    </row>
    <row r="5" spans="2:6" ht="6" customHeight="1">
      <c r="C5" s="359"/>
    </row>
    <row r="6" spans="2:6" ht="26">
      <c r="B6" s="712" t="s">
        <v>1480</v>
      </c>
      <c r="C6" s="713" t="s">
        <v>3</v>
      </c>
      <c r="D6" s="714" t="s">
        <v>1481</v>
      </c>
      <c r="E6" s="714" t="s">
        <v>826</v>
      </c>
      <c r="F6" s="362" t="s">
        <v>825</v>
      </c>
    </row>
    <row r="7" spans="2:6">
      <c r="B7" s="715" t="s">
        <v>276</v>
      </c>
      <c r="C7" s="716">
        <v>5</v>
      </c>
      <c r="D7" s="361">
        <v>378697266</v>
      </c>
      <c r="E7" s="361">
        <v>0</v>
      </c>
      <c r="F7" s="361">
        <v>378697266</v>
      </c>
    </row>
    <row r="8" spans="2:6">
      <c r="B8" s="715" t="s">
        <v>842</v>
      </c>
      <c r="C8" s="716">
        <v>6</v>
      </c>
      <c r="D8" s="361">
        <v>120356783</v>
      </c>
      <c r="E8" s="361">
        <v>0</v>
      </c>
      <c r="F8" s="361">
        <v>120356783</v>
      </c>
    </row>
    <row r="9" spans="2:6">
      <c r="B9" s="715" t="s">
        <v>281</v>
      </c>
      <c r="C9" s="716">
        <v>6</v>
      </c>
      <c r="D9" s="361">
        <v>160202548</v>
      </c>
      <c r="E9" s="361">
        <v>0</v>
      </c>
      <c r="F9" s="361">
        <v>160202548</v>
      </c>
    </row>
    <row r="10" spans="2:6">
      <c r="B10" s="715" t="s">
        <v>841</v>
      </c>
      <c r="C10" s="716">
        <v>17</v>
      </c>
      <c r="D10" s="361">
        <v>472205272</v>
      </c>
      <c r="E10" s="361">
        <v>0</v>
      </c>
      <c r="F10" s="361">
        <v>472205272</v>
      </c>
    </row>
    <row r="11" spans="2:6">
      <c r="B11" s="715" t="s">
        <v>839</v>
      </c>
      <c r="C11" s="716">
        <v>17</v>
      </c>
      <c r="D11" s="361">
        <v>3452499367</v>
      </c>
      <c r="E11" s="361">
        <v>0</v>
      </c>
      <c r="F11" s="361">
        <v>3452499367</v>
      </c>
    </row>
    <row r="12" spans="2:6" ht="6" customHeight="1">
      <c r="C12" s="359"/>
      <c r="D12" s="358"/>
      <c r="E12" s="358"/>
      <c r="F12" s="358"/>
    </row>
    <row r="13" spans="2:6">
      <c r="B13" s="9" t="s">
        <v>1480</v>
      </c>
      <c r="C13" s="113"/>
      <c r="D13" s="360">
        <v>3265448042</v>
      </c>
      <c r="E13" s="360">
        <v>0</v>
      </c>
      <c r="F13" s="360">
        <v>3265448042</v>
      </c>
    </row>
    <row r="14" spans="2:6" ht="6" customHeight="1">
      <c r="C14" s="359"/>
      <c r="D14" s="363"/>
      <c r="E14" s="363"/>
      <c r="F14" s="363"/>
    </row>
    <row r="15" spans="2:6" ht="26">
      <c r="B15" s="712" t="s">
        <v>1482</v>
      </c>
      <c r="C15" s="713" t="s">
        <v>3</v>
      </c>
      <c r="D15" s="714" t="s">
        <v>1481</v>
      </c>
      <c r="E15" s="714" t="s">
        <v>826</v>
      </c>
      <c r="F15" s="362" t="s">
        <v>825</v>
      </c>
    </row>
    <row r="16" spans="2:6">
      <c r="B16" s="715" t="s">
        <v>276</v>
      </c>
      <c r="C16" s="716">
        <v>5</v>
      </c>
      <c r="D16" s="361">
        <v>378697266</v>
      </c>
      <c r="E16" s="361">
        <v>0</v>
      </c>
      <c r="F16" s="361">
        <v>378697266</v>
      </c>
    </row>
    <row r="17" spans="2:6">
      <c r="B17" s="715" t="s">
        <v>842</v>
      </c>
      <c r="C17" s="716">
        <v>6</v>
      </c>
      <c r="D17" s="361">
        <v>120356783</v>
      </c>
      <c r="E17" s="361">
        <v>0</v>
      </c>
      <c r="F17" s="361">
        <v>120356783</v>
      </c>
    </row>
    <row r="18" spans="2:6">
      <c r="B18" s="715" t="s">
        <v>281</v>
      </c>
      <c r="C18" s="716">
        <v>6</v>
      </c>
      <c r="D18" s="361">
        <v>160202548</v>
      </c>
      <c r="E18" s="361">
        <v>0</v>
      </c>
      <c r="F18" s="361">
        <v>160202548</v>
      </c>
    </row>
    <row r="19" spans="2:6">
      <c r="B19" s="715" t="s">
        <v>841</v>
      </c>
      <c r="C19" s="716">
        <v>17</v>
      </c>
      <c r="D19" s="361">
        <v>472205272</v>
      </c>
      <c r="E19" s="361">
        <v>0</v>
      </c>
      <c r="F19" s="361">
        <v>472205272</v>
      </c>
    </row>
    <row r="20" spans="2:6">
      <c r="B20" s="715" t="s">
        <v>840</v>
      </c>
      <c r="C20" s="716">
        <v>30</v>
      </c>
      <c r="D20" s="361">
        <v>167293141</v>
      </c>
      <c r="E20" s="361">
        <v>0</v>
      </c>
      <c r="F20" s="361">
        <v>167293141</v>
      </c>
    </row>
    <row r="21" spans="2:6">
      <c r="B21" s="715" t="s">
        <v>839</v>
      </c>
      <c r="C21" s="716">
        <v>17</v>
      </c>
      <c r="D21" s="361">
        <v>3452499367</v>
      </c>
      <c r="E21" s="361">
        <v>0</v>
      </c>
      <c r="F21" s="361">
        <v>3452499367</v>
      </c>
    </row>
    <row r="22" spans="2:6">
      <c r="B22" s="715" t="s">
        <v>838</v>
      </c>
      <c r="C22" s="716">
        <v>30</v>
      </c>
      <c r="D22" s="361">
        <v>943658411</v>
      </c>
      <c r="E22" s="361">
        <v>0</v>
      </c>
      <c r="F22" s="361">
        <v>943658411</v>
      </c>
    </row>
    <row r="23" spans="2:6" ht="6" customHeight="1">
      <c r="C23" s="359"/>
      <c r="D23" s="358"/>
      <c r="E23" s="358"/>
      <c r="F23" s="358"/>
    </row>
    <row r="24" spans="2:6">
      <c r="B24" s="9" t="s">
        <v>1482</v>
      </c>
      <c r="C24" s="113"/>
      <c r="D24" s="360">
        <v>4376399594</v>
      </c>
      <c r="E24" s="360">
        <v>0</v>
      </c>
      <c r="F24" s="360">
        <v>4376399594</v>
      </c>
    </row>
    <row r="25" spans="2:6" ht="6" customHeight="1">
      <c r="C25" s="359"/>
      <c r="D25" s="358"/>
      <c r="E25" s="358"/>
      <c r="F25" s="358"/>
    </row>
    <row r="26" spans="2:6" ht="26">
      <c r="B26" s="712" t="s">
        <v>837</v>
      </c>
      <c r="C26" s="713" t="s">
        <v>3</v>
      </c>
      <c r="D26" s="714" t="s">
        <v>1481</v>
      </c>
      <c r="E26" s="714" t="s">
        <v>826</v>
      </c>
      <c r="F26" s="714" t="s">
        <v>836</v>
      </c>
    </row>
    <row r="27" spans="2:6" ht="26.5" customHeight="1">
      <c r="B27" s="717" t="s">
        <v>11</v>
      </c>
      <c r="C27" s="716">
        <v>23</v>
      </c>
      <c r="D27" s="361">
        <v>3534254699</v>
      </c>
      <c r="E27" s="361">
        <v>0</v>
      </c>
      <c r="F27" s="361">
        <v>3534254699</v>
      </c>
    </row>
    <row r="28" spans="2:6">
      <c r="B28" s="715" t="s">
        <v>12</v>
      </c>
      <c r="C28" s="716">
        <v>23</v>
      </c>
      <c r="D28" s="361">
        <v>583034383</v>
      </c>
      <c r="E28" s="361">
        <v>0</v>
      </c>
      <c r="F28" s="366">
        <v>583034383</v>
      </c>
    </row>
    <row r="29" spans="2:6" ht="6" customHeight="1">
      <c r="C29" s="359"/>
      <c r="D29" s="358"/>
      <c r="E29" s="358"/>
      <c r="F29" s="358"/>
    </row>
    <row r="30" spans="2:6">
      <c r="B30" s="9" t="s">
        <v>835</v>
      </c>
      <c r="C30" s="113"/>
      <c r="D30" s="360">
        <v>4117289082</v>
      </c>
      <c r="E30" s="718">
        <v>0</v>
      </c>
      <c r="F30" s="718">
        <v>4117289082</v>
      </c>
    </row>
    <row r="31" spans="2:6" ht="6" customHeight="1">
      <c r="C31" s="359"/>
      <c r="D31" s="358"/>
      <c r="E31" s="358"/>
      <c r="F31" s="358"/>
    </row>
    <row r="32" spans="2:6" ht="26">
      <c r="B32" s="712" t="s">
        <v>831</v>
      </c>
      <c r="C32" s="713" t="s">
        <v>3</v>
      </c>
      <c r="D32" s="714" t="s">
        <v>1481</v>
      </c>
      <c r="E32" s="714" t="s">
        <v>826</v>
      </c>
      <c r="F32" s="362" t="s">
        <v>825</v>
      </c>
    </row>
    <row r="33" spans="2:13">
      <c r="B33" s="717" t="s">
        <v>834</v>
      </c>
      <c r="C33" s="716"/>
      <c r="D33" s="361">
        <v>2866973405</v>
      </c>
      <c r="E33" s="361">
        <v>0</v>
      </c>
      <c r="F33" s="361">
        <v>2866973405</v>
      </c>
      <c r="J33" s="363"/>
    </row>
    <row r="34" spans="2:13">
      <c r="B34" s="715" t="s">
        <v>833</v>
      </c>
      <c r="C34" s="716"/>
      <c r="D34" s="361">
        <v>9846927348</v>
      </c>
      <c r="E34" s="361">
        <v>0</v>
      </c>
      <c r="F34" s="361">
        <v>9846927348</v>
      </c>
    </row>
    <row r="35" spans="2:13">
      <c r="B35" s="715" t="s">
        <v>832</v>
      </c>
      <c r="C35" s="716">
        <v>31</v>
      </c>
      <c r="D35" s="361">
        <v>4876660</v>
      </c>
      <c r="E35" s="361">
        <v>0</v>
      </c>
      <c r="F35" s="361">
        <v>4876660</v>
      </c>
      <c r="J35" s="363"/>
      <c r="M35" s="363"/>
    </row>
    <row r="36" spans="2:13" ht="6" customHeight="1">
      <c r="B36" s="365"/>
      <c r="C36" s="364"/>
      <c r="D36" s="358"/>
      <c r="E36" s="358"/>
      <c r="F36" s="358"/>
      <c r="J36" s="363"/>
    </row>
    <row r="37" spans="2:13">
      <c r="B37" s="9" t="s">
        <v>831</v>
      </c>
      <c r="C37" s="113"/>
      <c r="D37" s="360">
        <v>12709024093</v>
      </c>
      <c r="E37" s="718">
        <v>0</v>
      </c>
      <c r="F37" s="360">
        <v>12709024093</v>
      </c>
      <c r="J37" s="363"/>
    </row>
    <row r="38" spans="2:13" ht="6" customHeight="1">
      <c r="C38" s="359"/>
      <c r="D38" s="358"/>
      <c r="E38" s="358"/>
      <c r="F38" s="358"/>
      <c r="J38" s="363"/>
    </row>
    <row r="39" spans="2:13" ht="26">
      <c r="B39" s="712" t="s">
        <v>827</v>
      </c>
      <c r="C39" s="713" t="s">
        <v>3</v>
      </c>
      <c r="D39" s="714" t="s">
        <v>1481</v>
      </c>
      <c r="E39" s="714" t="s">
        <v>826</v>
      </c>
      <c r="F39" s="362" t="s">
        <v>825</v>
      </c>
    </row>
    <row r="40" spans="2:13">
      <c r="B40" s="715" t="s">
        <v>830</v>
      </c>
      <c r="C40" s="716"/>
      <c r="D40" s="361">
        <v>3458520063</v>
      </c>
      <c r="E40" s="361">
        <v>0</v>
      </c>
      <c r="F40" s="361">
        <v>3458520063</v>
      </c>
      <c r="J40" s="363"/>
    </row>
    <row r="41" spans="2:13">
      <c r="B41" s="715" t="s">
        <v>829</v>
      </c>
      <c r="C41" s="716"/>
      <c r="D41" s="361">
        <v>5138091608</v>
      </c>
      <c r="E41" s="361">
        <v>0</v>
      </c>
      <c r="F41" s="361">
        <v>5138091608</v>
      </c>
    </row>
    <row r="42" spans="2:13" ht="26">
      <c r="B42" s="717" t="s">
        <v>828</v>
      </c>
      <c r="C42" s="716">
        <v>31</v>
      </c>
      <c r="D42" s="361">
        <v>4876660</v>
      </c>
      <c r="E42" s="361">
        <v>0</v>
      </c>
      <c r="F42" s="361">
        <v>4876660</v>
      </c>
      <c r="M42" s="363"/>
    </row>
    <row r="43" spans="2:13" ht="6" customHeight="1">
      <c r="C43" s="359"/>
      <c r="D43" s="358"/>
      <c r="E43" s="358"/>
      <c r="F43" s="358"/>
    </row>
    <row r="44" spans="2:13">
      <c r="B44" s="9" t="s">
        <v>827</v>
      </c>
      <c r="C44" s="113"/>
      <c r="D44" s="360">
        <v>8591735011</v>
      </c>
      <c r="E44" s="718">
        <v>0</v>
      </c>
      <c r="F44" s="360">
        <v>8591735011</v>
      </c>
    </row>
    <row r="45" spans="2:13" ht="6" customHeight="1">
      <c r="C45" s="359"/>
      <c r="D45" s="358"/>
      <c r="E45" s="358"/>
      <c r="F45" s="358"/>
    </row>
    <row r="46" spans="2:13" ht="26">
      <c r="B46" s="927"/>
      <c r="C46" s="928"/>
      <c r="D46" s="714" t="s">
        <v>1481</v>
      </c>
      <c r="E46" s="714" t="s">
        <v>826</v>
      </c>
      <c r="F46" s="362" t="s">
        <v>825</v>
      </c>
    </row>
    <row r="47" spans="2:13" ht="26.5" customHeight="1">
      <c r="B47" s="929" t="s">
        <v>824</v>
      </c>
      <c r="C47" s="930"/>
      <c r="D47" s="719">
        <v>2719116878</v>
      </c>
      <c r="E47" s="361">
        <v>0</v>
      </c>
      <c r="F47" s="720">
        <v>2719116878</v>
      </c>
    </row>
    <row r="48" spans="2:13" ht="6" customHeight="1">
      <c r="C48" s="359"/>
      <c r="D48" s="358"/>
      <c r="E48" s="358"/>
      <c r="F48" s="358"/>
      <c r="G48" s="358"/>
      <c r="H48" s="358"/>
    </row>
    <row r="49" spans="2:8">
      <c r="B49" s="721" t="s">
        <v>1483</v>
      </c>
      <c r="C49" s="616"/>
      <c r="D49" s="616"/>
      <c r="E49" s="616"/>
      <c r="F49" s="360">
        <v>1509939088</v>
      </c>
    </row>
    <row r="50" spans="2:8" ht="6" customHeight="1">
      <c r="C50" s="359"/>
      <c r="D50" s="358"/>
      <c r="E50" s="358"/>
      <c r="F50" s="358"/>
      <c r="G50" s="358"/>
      <c r="H50" s="358"/>
    </row>
    <row r="51" spans="2:8">
      <c r="B51" s="721" t="s">
        <v>1484</v>
      </c>
      <c r="C51" s="616"/>
      <c r="D51" s="616"/>
      <c r="E51" s="616"/>
      <c r="F51" s="722"/>
    </row>
    <row r="52" spans="2:8">
      <c r="B52" s="723" t="s">
        <v>823</v>
      </c>
      <c r="C52" s="617"/>
      <c r="D52" s="617"/>
      <c r="E52" s="617"/>
      <c r="F52" s="724">
        <v>790.41</v>
      </c>
    </row>
    <row r="53" spans="2:8">
      <c r="B53" s="723" t="s">
        <v>822</v>
      </c>
      <c r="C53" s="617"/>
      <c r="D53" s="617"/>
      <c r="E53" s="617"/>
      <c r="F53" s="724">
        <v>35575.480000000003</v>
      </c>
    </row>
    <row r="54" spans="2:8" ht="6" customHeight="1">
      <c r="C54" s="359"/>
      <c r="D54" s="358"/>
      <c r="E54" s="358"/>
      <c r="F54" s="358"/>
      <c r="G54" s="358"/>
      <c r="H54" s="358"/>
    </row>
    <row r="55" spans="2:8">
      <c r="B55" s="931" t="s">
        <v>821</v>
      </c>
      <c r="C55" s="932"/>
      <c r="D55" s="932"/>
      <c r="E55" s="932"/>
      <c r="F55" s="932"/>
    </row>
    <row r="56" spans="2:8" ht="26">
      <c r="B56" s="933" t="s">
        <v>820</v>
      </c>
      <c r="C56" s="934"/>
      <c r="D56" s="36" t="s">
        <v>819</v>
      </c>
      <c r="E56" s="357" t="s">
        <v>818</v>
      </c>
      <c r="F56" s="357" t="s">
        <v>1485</v>
      </c>
    </row>
    <row r="57" spans="2:8">
      <c r="B57" s="925" t="s">
        <v>817</v>
      </c>
      <c r="C57" s="926"/>
      <c r="D57" s="716" t="s">
        <v>816</v>
      </c>
      <c r="E57" s="356">
        <v>1.2</v>
      </c>
      <c r="F57" s="724">
        <v>0.79310633209504622</v>
      </c>
    </row>
    <row r="58" spans="2:8">
      <c r="B58" s="925" t="s">
        <v>815</v>
      </c>
      <c r="C58" s="926"/>
      <c r="D58" s="716" t="s">
        <v>814</v>
      </c>
      <c r="E58" s="356">
        <v>1.2</v>
      </c>
      <c r="F58" s="724">
        <v>0.96927100103149644</v>
      </c>
    </row>
    <row r="59" spans="2:8" ht="38.25" customHeight="1">
      <c r="B59" s="935" t="s">
        <v>813</v>
      </c>
      <c r="C59" s="936"/>
      <c r="D59" s="716" t="s">
        <v>811</v>
      </c>
      <c r="E59" s="356">
        <v>1.2</v>
      </c>
      <c r="F59" s="725">
        <v>1.479215091797947</v>
      </c>
    </row>
    <row r="60" spans="2:8">
      <c r="B60" s="935" t="s">
        <v>810</v>
      </c>
      <c r="C60" s="936"/>
      <c r="D60" s="716" t="s">
        <v>808</v>
      </c>
      <c r="E60" s="356">
        <v>11.5</v>
      </c>
      <c r="F60" s="725">
        <v>115.73390104645108</v>
      </c>
    </row>
    <row r="61" spans="2:8" ht="24.75" customHeight="1">
      <c r="B61" s="935" t="s">
        <v>812</v>
      </c>
      <c r="C61" s="936"/>
      <c r="D61" s="716" t="s">
        <v>811</v>
      </c>
      <c r="E61" s="356">
        <v>1.2</v>
      </c>
      <c r="F61" s="725">
        <v>4.6739528542619713</v>
      </c>
    </row>
    <row r="62" spans="2:8">
      <c r="B62" s="935" t="s">
        <v>810</v>
      </c>
      <c r="C62" s="936"/>
      <c r="D62" s="716" t="s">
        <v>808</v>
      </c>
      <c r="E62" s="356">
        <v>28</v>
      </c>
      <c r="F62" s="725">
        <v>115.73390104645108</v>
      </c>
    </row>
    <row r="63" spans="2:8" ht="13" customHeight="1">
      <c r="B63" s="935" t="s">
        <v>809</v>
      </c>
      <c r="C63" s="936"/>
      <c r="D63" s="716" t="s">
        <v>816</v>
      </c>
      <c r="E63" s="356">
        <v>4</v>
      </c>
      <c r="F63" s="725">
        <v>2.8983947953799842</v>
      </c>
    </row>
  </sheetData>
  <mergeCells count="11">
    <mergeCell ref="B59:C59"/>
    <mergeCell ref="B60:C60"/>
    <mergeCell ref="B61:C61"/>
    <mergeCell ref="B62:C62"/>
    <mergeCell ref="B63:C63"/>
    <mergeCell ref="B58:C58"/>
    <mergeCell ref="B46:C46"/>
    <mergeCell ref="B47:C47"/>
    <mergeCell ref="B55:F55"/>
    <mergeCell ref="B56:C56"/>
    <mergeCell ref="B57:C5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4073-C401-42B7-8E25-6AA046E47EEE}">
  <dimension ref="B1:N63"/>
  <sheetViews>
    <sheetView showGridLines="0" zoomScale="90" zoomScaleNormal="90" workbookViewId="0">
      <selection activeCell="J23" sqref="J23"/>
    </sheetView>
  </sheetViews>
  <sheetFormatPr baseColWidth="10" defaultColWidth="11.453125" defaultRowHeight="13"/>
  <cols>
    <col min="1" max="1" width="1.1796875" style="170" customWidth="1"/>
    <col min="2" max="2" width="31.81640625" style="170" customWidth="1"/>
    <col min="3" max="3" width="9.1796875" style="170" bestFit="1" customWidth="1"/>
    <col min="4" max="4" width="19.54296875" style="170" customWidth="1"/>
    <col min="5" max="5" width="15.26953125" style="170" customWidth="1"/>
    <col min="6" max="6" width="19" style="170" customWidth="1"/>
    <col min="7" max="7" width="2.1796875" style="170" customWidth="1"/>
    <col min="8" max="8" width="13.7265625" style="170" bestFit="1" customWidth="1"/>
    <col min="9" max="10" width="11.453125" style="170"/>
    <col min="11" max="11" width="12.7265625" style="170" customWidth="1"/>
    <col min="12" max="12" width="13.7265625" style="170" bestFit="1" customWidth="1"/>
    <col min="13" max="13" width="15.54296875" style="170" bestFit="1" customWidth="1"/>
    <col min="14" max="14" width="14.7265625" style="170" bestFit="1" customWidth="1"/>
    <col min="15" max="16384" width="11.453125" style="170"/>
  </cols>
  <sheetData>
    <row r="1" spans="2:8" ht="5.15" customHeight="1"/>
    <row r="2" spans="2:8" ht="18.5">
      <c r="B2" s="150" t="s">
        <v>1388</v>
      </c>
      <c r="C2" s="185"/>
    </row>
    <row r="3" spans="2:8" ht="5.25" customHeight="1"/>
    <row r="4" spans="2:8">
      <c r="B4" s="9" t="s">
        <v>843</v>
      </c>
      <c r="C4" s="9"/>
      <c r="D4" s="9"/>
      <c r="E4" s="9"/>
      <c r="F4" s="9"/>
    </row>
    <row r="5" spans="2:8" ht="6" customHeight="1">
      <c r="C5" s="359"/>
    </row>
    <row r="6" spans="2:8" ht="42.65" customHeight="1">
      <c r="B6" s="712" t="s">
        <v>1480</v>
      </c>
      <c r="C6" s="713" t="s">
        <v>3</v>
      </c>
      <c r="D6" s="714" t="s">
        <v>1384</v>
      </c>
      <c r="E6" s="714" t="s">
        <v>826</v>
      </c>
      <c r="F6" s="362" t="s">
        <v>825</v>
      </c>
    </row>
    <row r="7" spans="2:8">
      <c r="B7" s="715" t="s">
        <v>276</v>
      </c>
      <c r="C7" s="716">
        <v>5</v>
      </c>
      <c r="D7" s="361">
        <v>373700303</v>
      </c>
      <c r="E7" s="361">
        <v>0</v>
      </c>
      <c r="F7" s="361">
        <v>373700303</v>
      </c>
    </row>
    <row r="8" spans="2:8">
      <c r="B8" s="715" t="s">
        <v>842</v>
      </c>
      <c r="C8" s="716">
        <v>6</v>
      </c>
      <c r="D8" s="361">
        <v>253846638</v>
      </c>
      <c r="E8" s="361">
        <v>0</v>
      </c>
      <c r="F8" s="361">
        <v>253846638</v>
      </c>
      <c r="H8" s="363"/>
    </row>
    <row r="9" spans="2:8">
      <c r="B9" s="715" t="s">
        <v>281</v>
      </c>
      <c r="C9" s="716">
        <v>6</v>
      </c>
      <c r="D9" s="361">
        <v>190595875</v>
      </c>
      <c r="E9" s="361">
        <v>0</v>
      </c>
      <c r="F9" s="361">
        <v>190595875</v>
      </c>
    </row>
    <row r="10" spans="2:8">
      <c r="B10" s="715" t="s">
        <v>841</v>
      </c>
      <c r="C10" s="716">
        <v>17</v>
      </c>
      <c r="D10" s="361">
        <v>402923113</v>
      </c>
      <c r="E10" s="361">
        <v>0</v>
      </c>
      <c r="F10" s="361">
        <v>402923113</v>
      </c>
      <c r="H10" s="363"/>
    </row>
    <row r="11" spans="2:8">
      <c r="B11" s="715" t="s">
        <v>839</v>
      </c>
      <c r="C11" s="716">
        <v>17</v>
      </c>
      <c r="D11" s="361">
        <v>3617020870</v>
      </c>
      <c r="E11" s="361">
        <v>0</v>
      </c>
      <c r="F11" s="361">
        <v>3617020870</v>
      </c>
      <c r="H11" s="363"/>
    </row>
    <row r="12" spans="2:8" ht="6" customHeight="1">
      <c r="C12" s="359"/>
      <c r="D12" s="358"/>
      <c r="E12" s="358"/>
      <c r="F12" s="358"/>
    </row>
    <row r="13" spans="2:8">
      <c r="B13" s="9" t="s">
        <v>1480</v>
      </c>
      <c r="C13" s="113"/>
      <c r="D13" s="360">
        <v>3201801167</v>
      </c>
      <c r="E13" s="360">
        <v>0</v>
      </c>
      <c r="F13" s="360">
        <v>3201801167</v>
      </c>
    </row>
    <row r="14" spans="2:8" ht="6" customHeight="1">
      <c r="C14" s="359"/>
      <c r="D14" s="358"/>
      <c r="E14" s="358"/>
      <c r="F14" s="358"/>
    </row>
    <row r="15" spans="2:8" ht="26">
      <c r="B15" s="726" t="s">
        <v>1482</v>
      </c>
      <c r="C15" s="713" t="s">
        <v>3</v>
      </c>
      <c r="D15" s="714" t="s">
        <v>1384</v>
      </c>
      <c r="E15" s="714" t="s">
        <v>826</v>
      </c>
      <c r="F15" s="362" t="s">
        <v>825</v>
      </c>
    </row>
    <row r="16" spans="2:8">
      <c r="B16" s="715" t="s">
        <v>276</v>
      </c>
      <c r="C16" s="716">
        <v>5</v>
      </c>
      <c r="D16" s="361">
        <v>373700303</v>
      </c>
      <c r="E16" s="361">
        <v>0</v>
      </c>
      <c r="F16" s="361">
        <v>373700303</v>
      </c>
      <c r="H16" s="363"/>
    </row>
    <row r="17" spans="2:14">
      <c r="B17" s="715" t="s">
        <v>842</v>
      </c>
      <c r="C17" s="716">
        <v>6</v>
      </c>
      <c r="D17" s="361">
        <v>253846638</v>
      </c>
      <c r="E17" s="361">
        <v>0</v>
      </c>
      <c r="F17" s="361">
        <v>253846638</v>
      </c>
      <c r="H17" s="363"/>
    </row>
    <row r="18" spans="2:14">
      <c r="B18" s="715" t="s">
        <v>281</v>
      </c>
      <c r="C18" s="716">
        <v>6</v>
      </c>
      <c r="D18" s="361">
        <v>190595875</v>
      </c>
      <c r="E18" s="361">
        <v>0</v>
      </c>
      <c r="F18" s="361">
        <v>190595875</v>
      </c>
      <c r="H18" s="363"/>
    </row>
    <row r="19" spans="2:14">
      <c r="B19" s="715" t="s">
        <v>841</v>
      </c>
      <c r="C19" s="716">
        <v>17</v>
      </c>
      <c r="D19" s="361">
        <v>402923113</v>
      </c>
      <c r="E19" s="361">
        <v>0</v>
      </c>
      <c r="F19" s="361">
        <v>402923113</v>
      </c>
      <c r="H19" s="363"/>
    </row>
    <row r="20" spans="2:14">
      <c r="B20" s="715" t="s">
        <v>840</v>
      </c>
      <c r="C20" s="716">
        <v>30</v>
      </c>
      <c r="D20" s="361">
        <v>177535974</v>
      </c>
      <c r="E20" s="361">
        <v>0</v>
      </c>
      <c r="F20" s="361">
        <v>177535974</v>
      </c>
      <c r="H20" s="363"/>
    </row>
    <row r="21" spans="2:14">
      <c r="B21" s="715" t="s">
        <v>839</v>
      </c>
      <c r="C21" s="716">
        <v>17</v>
      </c>
      <c r="D21" s="361">
        <v>3617020870</v>
      </c>
      <c r="E21" s="361">
        <v>0</v>
      </c>
      <c r="F21" s="361">
        <v>3617020870</v>
      </c>
      <c r="H21" s="363"/>
    </row>
    <row r="22" spans="2:14">
      <c r="B22" s="715" t="s">
        <v>838</v>
      </c>
      <c r="C22" s="716">
        <v>30</v>
      </c>
      <c r="D22" s="361">
        <v>982510727</v>
      </c>
      <c r="E22" s="361">
        <v>0</v>
      </c>
      <c r="F22" s="361">
        <v>982510727</v>
      </c>
      <c r="H22" s="363"/>
    </row>
    <row r="23" spans="2:14">
      <c r="C23" s="359"/>
      <c r="D23" s="358"/>
      <c r="E23" s="358"/>
      <c r="F23" s="358"/>
      <c r="H23" s="363"/>
    </row>
    <row r="24" spans="2:14">
      <c r="B24" s="9" t="s">
        <v>1482</v>
      </c>
      <c r="C24" s="113"/>
      <c r="D24" s="360">
        <v>4361847868</v>
      </c>
      <c r="E24" s="360">
        <v>0</v>
      </c>
      <c r="F24" s="360">
        <v>4361847868</v>
      </c>
      <c r="H24" s="367"/>
      <c r="K24" s="363"/>
      <c r="N24" s="363"/>
    </row>
    <row r="25" spans="2:14" ht="6" customHeight="1">
      <c r="C25" s="359"/>
      <c r="D25" s="358"/>
      <c r="E25" s="358"/>
      <c r="F25" s="358"/>
      <c r="K25" s="363"/>
    </row>
    <row r="26" spans="2:14" ht="26">
      <c r="B26" s="712" t="s">
        <v>837</v>
      </c>
      <c r="C26" s="713" t="s">
        <v>3</v>
      </c>
      <c r="D26" s="714" t="s">
        <v>1384</v>
      </c>
      <c r="E26" s="714" t="s">
        <v>826</v>
      </c>
      <c r="F26" s="362" t="s">
        <v>836</v>
      </c>
      <c r="K26" s="363"/>
    </row>
    <row r="27" spans="2:14">
      <c r="B27" s="715" t="s">
        <v>11</v>
      </c>
      <c r="C27" s="716">
        <v>23</v>
      </c>
      <c r="D27" s="361">
        <v>3670812256</v>
      </c>
      <c r="E27" s="361">
        <v>0</v>
      </c>
      <c r="F27" s="361">
        <v>3670812256</v>
      </c>
      <c r="H27" s="363"/>
    </row>
    <row r="28" spans="2:14">
      <c r="B28" s="715" t="s">
        <v>12</v>
      </c>
      <c r="C28" s="716">
        <v>23</v>
      </c>
      <c r="D28" s="361">
        <v>575405146</v>
      </c>
      <c r="E28" s="361">
        <v>0</v>
      </c>
      <c r="F28" s="361">
        <v>575405146</v>
      </c>
      <c r="H28" s="363"/>
    </row>
    <row r="29" spans="2:14">
      <c r="C29" s="359"/>
      <c r="D29" s="358"/>
      <c r="E29" s="358"/>
      <c r="F29" s="358"/>
      <c r="H29" s="363"/>
      <c r="I29" s="363"/>
      <c r="J29" s="363"/>
      <c r="K29" s="363"/>
    </row>
    <row r="30" spans="2:14">
      <c r="B30" s="9" t="s">
        <v>835</v>
      </c>
      <c r="C30" s="113"/>
      <c r="D30" s="360">
        <v>4246217402</v>
      </c>
      <c r="E30" s="360">
        <v>0</v>
      </c>
      <c r="F30" s="360">
        <v>4246217402</v>
      </c>
      <c r="H30" s="363"/>
    </row>
    <row r="31" spans="2:14">
      <c r="C31" s="359"/>
      <c r="D31" s="358"/>
      <c r="E31" s="358"/>
      <c r="F31" s="358"/>
      <c r="N31" s="363"/>
    </row>
    <row r="32" spans="2:14" ht="27" customHeight="1">
      <c r="B32" s="712" t="s">
        <v>831</v>
      </c>
      <c r="C32" s="713" t="s">
        <v>3</v>
      </c>
      <c r="D32" s="714" t="s">
        <v>1384</v>
      </c>
      <c r="E32" s="714" t="s">
        <v>826</v>
      </c>
      <c r="F32" s="362" t="s">
        <v>825</v>
      </c>
    </row>
    <row r="33" spans="2:8">
      <c r="B33" s="715" t="s">
        <v>834</v>
      </c>
      <c r="C33" s="716"/>
      <c r="D33" s="361">
        <v>3108157445</v>
      </c>
      <c r="E33" s="361">
        <v>0</v>
      </c>
      <c r="F33" s="361">
        <v>3108157445</v>
      </c>
      <c r="H33" s="363"/>
    </row>
    <row r="34" spans="2:8">
      <c r="B34" s="715" t="s">
        <v>833</v>
      </c>
      <c r="C34" s="716"/>
      <c r="D34" s="361">
        <v>10232042346</v>
      </c>
      <c r="E34" s="361">
        <v>0</v>
      </c>
      <c r="F34" s="361">
        <v>10232042346</v>
      </c>
      <c r="H34" s="363"/>
    </row>
    <row r="35" spans="2:8">
      <c r="B35" s="715" t="s">
        <v>832</v>
      </c>
      <c r="C35" s="716">
        <v>31</v>
      </c>
      <c r="D35" s="361">
        <v>4733253</v>
      </c>
      <c r="E35" s="361">
        <v>0</v>
      </c>
      <c r="F35" s="361">
        <v>4733253</v>
      </c>
      <c r="H35" s="363"/>
    </row>
    <row r="36" spans="2:8" ht="12" customHeight="1">
      <c r="B36" s="365"/>
      <c r="C36" s="364"/>
      <c r="D36" s="358"/>
      <c r="E36" s="358"/>
      <c r="F36" s="358"/>
    </row>
    <row r="37" spans="2:8" ht="11" customHeight="1">
      <c r="B37" s="9" t="s">
        <v>831</v>
      </c>
      <c r="C37" s="113"/>
      <c r="D37" s="360">
        <v>13335466538</v>
      </c>
      <c r="E37" s="360">
        <v>0</v>
      </c>
      <c r="F37" s="360">
        <v>13335466538</v>
      </c>
    </row>
    <row r="38" spans="2:8">
      <c r="C38" s="359"/>
      <c r="D38" s="358"/>
      <c r="E38" s="358"/>
      <c r="F38" s="358"/>
    </row>
    <row r="39" spans="2:8" ht="26">
      <c r="B39" s="712" t="s">
        <v>827</v>
      </c>
      <c r="C39" s="713" t="s">
        <v>3</v>
      </c>
      <c r="D39" s="714" t="s">
        <v>1384</v>
      </c>
      <c r="E39" s="714" t="s">
        <v>826</v>
      </c>
      <c r="F39" s="362" t="s">
        <v>825</v>
      </c>
    </row>
    <row r="40" spans="2:8">
      <c r="B40" s="715" t="s">
        <v>830</v>
      </c>
      <c r="C40" s="716"/>
      <c r="D40" s="361">
        <v>3753381559</v>
      </c>
      <c r="E40" s="361">
        <v>0</v>
      </c>
      <c r="F40" s="361">
        <v>3753381559</v>
      </c>
      <c r="H40" s="363"/>
    </row>
    <row r="41" spans="2:8">
      <c r="B41" s="715" t="s">
        <v>829</v>
      </c>
      <c r="C41" s="716"/>
      <c r="D41" s="361">
        <v>5340600830</v>
      </c>
      <c r="E41" s="361">
        <v>0</v>
      </c>
      <c r="F41" s="361">
        <v>5340600830</v>
      </c>
      <c r="H41" s="363"/>
    </row>
    <row r="42" spans="2:8">
      <c r="B42" s="715" t="s">
        <v>828</v>
      </c>
      <c r="C42" s="716">
        <v>31</v>
      </c>
      <c r="D42" s="361">
        <v>4733253</v>
      </c>
      <c r="E42" s="361">
        <v>0</v>
      </c>
      <c r="F42" s="361">
        <v>4733253</v>
      </c>
      <c r="H42" s="363"/>
    </row>
    <row r="43" spans="2:8">
      <c r="C43" s="359"/>
      <c r="D43" s="358"/>
      <c r="E43" s="358"/>
      <c r="F43" s="358"/>
    </row>
    <row r="44" spans="2:8">
      <c r="B44" s="9" t="s">
        <v>827</v>
      </c>
      <c r="C44" s="113"/>
      <c r="D44" s="360">
        <v>9089249136</v>
      </c>
      <c r="E44" s="360">
        <v>0</v>
      </c>
      <c r="F44" s="360">
        <v>9089249136</v>
      </c>
    </row>
    <row r="45" spans="2:8">
      <c r="C45" s="359"/>
      <c r="D45" s="358"/>
      <c r="E45" s="358"/>
      <c r="F45" s="358"/>
    </row>
    <row r="46" spans="2:8" ht="27.5" customHeight="1">
      <c r="B46" s="927"/>
      <c r="C46" s="928"/>
      <c r="D46" s="714" t="s">
        <v>1384</v>
      </c>
      <c r="E46" s="714" t="s">
        <v>826</v>
      </c>
      <c r="F46" s="362" t="s">
        <v>825</v>
      </c>
    </row>
    <row r="47" spans="2:8" ht="13" customHeight="1">
      <c r="B47" s="929" t="s">
        <v>824</v>
      </c>
      <c r="C47" s="930"/>
      <c r="D47" s="361">
        <v>2837866627</v>
      </c>
      <c r="E47" s="361">
        <v>0</v>
      </c>
      <c r="F47" s="720">
        <v>2837866627</v>
      </c>
    </row>
    <row r="48" spans="2:8" ht="6.5" customHeight="1">
      <c r="C48" s="359"/>
      <c r="D48" s="358"/>
      <c r="E48" s="358"/>
      <c r="F48" s="358"/>
    </row>
    <row r="49" spans="2:6">
      <c r="B49" s="721" t="s">
        <v>1385</v>
      </c>
      <c r="C49" s="616"/>
      <c r="D49" s="616"/>
      <c r="E49" s="616"/>
      <c r="F49" s="360">
        <v>1592191295</v>
      </c>
    </row>
    <row r="50" spans="2:6" ht="8" customHeight="1">
      <c r="C50" s="359"/>
      <c r="D50" s="358"/>
      <c r="E50" s="358"/>
      <c r="F50" s="358"/>
    </row>
    <row r="51" spans="2:6">
      <c r="B51" s="721" t="s">
        <v>1386</v>
      </c>
      <c r="C51" s="616"/>
      <c r="D51" s="616"/>
      <c r="E51" s="616"/>
      <c r="F51" s="722"/>
    </row>
    <row r="52" spans="2:6">
      <c r="B52" s="925" t="s">
        <v>823</v>
      </c>
      <c r="C52" s="937"/>
      <c r="D52" s="937"/>
      <c r="E52" s="937"/>
      <c r="F52" s="724">
        <v>855.86</v>
      </c>
    </row>
    <row r="53" spans="2:6">
      <c r="B53" s="925" t="s">
        <v>822</v>
      </c>
      <c r="C53" s="937"/>
      <c r="D53" s="937"/>
      <c r="E53" s="937"/>
      <c r="F53" s="724">
        <v>35110.980000000003</v>
      </c>
    </row>
    <row r="54" spans="2:6">
      <c r="C54" s="359"/>
      <c r="D54" s="358"/>
      <c r="E54" s="358"/>
      <c r="F54" s="358"/>
    </row>
    <row r="55" spans="2:6">
      <c r="B55" s="931" t="s">
        <v>821</v>
      </c>
      <c r="C55" s="932"/>
      <c r="D55" s="932"/>
      <c r="E55" s="932"/>
      <c r="F55" s="938"/>
    </row>
    <row r="56" spans="2:6" ht="26">
      <c r="B56" s="933" t="s">
        <v>820</v>
      </c>
      <c r="C56" s="934"/>
      <c r="D56" s="36" t="s">
        <v>819</v>
      </c>
      <c r="E56" s="357" t="s">
        <v>818</v>
      </c>
      <c r="F56" s="357" t="s">
        <v>1387</v>
      </c>
    </row>
    <row r="57" spans="2:6">
      <c r="B57" s="925" t="s">
        <v>817</v>
      </c>
      <c r="C57" s="926"/>
      <c r="D57" s="716" t="s">
        <v>816</v>
      </c>
      <c r="E57" s="356">
        <v>1.2</v>
      </c>
      <c r="F57" s="724">
        <v>0.75403608997785365</v>
      </c>
    </row>
    <row r="58" spans="2:6">
      <c r="B58" s="925" t="s">
        <v>815</v>
      </c>
      <c r="C58" s="926"/>
      <c r="D58" s="716" t="s">
        <v>814</v>
      </c>
      <c r="E58" s="356">
        <v>1.2</v>
      </c>
      <c r="F58" s="724">
        <v>0.92415433027256411</v>
      </c>
    </row>
    <row r="59" spans="2:6" ht="13" customHeight="1">
      <c r="B59" s="935" t="s">
        <v>813</v>
      </c>
      <c r="C59" s="936"/>
      <c r="D59" s="716" t="s">
        <v>811</v>
      </c>
      <c r="E59" s="356">
        <v>1.2</v>
      </c>
      <c r="F59" s="725">
        <v>1.4671692170018653</v>
      </c>
    </row>
    <row r="60" spans="2:6">
      <c r="B60" s="935" t="s">
        <v>810</v>
      </c>
      <c r="C60" s="936"/>
      <c r="D60" s="716" t="s">
        <v>808</v>
      </c>
      <c r="E60" s="356">
        <v>11.5</v>
      </c>
      <c r="F60" s="725">
        <v>120.93702317622578</v>
      </c>
    </row>
    <row r="61" spans="2:6" ht="13" customHeight="1">
      <c r="B61" s="935" t="s">
        <v>812</v>
      </c>
      <c r="C61" s="936"/>
      <c r="D61" s="716" t="s">
        <v>811</v>
      </c>
      <c r="E61" s="356">
        <v>1.2</v>
      </c>
      <c r="F61" s="725">
        <v>4.6991167277291499</v>
      </c>
    </row>
    <row r="62" spans="2:6">
      <c r="B62" s="935" t="s">
        <v>810</v>
      </c>
      <c r="C62" s="936"/>
      <c r="D62" s="716" t="s">
        <v>808</v>
      </c>
      <c r="E62" s="356">
        <v>28</v>
      </c>
      <c r="F62" s="725">
        <v>120.93702317622578</v>
      </c>
    </row>
    <row r="63" spans="2:6" ht="13" customHeight="1">
      <c r="B63" s="935" t="s">
        <v>809</v>
      </c>
      <c r="C63" s="936"/>
      <c r="D63" s="716" t="s">
        <v>816</v>
      </c>
      <c r="E63" s="356">
        <v>4</v>
      </c>
      <c r="F63" s="725">
        <v>2.7395250066355876</v>
      </c>
    </row>
  </sheetData>
  <mergeCells count="13">
    <mergeCell ref="B56:C56"/>
    <mergeCell ref="B57:C57"/>
    <mergeCell ref="B63:C63"/>
    <mergeCell ref="B58:C58"/>
    <mergeCell ref="B59:C59"/>
    <mergeCell ref="B60:C60"/>
    <mergeCell ref="B61:C61"/>
    <mergeCell ref="B62:C62"/>
    <mergeCell ref="B46:C46"/>
    <mergeCell ref="B47:C47"/>
    <mergeCell ref="B52:E52"/>
    <mergeCell ref="B53:E53"/>
    <mergeCell ref="B55:F5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E1C2-ABD9-4A91-A611-C475323AE5A7}">
  <sheetPr>
    <pageSetUpPr fitToPage="1"/>
  </sheetPr>
  <dimension ref="A1:P47"/>
  <sheetViews>
    <sheetView showGridLines="0" zoomScale="90" zoomScaleNormal="90" workbookViewId="0">
      <selection activeCell="H3" sqref="H3"/>
    </sheetView>
  </sheetViews>
  <sheetFormatPr baseColWidth="10" defaultColWidth="11.453125" defaultRowHeight="13"/>
  <cols>
    <col min="1" max="1" width="1.26953125" style="1" customWidth="1"/>
    <col min="2" max="2" width="39.7265625" style="1" customWidth="1"/>
    <col min="3" max="6" width="18.26953125" style="1" customWidth="1"/>
    <col min="7" max="8" width="17.26953125" style="1" customWidth="1"/>
    <col min="9" max="9" width="16.26953125" style="1" customWidth="1"/>
    <col min="10" max="10" width="19.54296875" style="1" customWidth="1"/>
    <col min="11" max="11" width="16.7265625" style="1" customWidth="1"/>
    <col min="12" max="12" width="11.453125" style="1" customWidth="1"/>
    <col min="13" max="13" width="21" style="368" customWidth="1"/>
    <col min="14" max="14" width="19.453125" style="1" customWidth="1"/>
    <col min="15" max="15" width="17.7265625" style="1" customWidth="1"/>
    <col min="16" max="16384" width="11.453125" style="1"/>
  </cols>
  <sheetData>
    <row r="1" spans="1:14" ht="5.15" customHeight="1"/>
    <row r="2" spans="1:14" ht="18.5">
      <c r="B2" s="150" t="s">
        <v>1390</v>
      </c>
      <c r="C2" s="185"/>
      <c r="F2" s="608"/>
      <c r="G2" s="608"/>
    </row>
    <row r="4" spans="1:14" s="254" customFormat="1">
      <c r="B4" s="871" t="s">
        <v>866</v>
      </c>
      <c r="C4" s="913" t="s">
        <v>320</v>
      </c>
      <c r="D4" s="914"/>
      <c r="E4" s="914"/>
      <c r="F4" s="912"/>
      <c r="M4" s="397"/>
    </row>
    <row r="5" spans="1:14" s="254" customFormat="1">
      <c r="B5" s="872"/>
      <c r="C5" s="913" t="s">
        <v>381</v>
      </c>
      <c r="D5" s="912"/>
      <c r="E5" s="913" t="s">
        <v>865</v>
      </c>
      <c r="F5" s="912"/>
      <c r="H5" s="398"/>
      <c r="M5" s="397"/>
    </row>
    <row r="6" spans="1:14" s="254" customFormat="1">
      <c r="B6" s="872"/>
      <c r="C6" s="727">
        <v>45016</v>
      </c>
      <c r="D6" s="727">
        <v>44926</v>
      </c>
      <c r="E6" s="727">
        <v>45016</v>
      </c>
      <c r="F6" s="727">
        <v>44926</v>
      </c>
      <c r="M6" s="397"/>
    </row>
    <row r="7" spans="1:14" s="254" customFormat="1">
      <c r="B7" s="873"/>
      <c r="C7" s="93" t="s">
        <v>2</v>
      </c>
      <c r="D7" s="93" t="s">
        <v>2</v>
      </c>
      <c r="E7" s="93" t="s">
        <v>2</v>
      </c>
      <c r="F7" s="93" t="s">
        <v>2</v>
      </c>
      <c r="M7" s="397"/>
    </row>
    <row r="8" spans="1:14">
      <c r="B8" s="697" t="s">
        <v>864</v>
      </c>
      <c r="C8" s="3">
        <v>2113074942</v>
      </c>
      <c r="D8" s="3">
        <v>2407226939</v>
      </c>
      <c r="E8" s="3">
        <v>0</v>
      </c>
      <c r="F8" s="3">
        <v>0</v>
      </c>
      <c r="G8" s="8"/>
      <c r="H8" s="8"/>
      <c r="N8" s="396"/>
    </row>
    <row r="9" spans="1:14">
      <c r="B9" s="697" t="s">
        <v>863</v>
      </c>
      <c r="C9" s="3">
        <v>266510359</v>
      </c>
      <c r="D9" s="3">
        <v>331194815</v>
      </c>
      <c r="E9" s="3">
        <v>1628273</v>
      </c>
      <c r="F9" s="3">
        <v>1361451</v>
      </c>
      <c r="G9" s="8"/>
      <c r="H9" s="8"/>
      <c r="I9" s="8"/>
    </row>
    <row r="10" spans="1:14" ht="26">
      <c r="B10" s="330" t="s">
        <v>862</v>
      </c>
      <c r="C10" s="4">
        <v>2379585301</v>
      </c>
      <c r="D10" s="4">
        <v>2738421754</v>
      </c>
      <c r="E10" s="4">
        <v>1628273</v>
      </c>
      <c r="F10" s="4">
        <v>1361451</v>
      </c>
      <c r="G10" s="8"/>
      <c r="H10" s="8"/>
      <c r="I10" s="8"/>
    </row>
    <row r="12" spans="1:14" customFormat="1" ht="15.5">
      <c r="A12" s="46"/>
      <c r="B12" s="379" t="s">
        <v>1487</v>
      </c>
      <c r="C12" s="394"/>
      <c r="D12" s="394"/>
      <c r="E12" s="394"/>
      <c r="F12" s="394"/>
      <c r="G12" s="394"/>
      <c r="H12" s="394"/>
      <c r="I12" s="394"/>
      <c r="J12" s="393"/>
      <c r="K12" s="46"/>
      <c r="L12" s="369"/>
      <c r="M12" s="369"/>
      <c r="N12" s="369"/>
    </row>
    <row r="13" spans="1:14" customFormat="1" ht="10" customHeight="1">
      <c r="A13" s="46"/>
      <c r="B13" s="395"/>
      <c r="C13" s="394"/>
      <c r="D13" s="394"/>
      <c r="E13" s="394"/>
      <c r="F13" s="394"/>
      <c r="G13" s="394"/>
      <c r="H13" s="394"/>
      <c r="I13" s="394"/>
      <c r="J13" s="393"/>
      <c r="K13" s="46"/>
      <c r="L13" s="369"/>
      <c r="M13" s="369"/>
      <c r="N13" s="369"/>
    </row>
    <row r="14" spans="1:14" customFormat="1" ht="15">
      <c r="A14" s="46"/>
      <c r="B14" s="388" t="s">
        <v>861</v>
      </c>
      <c r="C14" s="46"/>
      <c r="D14" s="46"/>
      <c r="E14" s="46"/>
      <c r="F14" s="46"/>
      <c r="G14" s="46"/>
      <c r="H14" s="46"/>
      <c r="I14" s="46"/>
      <c r="J14" s="380"/>
      <c r="K14" s="392"/>
      <c r="L14" s="369"/>
      <c r="M14" s="369"/>
      <c r="N14" s="369"/>
    </row>
    <row r="15" spans="1:14" s="386" customFormat="1" ht="12.75" customHeight="1">
      <c r="A15" s="387"/>
      <c r="B15" s="880" t="s">
        <v>855</v>
      </c>
      <c r="C15" s="913" t="s">
        <v>860</v>
      </c>
      <c r="D15" s="914"/>
      <c r="E15" s="914"/>
      <c r="F15" s="914"/>
      <c r="G15" s="914"/>
      <c r="H15" s="912"/>
      <c r="I15" s="944" t="s">
        <v>845</v>
      </c>
      <c r="J15" s="880" t="s">
        <v>859</v>
      </c>
      <c r="K15" s="385"/>
      <c r="L15" s="391"/>
      <c r="M15" s="391"/>
      <c r="N15" s="391"/>
    </row>
    <row r="16" spans="1:14" s="386" customFormat="1">
      <c r="A16" s="387"/>
      <c r="B16" s="881"/>
      <c r="C16" s="343" t="s">
        <v>853</v>
      </c>
      <c r="D16" s="343" t="s">
        <v>852</v>
      </c>
      <c r="E16" s="343" t="s">
        <v>851</v>
      </c>
      <c r="F16" s="343" t="s">
        <v>850</v>
      </c>
      <c r="G16" s="343" t="s">
        <v>858</v>
      </c>
      <c r="H16" s="343" t="s">
        <v>857</v>
      </c>
      <c r="I16" s="945"/>
      <c r="J16" s="881"/>
      <c r="K16" s="385"/>
      <c r="L16" s="391"/>
      <c r="M16" s="391"/>
      <c r="N16" s="391"/>
    </row>
    <row r="17" spans="1:16" customFormat="1">
      <c r="A17" s="46"/>
      <c r="B17" s="384" t="s">
        <v>847</v>
      </c>
      <c r="C17" s="383">
        <v>994525125</v>
      </c>
      <c r="D17" s="383">
        <v>486081866</v>
      </c>
      <c r="E17" s="383">
        <v>137398960</v>
      </c>
      <c r="F17" s="383">
        <v>29916696</v>
      </c>
      <c r="G17" s="383">
        <v>899794</v>
      </c>
      <c r="H17" s="383">
        <v>0</v>
      </c>
      <c r="I17" s="383">
        <v>1648822441</v>
      </c>
      <c r="J17" s="29">
        <v>46</v>
      </c>
      <c r="K17" s="385"/>
      <c r="L17" s="369"/>
      <c r="M17" s="369"/>
      <c r="N17" s="369"/>
    </row>
    <row r="18" spans="1:16" customFormat="1">
      <c r="A18" s="46"/>
      <c r="B18" s="384" t="s">
        <v>846</v>
      </c>
      <c r="C18" s="383">
        <v>187468104</v>
      </c>
      <c r="D18" s="383">
        <v>30540384</v>
      </c>
      <c r="E18" s="383">
        <v>10293313</v>
      </c>
      <c r="F18" s="383">
        <v>1431964</v>
      </c>
      <c r="G18" s="383">
        <v>168731</v>
      </c>
      <c r="H18" s="383">
        <v>0</v>
      </c>
      <c r="I18" s="383">
        <v>229902496</v>
      </c>
      <c r="J18" s="29">
        <v>37</v>
      </c>
      <c r="K18" s="385"/>
      <c r="L18" s="369"/>
      <c r="M18" s="369"/>
      <c r="N18" s="369"/>
    </row>
    <row r="19" spans="1:16" customFormat="1">
      <c r="A19" s="46"/>
      <c r="B19" s="384" t="s">
        <v>647</v>
      </c>
      <c r="C19" s="383">
        <v>123664916</v>
      </c>
      <c r="D19" s="383">
        <v>6634631</v>
      </c>
      <c r="E19" s="383">
        <v>2506595</v>
      </c>
      <c r="F19" s="383">
        <v>734</v>
      </c>
      <c r="G19" s="383">
        <v>36002</v>
      </c>
      <c r="H19" s="383">
        <v>0</v>
      </c>
      <c r="I19" s="383">
        <v>132842878</v>
      </c>
      <c r="J19" s="29">
        <v>33</v>
      </c>
      <c r="K19" s="385"/>
      <c r="L19" s="369"/>
      <c r="M19" s="369"/>
      <c r="N19" s="369"/>
    </row>
    <row r="20" spans="1:16" customFormat="1">
      <c r="A20" s="46"/>
      <c r="B20" s="4" t="s">
        <v>845</v>
      </c>
      <c r="C20" s="4">
        <v>1305658145</v>
      </c>
      <c r="D20" s="4">
        <v>523256881</v>
      </c>
      <c r="E20" s="4">
        <v>150198868</v>
      </c>
      <c r="F20" s="4">
        <v>31349394</v>
      </c>
      <c r="G20" s="4">
        <v>1104527</v>
      </c>
      <c r="H20" s="4">
        <v>0</v>
      </c>
      <c r="I20" s="4">
        <v>2011567815</v>
      </c>
      <c r="J20" s="390">
        <v>44</v>
      </c>
      <c r="K20" s="385"/>
      <c r="L20" s="369"/>
      <c r="M20" s="369"/>
      <c r="N20" s="369"/>
    </row>
    <row r="21" spans="1:16" customFormat="1" ht="13.15" customHeight="1">
      <c r="A21" s="46"/>
      <c r="B21" s="46"/>
      <c r="C21" s="389"/>
      <c r="D21" s="389"/>
      <c r="E21" s="389"/>
      <c r="F21" s="46"/>
      <c r="G21" s="46"/>
      <c r="H21" s="46"/>
      <c r="I21" s="46"/>
      <c r="J21" s="380"/>
      <c r="K21" s="385"/>
      <c r="L21" s="369"/>
      <c r="M21" s="369"/>
      <c r="N21" s="369"/>
    </row>
    <row r="22" spans="1:16" customFormat="1" ht="15">
      <c r="A22" s="46"/>
      <c r="B22" s="388" t="s">
        <v>856</v>
      </c>
      <c r="C22" s="46"/>
      <c r="D22" s="46"/>
      <c r="E22" s="46"/>
      <c r="F22" s="46"/>
      <c r="G22" s="46"/>
      <c r="H22" s="46"/>
      <c r="I22" s="46"/>
      <c r="J22" s="380"/>
      <c r="K22" s="385"/>
      <c r="L22" s="385"/>
      <c r="M22" s="385"/>
      <c r="N22" s="385"/>
      <c r="O22" s="385"/>
      <c r="P22" s="385"/>
    </row>
    <row r="23" spans="1:16" s="386" customFormat="1" ht="12.75" customHeight="1">
      <c r="A23" s="387"/>
      <c r="B23" s="880" t="s">
        <v>855</v>
      </c>
      <c r="C23" s="913" t="s">
        <v>854</v>
      </c>
      <c r="D23" s="914"/>
      <c r="E23" s="914"/>
      <c r="F23" s="914"/>
      <c r="G23" s="914"/>
      <c r="H23" s="912"/>
      <c r="I23" s="944" t="s">
        <v>845</v>
      </c>
      <c r="J23" s="382"/>
      <c r="K23" s="385"/>
      <c r="L23" s="385"/>
      <c r="M23" s="385"/>
      <c r="N23" s="385"/>
      <c r="O23" s="385"/>
      <c r="P23" s="385"/>
    </row>
    <row r="24" spans="1:16" s="386" customFormat="1">
      <c r="A24" s="387"/>
      <c r="B24" s="881"/>
      <c r="C24" s="343" t="s">
        <v>853</v>
      </c>
      <c r="D24" s="343" t="s">
        <v>852</v>
      </c>
      <c r="E24" s="343" t="s">
        <v>851</v>
      </c>
      <c r="F24" s="343" t="s">
        <v>850</v>
      </c>
      <c r="G24" s="343" t="s">
        <v>849</v>
      </c>
      <c r="H24" s="343" t="s">
        <v>848</v>
      </c>
      <c r="I24" s="945"/>
      <c r="J24" s="380"/>
      <c r="K24" s="385"/>
      <c r="L24" s="385"/>
      <c r="M24" s="385"/>
      <c r="N24" s="385"/>
      <c r="O24" s="385"/>
      <c r="P24" s="385"/>
    </row>
    <row r="25" spans="1:16" customFormat="1">
      <c r="A25" s="46"/>
      <c r="B25" s="384" t="s">
        <v>847</v>
      </c>
      <c r="C25" s="383">
        <v>39290715</v>
      </c>
      <c r="D25" s="383">
        <v>7938679</v>
      </c>
      <c r="E25" s="383">
        <v>2741358</v>
      </c>
      <c r="F25" s="383">
        <v>1502962</v>
      </c>
      <c r="G25" s="383">
        <v>1147323</v>
      </c>
      <c r="H25" s="383">
        <v>1274164</v>
      </c>
      <c r="I25" s="383">
        <v>53895201</v>
      </c>
      <c r="J25" s="380"/>
      <c r="K25" s="385"/>
      <c r="L25" s="385"/>
      <c r="M25" s="385"/>
      <c r="N25" s="385"/>
      <c r="O25" s="385"/>
      <c r="P25" s="385"/>
    </row>
    <row r="26" spans="1:16" customFormat="1">
      <c r="A26" s="46"/>
      <c r="B26" s="384" t="s">
        <v>846</v>
      </c>
      <c r="C26" s="383">
        <v>9707267</v>
      </c>
      <c r="D26" s="383">
        <v>1198250</v>
      </c>
      <c r="E26" s="383">
        <v>1421737</v>
      </c>
      <c r="F26" s="383">
        <v>1245197</v>
      </c>
      <c r="G26" s="383">
        <v>1132627</v>
      </c>
      <c r="H26" s="383">
        <v>1465855</v>
      </c>
      <c r="I26" s="383">
        <v>16170933</v>
      </c>
      <c r="J26" s="380"/>
      <c r="K26" s="385"/>
      <c r="L26" s="385"/>
      <c r="M26" s="385"/>
      <c r="N26" s="385"/>
      <c r="O26" s="385"/>
      <c r="P26" s="385"/>
    </row>
    <row r="27" spans="1:16" customFormat="1">
      <c r="A27" s="46"/>
      <c r="B27" s="384" t="s">
        <v>647</v>
      </c>
      <c r="C27" s="383">
        <v>12980417</v>
      </c>
      <c r="D27" s="383">
        <v>9356567</v>
      </c>
      <c r="E27" s="383">
        <v>1838519</v>
      </c>
      <c r="F27" s="383">
        <v>724300</v>
      </c>
      <c r="G27" s="383">
        <v>1372689</v>
      </c>
      <c r="H27" s="383">
        <v>5168501</v>
      </c>
      <c r="I27" s="383">
        <v>31440993</v>
      </c>
      <c r="J27" s="382"/>
      <c r="K27" s="381"/>
      <c r="L27" s="381"/>
      <c r="M27" s="369"/>
      <c r="N27" s="369"/>
    </row>
    <row r="28" spans="1:16" customFormat="1">
      <c r="A28" s="46"/>
      <c r="B28" s="4" t="s">
        <v>845</v>
      </c>
      <c r="C28" s="4">
        <v>61978399</v>
      </c>
      <c r="D28" s="4">
        <v>18493496</v>
      </c>
      <c r="E28" s="4">
        <v>6001614</v>
      </c>
      <c r="F28" s="4">
        <v>3472459</v>
      </c>
      <c r="G28" s="4">
        <v>3652639</v>
      </c>
      <c r="H28" s="4">
        <v>7908520</v>
      </c>
      <c r="I28" s="4">
        <v>101507127</v>
      </c>
      <c r="J28" s="380"/>
      <c r="K28" s="380"/>
      <c r="L28" s="380"/>
      <c r="M28" s="380"/>
      <c r="N28" s="369"/>
    </row>
    <row r="30" spans="1:16" customFormat="1" ht="15.5">
      <c r="B30" s="379" t="s">
        <v>1389</v>
      </c>
      <c r="J30" s="152"/>
    </row>
    <row r="31" spans="1:16" customFormat="1" ht="12.5">
      <c r="B31" s="369" t="s">
        <v>861</v>
      </c>
      <c r="C31" s="369"/>
      <c r="D31" s="369"/>
      <c r="E31" s="369"/>
      <c r="F31" s="369"/>
      <c r="G31" s="369"/>
      <c r="H31" s="369"/>
      <c r="I31" s="369"/>
      <c r="J31" s="369"/>
      <c r="K31" s="369"/>
    </row>
    <row r="32" spans="1:16" customFormat="1" ht="13" customHeight="1">
      <c r="B32" s="375" t="s">
        <v>861</v>
      </c>
      <c r="C32" s="374"/>
      <c r="D32" s="374"/>
      <c r="E32" s="374"/>
      <c r="F32" s="374"/>
      <c r="G32" s="374"/>
      <c r="H32" s="374"/>
      <c r="I32" s="374"/>
      <c r="J32" s="371"/>
      <c r="K32" s="369"/>
    </row>
    <row r="33" spans="2:11" customFormat="1" ht="13" customHeight="1">
      <c r="B33" s="808" t="s">
        <v>855</v>
      </c>
      <c r="C33" s="939" t="s">
        <v>860</v>
      </c>
      <c r="D33" s="940"/>
      <c r="E33" s="940"/>
      <c r="F33" s="940"/>
      <c r="G33" s="940"/>
      <c r="H33" s="941"/>
      <c r="I33" s="942" t="s">
        <v>845</v>
      </c>
      <c r="J33" s="808" t="s">
        <v>859</v>
      </c>
      <c r="K33" s="369"/>
    </row>
    <row r="34" spans="2:11" customFormat="1">
      <c r="B34" s="809"/>
      <c r="C34" s="373" t="s">
        <v>853</v>
      </c>
      <c r="D34" s="373" t="s">
        <v>852</v>
      </c>
      <c r="E34" s="373" t="s">
        <v>851</v>
      </c>
      <c r="F34" s="373" t="s">
        <v>850</v>
      </c>
      <c r="G34" s="373" t="s">
        <v>858</v>
      </c>
      <c r="H34" s="373" t="s">
        <v>857</v>
      </c>
      <c r="I34" s="943"/>
      <c r="J34" s="809"/>
      <c r="K34" s="369"/>
    </row>
    <row r="35" spans="2:11" customFormat="1">
      <c r="B35" s="162" t="s">
        <v>847</v>
      </c>
      <c r="C35" s="372">
        <v>1152720081</v>
      </c>
      <c r="D35" s="372">
        <v>573038617</v>
      </c>
      <c r="E35" s="372">
        <v>115613041</v>
      </c>
      <c r="F35" s="372">
        <v>25327109</v>
      </c>
      <c r="G35" s="372">
        <v>5173289</v>
      </c>
      <c r="H35" s="378">
        <v>0</v>
      </c>
      <c r="I35" s="372">
        <v>1871872137</v>
      </c>
      <c r="J35" s="377">
        <v>48</v>
      </c>
      <c r="K35" s="369"/>
    </row>
    <row r="36" spans="2:11" customFormat="1">
      <c r="B36" s="162" t="s">
        <v>846</v>
      </c>
      <c r="C36" s="372">
        <v>226500565</v>
      </c>
      <c r="D36" s="372">
        <v>41694948</v>
      </c>
      <c r="E36" s="372">
        <v>12194279</v>
      </c>
      <c r="F36" s="372">
        <v>1801102</v>
      </c>
      <c r="G36" s="372">
        <v>307573</v>
      </c>
      <c r="H36" s="378">
        <v>0</v>
      </c>
      <c r="I36" s="372">
        <v>282498467</v>
      </c>
      <c r="J36" s="377">
        <v>38</v>
      </c>
      <c r="K36" s="369"/>
    </row>
    <row r="37" spans="2:11" customFormat="1">
      <c r="B37" s="162" t="s">
        <v>647</v>
      </c>
      <c r="C37" s="372">
        <v>133372724</v>
      </c>
      <c r="D37" s="372">
        <v>8199518</v>
      </c>
      <c r="E37" s="372">
        <v>4678439</v>
      </c>
      <c r="F37" s="372">
        <v>37718</v>
      </c>
      <c r="G37" s="378">
        <v>0</v>
      </c>
      <c r="H37" s="378">
        <v>0</v>
      </c>
      <c r="I37" s="372">
        <v>146288399</v>
      </c>
      <c r="J37" s="377">
        <v>34</v>
      </c>
      <c r="K37" s="369"/>
    </row>
    <row r="38" spans="2:11" customFormat="1">
      <c r="B38" s="61" t="s">
        <v>845</v>
      </c>
      <c r="C38" s="61">
        <v>1512593370</v>
      </c>
      <c r="D38" s="61">
        <v>622933083</v>
      </c>
      <c r="E38" s="61">
        <v>132485759</v>
      </c>
      <c r="F38" s="61">
        <v>27165929</v>
      </c>
      <c r="G38" s="61">
        <v>5480862</v>
      </c>
      <c r="H38" s="61">
        <v>0</v>
      </c>
      <c r="I38" s="61">
        <v>2300659003</v>
      </c>
      <c r="J38" s="376">
        <v>46</v>
      </c>
      <c r="K38" s="369"/>
    </row>
    <row r="39" spans="2:11" customFormat="1">
      <c r="B39" s="374"/>
      <c r="C39" s="374"/>
      <c r="D39" s="374"/>
      <c r="E39" s="374"/>
      <c r="F39" s="374"/>
      <c r="G39" s="374"/>
      <c r="H39" s="374"/>
      <c r="I39" s="374"/>
      <c r="J39" s="371"/>
      <c r="K39" s="369"/>
    </row>
    <row r="40" spans="2:11" customFormat="1" ht="13" customHeight="1">
      <c r="B40" s="375" t="s">
        <v>856</v>
      </c>
      <c r="C40" s="374"/>
      <c r="D40" s="374"/>
      <c r="E40" s="374"/>
      <c r="F40" s="374"/>
      <c r="G40" s="374"/>
      <c r="H40" s="374"/>
      <c r="I40" s="374"/>
      <c r="J40" s="371"/>
      <c r="K40" s="369"/>
    </row>
    <row r="41" spans="2:11" customFormat="1">
      <c r="B41" s="808" t="s">
        <v>855</v>
      </c>
      <c r="C41" s="939" t="s">
        <v>854</v>
      </c>
      <c r="D41" s="940"/>
      <c r="E41" s="940"/>
      <c r="F41" s="940"/>
      <c r="G41" s="940"/>
      <c r="H41" s="941"/>
      <c r="I41" s="942" t="s">
        <v>845</v>
      </c>
      <c r="J41" s="371"/>
      <c r="K41" s="369"/>
    </row>
    <row r="42" spans="2:11" customFormat="1">
      <c r="B42" s="809"/>
      <c r="C42" s="373" t="s">
        <v>853</v>
      </c>
      <c r="D42" s="373" t="s">
        <v>852</v>
      </c>
      <c r="E42" s="373" t="s">
        <v>851</v>
      </c>
      <c r="F42" s="373" t="s">
        <v>850</v>
      </c>
      <c r="G42" s="373" t="s">
        <v>849</v>
      </c>
      <c r="H42" s="373" t="s">
        <v>848</v>
      </c>
      <c r="I42" s="943"/>
      <c r="J42" s="371"/>
      <c r="K42" s="369"/>
    </row>
    <row r="43" spans="2:11" customFormat="1">
      <c r="B43" s="162" t="s">
        <v>847</v>
      </c>
      <c r="C43" s="372">
        <v>30055360</v>
      </c>
      <c r="D43" s="372">
        <v>7996430</v>
      </c>
      <c r="E43" s="372">
        <v>4004840</v>
      </c>
      <c r="F43" s="372">
        <v>1822835</v>
      </c>
      <c r="G43" s="372">
        <v>2202823</v>
      </c>
      <c r="H43" s="372">
        <v>2387414</v>
      </c>
      <c r="I43" s="372">
        <v>48469702</v>
      </c>
      <c r="J43" s="371"/>
      <c r="K43" s="369"/>
    </row>
    <row r="44" spans="2:11" customFormat="1">
      <c r="B44" s="162" t="s">
        <v>846</v>
      </c>
      <c r="C44" s="372">
        <v>14324226</v>
      </c>
      <c r="D44" s="372">
        <v>6016674</v>
      </c>
      <c r="E44" s="372">
        <v>2338605</v>
      </c>
      <c r="F44" s="372">
        <v>1979491</v>
      </c>
      <c r="G44" s="372">
        <v>1403742</v>
      </c>
      <c r="H44" s="372">
        <v>3240581</v>
      </c>
      <c r="I44" s="372">
        <v>29303319</v>
      </c>
      <c r="J44" s="371"/>
      <c r="K44" s="369"/>
    </row>
    <row r="45" spans="2:11" customFormat="1">
      <c r="B45" s="162" t="s">
        <v>647</v>
      </c>
      <c r="C45" s="372">
        <v>21245106</v>
      </c>
      <c r="D45" s="372">
        <v>1034879</v>
      </c>
      <c r="E45" s="372">
        <v>656545</v>
      </c>
      <c r="F45" s="372">
        <v>558747</v>
      </c>
      <c r="G45" s="372">
        <v>1016143</v>
      </c>
      <c r="H45" s="372">
        <v>4283495</v>
      </c>
      <c r="I45" s="372">
        <v>28794915</v>
      </c>
      <c r="J45" s="371"/>
      <c r="K45" s="369"/>
    </row>
    <row r="46" spans="2:11" customFormat="1">
      <c r="B46" s="61" t="s">
        <v>845</v>
      </c>
      <c r="C46" s="61">
        <v>65624692</v>
      </c>
      <c r="D46" s="61">
        <v>15047983</v>
      </c>
      <c r="E46" s="61">
        <v>6999990</v>
      </c>
      <c r="F46" s="61">
        <v>4361073</v>
      </c>
      <c r="G46" s="61">
        <v>4622708</v>
      </c>
      <c r="H46" s="61">
        <v>9911490</v>
      </c>
      <c r="I46" s="61">
        <v>106567936</v>
      </c>
      <c r="J46" s="370"/>
      <c r="K46" s="369"/>
    </row>
    <row r="47" spans="2:11" customFormat="1" ht="12.5"/>
  </sheetData>
  <mergeCells count="18"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  <mergeCell ref="B4:B7"/>
    <mergeCell ref="C4:F4"/>
    <mergeCell ref="C5:D5"/>
    <mergeCell ref="E5:F5"/>
    <mergeCell ref="B15:B16"/>
    <mergeCell ref="C15:H15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1C9-061A-4973-974F-9CE796E6A4C2}">
  <sheetPr>
    <pageSetUpPr fitToPage="1"/>
  </sheetPr>
  <dimension ref="B1:H53"/>
  <sheetViews>
    <sheetView showGridLines="0" tabSelected="1" topLeftCell="A42" zoomScale="90" zoomScaleNormal="90" workbookViewId="0">
      <selection activeCell="B42" sqref="B42"/>
    </sheetView>
  </sheetViews>
  <sheetFormatPr baseColWidth="10" defaultColWidth="11.453125" defaultRowHeight="13"/>
  <cols>
    <col min="1" max="1" width="1.7265625" style="1" customWidth="1"/>
    <col min="2" max="2" width="34" style="1" customWidth="1"/>
    <col min="3" max="3" width="15.1796875" style="1" customWidth="1"/>
    <col min="4" max="4" width="14.54296875" style="1" customWidth="1"/>
    <col min="5" max="6" width="15.453125" style="1" bestFit="1" customWidth="1"/>
    <col min="7" max="7" width="11" style="1" bestFit="1" customWidth="1"/>
    <col min="8" max="8" width="12.1796875" style="1" bestFit="1" customWidth="1"/>
    <col min="9" max="13" width="4.81640625" style="1" bestFit="1" customWidth="1"/>
    <col min="14" max="16384" width="11.453125" style="1"/>
  </cols>
  <sheetData>
    <row r="1" spans="2:8" ht="6" customHeight="1"/>
    <row r="2" spans="2:8" ht="18.5">
      <c r="B2" s="150" t="s">
        <v>1393</v>
      </c>
      <c r="C2" s="185"/>
      <c r="F2" s="608"/>
      <c r="G2" s="608"/>
    </row>
    <row r="3" spans="2:8" ht="6" customHeight="1"/>
    <row r="4" spans="2:8" s="2" customFormat="1">
      <c r="B4" s="871" t="s">
        <v>875</v>
      </c>
      <c r="C4" s="913" t="s">
        <v>320</v>
      </c>
      <c r="D4" s="914"/>
      <c r="E4" s="914"/>
      <c r="F4" s="912"/>
    </row>
    <row r="5" spans="2:8" s="2" customFormat="1">
      <c r="B5" s="872"/>
      <c r="C5" s="913" t="s">
        <v>381</v>
      </c>
      <c r="D5" s="912"/>
      <c r="E5" s="913" t="s">
        <v>865</v>
      </c>
      <c r="F5" s="912"/>
    </row>
    <row r="6" spans="2:8" s="2" customFormat="1">
      <c r="B6" s="872"/>
      <c r="C6" s="5">
        <v>45016</v>
      </c>
      <c r="D6" s="5">
        <v>44926</v>
      </c>
      <c r="E6" s="5">
        <v>45016</v>
      </c>
      <c r="F6" s="5">
        <v>44926</v>
      </c>
    </row>
    <row r="7" spans="2:8" s="2" customFormat="1">
      <c r="B7" s="873"/>
      <c r="C7" s="93" t="s">
        <v>2</v>
      </c>
      <c r="D7" s="93" t="s">
        <v>2</v>
      </c>
      <c r="E7" s="93" t="s">
        <v>2</v>
      </c>
      <c r="F7" s="93" t="s">
        <v>2</v>
      </c>
    </row>
    <row r="8" spans="2:8">
      <c r="B8" s="728" t="s">
        <v>884</v>
      </c>
      <c r="C8" s="3">
        <v>15634708</v>
      </c>
      <c r="D8" s="3">
        <v>15858501</v>
      </c>
      <c r="E8" s="3">
        <v>52693171</v>
      </c>
      <c r="F8" s="3">
        <v>51104122</v>
      </c>
    </row>
    <row r="9" spans="2:8">
      <c r="B9" s="330" t="s">
        <v>883</v>
      </c>
      <c r="C9" s="4">
        <v>15634708</v>
      </c>
      <c r="D9" s="4">
        <v>15858501</v>
      </c>
      <c r="E9" s="4">
        <v>52693171</v>
      </c>
      <c r="F9" s="4">
        <v>51104122</v>
      </c>
    </row>
    <row r="11" spans="2:8" customFormat="1">
      <c r="B11" s="85"/>
      <c r="C11" s="946" t="s">
        <v>877</v>
      </c>
      <c r="D11" s="951"/>
      <c r="E11" s="951"/>
      <c r="F11" s="947"/>
      <c r="G11" s="946" t="s">
        <v>882</v>
      </c>
      <c r="H11" s="947"/>
    </row>
    <row r="12" spans="2:8" customFormat="1">
      <c r="B12" s="410"/>
      <c r="C12" s="409" t="s">
        <v>881</v>
      </c>
      <c r="D12" s="409" t="s">
        <v>880</v>
      </c>
      <c r="E12" s="409" t="s">
        <v>879</v>
      </c>
      <c r="F12" s="729" t="s">
        <v>110</v>
      </c>
      <c r="G12" s="409" t="s">
        <v>717</v>
      </c>
      <c r="H12" s="729" t="s">
        <v>748</v>
      </c>
    </row>
    <row r="13" spans="2:8" customFormat="1">
      <c r="B13" s="76"/>
      <c r="C13" s="408" t="s">
        <v>2</v>
      </c>
      <c r="D13" s="408" t="s">
        <v>2</v>
      </c>
      <c r="E13" s="408" t="s">
        <v>2</v>
      </c>
      <c r="F13" s="408" t="s">
        <v>2</v>
      </c>
      <c r="G13" s="408" t="s">
        <v>2</v>
      </c>
      <c r="H13" s="408" t="s">
        <v>2</v>
      </c>
    </row>
    <row r="14" spans="2:8" customFormat="1">
      <c r="B14" s="9" t="s">
        <v>1488</v>
      </c>
      <c r="C14" s="4">
        <v>20389292</v>
      </c>
      <c r="D14" s="4">
        <v>25439437</v>
      </c>
      <c r="E14" s="4">
        <v>22499150</v>
      </c>
      <c r="F14" s="4">
        <v>68327879</v>
      </c>
      <c r="G14" s="4">
        <v>15634708</v>
      </c>
      <c r="H14" s="4">
        <v>52693171</v>
      </c>
    </row>
    <row r="15" spans="2:8" customFormat="1">
      <c r="B15" s="9" t="s">
        <v>1391</v>
      </c>
      <c r="C15" s="4">
        <v>20760106</v>
      </c>
      <c r="D15" s="4">
        <v>21936859</v>
      </c>
      <c r="E15" s="4">
        <v>24265658</v>
      </c>
      <c r="F15" s="4">
        <v>66962623</v>
      </c>
      <c r="G15" s="4">
        <v>15858501</v>
      </c>
      <c r="H15" s="4">
        <v>51104122</v>
      </c>
    </row>
    <row r="16" spans="2:8" customFormat="1">
      <c r="B16" s="2"/>
      <c r="C16" s="2"/>
      <c r="D16" s="2"/>
      <c r="E16" s="2"/>
      <c r="F16" s="2"/>
      <c r="G16" s="265"/>
      <c r="H16" s="2"/>
    </row>
    <row r="17" spans="2:8" customFormat="1" ht="13" customHeight="1">
      <c r="B17" s="952" t="s">
        <v>878</v>
      </c>
      <c r="C17" s="955" t="s">
        <v>877</v>
      </c>
      <c r="D17" s="956"/>
      <c r="E17" s="2"/>
      <c r="F17" s="2"/>
      <c r="G17" s="265"/>
      <c r="H17" s="265"/>
    </row>
    <row r="18" spans="2:8" customFormat="1">
      <c r="B18" s="953"/>
      <c r="C18" s="407">
        <v>45016</v>
      </c>
      <c r="D18" s="730">
        <v>44926</v>
      </c>
      <c r="E18" s="2"/>
      <c r="F18" s="2"/>
      <c r="G18" s="265"/>
      <c r="H18" s="265"/>
    </row>
    <row r="19" spans="2:8" customFormat="1">
      <c r="B19" s="954"/>
      <c r="C19" s="405" t="s">
        <v>2</v>
      </c>
      <c r="D19" s="406" t="s">
        <v>2</v>
      </c>
      <c r="E19" s="2"/>
      <c r="F19" s="2"/>
      <c r="G19" s="2"/>
      <c r="H19" s="2"/>
    </row>
    <row r="20" spans="2:8" customFormat="1">
      <c r="B20" s="403" t="s">
        <v>161</v>
      </c>
      <c r="C20" s="402">
        <v>12353893</v>
      </c>
      <c r="D20" s="404">
        <v>12448424</v>
      </c>
      <c r="E20" s="2"/>
      <c r="F20" s="2"/>
      <c r="G20" s="2"/>
      <c r="H20" s="2"/>
    </row>
    <row r="21" spans="2:8" customFormat="1">
      <c r="B21" s="403" t="s">
        <v>151</v>
      </c>
      <c r="C21" s="402">
        <v>13379880</v>
      </c>
      <c r="D21" s="404">
        <v>10231462</v>
      </c>
      <c r="E21" s="2"/>
      <c r="F21" s="2"/>
      <c r="G21" s="2"/>
      <c r="H21" s="2"/>
    </row>
    <row r="22" spans="2:8" customFormat="1">
      <c r="B22" s="403" t="s">
        <v>141</v>
      </c>
      <c r="C22" s="402">
        <v>39313291</v>
      </c>
      <c r="D22" s="404">
        <v>40872660</v>
      </c>
      <c r="E22" s="2"/>
      <c r="F22" s="2"/>
      <c r="G22" s="2"/>
      <c r="H22" s="2"/>
    </row>
    <row r="23" spans="2:8" customFormat="1">
      <c r="B23" s="403" t="s">
        <v>133</v>
      </c>
      <c r="C23" s="402">
        <v>2774966</v>
      </c>
      <c r="D23" s="402">
        <v>2922398</v>
      </c>
      <c r="E23" s="2"/>
      <c r="F23" s="2"/>
      <c r="G23" s="2"/>
      <c r="H23" s="2"/>
    </row>
    <row r="24" spans="2:8" customFormat="1">
      <c r="B24" s="403" t="s">
        <v>147</v>
      </c>
      <c r="C24" s="402">
        <v>505849</v>
      </c>
      <c r="D24" s="402">
        <v>487679</v>
      </c>
      <c r="E24" s="2"/>
      <c r="F24" s="2"/>
      <c r="G24" s="2"/>
      <c r="H24" s="2"/>
    </row>
    <row r="25" spans="2:8" customFormat="1">
      <c r="B25" s="401" t="s">
        <v>876</v>
      </c>
      <c r="C25" s="400">
        <v>68327879</v>
      </c>
      <c r="D25" s="400">
        <v>66962623</v>
      </c>
      <c r="E25" s="2"/>
      <c r="F25" s="2"/>
      <c r="G25" s="2"/>
      <c r="H25" s="2"/>
    </row>
    <row r="27" spans="2:8" s="2" customFormat="1" ht="30" customHeight="1">
      <c r="B27" s="957" t="s">
        <v>875</v>
      </c>
      <c r="C27" s="167" t="s">
        <v>874</v>
      </c>
      <c r="D27" s="167" t="s">
        <v>110</v>
      </c>
    </row>
    <row r="28" spans="2:8" s="2" customFormat="1" ht="12.75" customHeight="1">
      <c r="B28" s="957"/>
      <c r="C28" s="338" t="s">
        <v>2</v>
      </c>
      <c r="D28" s="338" t="s">
        <v>2</v>
      </c>
    </row>
    <row r="29" spans="2:8">
      <c r="B29" s="731" t="s">
        <v>1465</v>
      </c>
      <c r="C29" s="4">
        <v>66962623</v>
      </c>
      <c r="D29" s="4">
        <v>66962623</v>
      </c>
    </row>
    <row r="30" spans="2:8">
      <c r="B30" s="948" t="s">
        <v>873</v>
      </c>
      <c r="C30" s="949"/>
      <c r="D30" s="950"/>
    </row>
    <row r="31" spans="2:8">
      <c r="B31" s="697" t="s">
        <v>872</v>
      </c>
      <c r="C31" s="3">
        <v>6215168</v>
      </c>
      <c r="D31" s="3">
        <v>6215168</v>
      </c>
    </row>
    <row r="32" spans="2:8">
      <c r="B32" s="697" t="s">
        <v>871</v>
      </c>
      <c r="C32" s="3">
        <v>-336241</v>
      </c>
      <c r="D32" s="3">
        <v>-336241</v>
      </c>
    </row>
    <row r="33" spans="2:4">
      <c r="B33" s="697" t="s">
        <v>870</v>
      </c>
      <c r="C33" s="3">
        <v>-529489</v>
      </c>
      <c r="D33" s="3">
        <v>-529489</v>
      </c>
    </row>
    <row r="34" spans="2:4">
      <c r="B34" s="697" t="s">
        <v>869</v>
      </c>
      <c r="C34" s="3">
        <v>-1890</v>
      </c>
      <c r="D34" s="3">
        <v>-1890</v>
      </c>
    </row>
    <row r="35" spans="2:4">
      <c r="B35" s="697" t="s">
        <v>868</v>
      </c>
      <c r="C35" s="3">
        <v>-3982292</v>
      </c>
      <c r="D35" s="3">
        <v>-3982292</v>
      </c>
    </row>
    <row r="36" spans="2:4">
      <c r="B36" s="330" t="s">
        <v>867</v>
      </c>
      <c r="C36" s="4">
        <v>1365256</v>
      </c>
      <c r="D36" s="4">
        <v>1365256</v>
      </c>
    </row>
    <row r="37" spans="2:4" ht="8.15" customHeight="1">
      <c r="B37" s="732"/>
      <c r="C37" s="618"/>
      <c r="D37" s="618"/>
    </row>
    <row r="38" spans="2:4">
      <c r="B38" s="330" t="s">
        <v>1392</v>
      </c>
      <c r="C38" s="4">
        <v>68327879</v>
      </c>
      <c r="D38" s="4">
        <v>68327879</v>
      </c>
    </row>
    <row r="39" spans="2:4" ht="7.9" customHeight="1"/>
    <row r="40" spans="2:4" s="2" customFormat="1" ht="30" customHeight="1">
      <c r="B40" s="957" t="s">
        <v>875</v>
      </c>
      <c r="C40" s="167" t="s">
        <v>874</v>
      </c>
      <c r="D40" s="167" t="s">
        <v>110</v>
      </c>
    </row>
    <row r="41" spans="2:4" s="2" customFormat="1">
      <c r="B41" s="957"/>
      <c r="C41" s="338" t="s">
        <v>2</v>
      </c>
      <c r="D41" s="338" t="s">
        <v>2</v>
      </c>
    </row>
    <row r="42" spans="2:4">
      <c r="B42" s="731" t="s">
        <v>512</v>
      </c>
      <c r="C42" s="4">
        <v>51620486</v>
      </c>
      <c r="D42" s="4">
        <v>51620486</v>
      </c>
    </row>
    <row r="43" spans="2:4">
      <c r="B43" s="948" t="s">
        <v>873</v>
      </c>
      <c r="C43" s="949"/>
      <c r="D43" s="950"/>
    </row>
    <row r="44" spans="2:4">
      <c r="B44" s="697" t="s">
        <v>872</v>
      </c>
      <c r="C44" s="3">
        <v>8298137</v>
      </c>
      <c r="D44" s="3">
        <v>8298137</v>
      </c>
    </row>
    <row r="45" spans="2:4">
      <c r="B45" s="697" t="s">
        <v>871</v>
      </c>
      <c r="C45" s="3">
        <v>-47013260</v>
      </c>
      <c r="D45" s="3">
        <v>-47013260</v>
      </c>
    </row>
    <row r="46" spans="2:4">
      <c r="B46" s="697" t="s">
        <v>870</v>
      </c>
      <c r="C46" s="3">
        <v>-3917341</v>
      </c>
      <c r="D46" s="3">
        <v>-3917341</v>
      </c>
    </row>
    <row r="47" spans="2:4">
      <c r="B47" s="697" t="s">
        <v>869</v>
      </c>
      <c r="C47" s="3">
        <v>62560119</v>
      </c>
      <c r="D47" s="3">
        <v>62560119</v>
      </c>
    </row>
    <row r="48" spans="2:4">
      <c r="B48" s="697" t="s">
        <v>868</v>
      </c>
      <c r="C48" s="3">
        <v>-4585518</v>
      </c>
      <c r="D48" s="3">
        <v>-4585518</v>
      </c>
    </row>
    <row r="49" spans="2:8">
      <c r="B49" s="330" t="s">
        <v>867</v>
      </c>
      <c r="C49" s="4">
        <v>15342137</v>
      </c>
      <c r="D49" s="4">
        <v>15342137</v>
      </c>
    </row>
    <row r="50" spans="2:8" ht="8.15" customHeight="1">
      <c r="B50" s="732"/>
      <c r="C50" s="618"/>
      <c r="D50" s="618"/>
    </row>
    <row r="51" spans="2:8">
      <c r="B51" s="330" t="s">
        <v>1392</v>
      </c>
      <c r="C51" s="4">
        <v>66962623</v>
      </c>
      <c r="D51" s="4">
        <v>66962623</v>
      </c>
    </row>
    <row r="53" spans="2:8" customFormat="1">
      <c r="B53" s="2"/>
      <c r="C53" s="2"/>
      <c r="D53" s="2"/>
      <c r="E53" s="2"/>
      <c r="F53" s="2"/>
      <c r="G53" s="265"/>
      <c r="H53" s="2"/>
    </row>
  </sheetData>
  <mergeCells count="12">
    <mergeCell ref="G11:H11"/>
    <mergeCell ref="B43:D43"/>
    <mergeCell ref="B4:B7"/>
    <mergeCell ref="C4:F4"/>
    <mergeCell ref="C5:D5"/>
    <mergeCell ref="E5:F5"/>
    <mergeCell ref="C11:F11"/>
    <mergeCell ref="B17:B19"/>
    <mergeCell ref="C17:D17"/>
    <mergeCell ref="B27:B28"/>
    <mergeCell ref="B30:D30"/>
    <mergeCell ref="B40:B4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0F89-98A4-4F2C-B13F-8DDA8AB6C386}">
  <sheetPr>
    <pageSetUpPr fitToPage="1"/>
  </sheetPr>
  <dimension ref="A1:J32"/>
  <sheetViews>
    <sheetView showGridLines="0" zoomScaleNormal="100" workbookViewId="0">
      <selection activeCell="D10" sqref="D10"/>
    </sheetView>
  </sheetViews>
  <sheetFormatPr baseColWidth="10" defaultColWidth="11.453125" defaultRowHeight="13"/>
  <cols>
    <col min="1" max="1" width="1.7265625" style="1" customWidth="1"/>
    <col min="2" max="2" width="41.54296875" style="1" bestFit="1" customWidth="1"/>
    <col min="3" max="4" width="14.54296875" style="1" customWidth="1"/>
    <col min="5" max="16384" width="11.453125" style="1"/>
  </cols>
  <sheetData>
    <row r="1" spans="2:4" ht="6" customHeight="1"/>
    <row r="2" spans="2:4" ht="18.5">
      <c r="B2" s="150" t="s">
        <v>1394</v>
      </c>
      <c r="C2" s="185"/>
    </row>
    <row r="3" spans="2:4" ht="6" customHeight="1"/>
    <row r="4" spans="2:4" s="2" customFormat="1">
      <c r="B4" s="650" t="s">
        <v>893</v>
      </c>
      <c r="C4" s="415">
        <v>45016</v>
      </c>
      <c r="D4" s="733">
        <v>44926</v>
      </c>
    </row>
    <row r="5" spans="2:4" s="2" customFormat="1">
      <c r="B5" s="268"/>
      <c r="C5" s="93" t="s">
        <v>2</v>
      </c>
      <c r="D5" s="93" t="s">
        <v>2</v>
      </c>
    </row>
    <row r="6" spans="2:4">
      <c r="B6" s="697" t="s">
        <v>892</v>
      </c>
      <c r="C6" s="3">
        <v>13703123</v>
      </c>
      <c r="D6" s="3">
        <v>15166943</v>
      </c>
    </row>
    <row r="7" spans="2:4">
      <c r="B7" s="697" t="s">
        <v>890</v>
      </c>
      <c r="C7" s="3">
        <v>13426626</v>
      </c>
      <c r="D7" s="3">
        <v>13662554</v>
      </c>
    </row>
    <row r="8" spans="2:4">
      <c r="B8" s="697" t="s">
        <v>100</v>
      </c>
      <c r="C8" s="3">
        <v>213713268</v>
      </c>
      <c r="D8" s="3">
        <v>173667474</v>
      </c>
    </row>
    <row r="9" spans="2:4">
      <c r="B9" s="697" t="s">
        <v>888</v>
      </c>
      <c r="C9" s="3">
        <v>27775502</v>
      </c>
      <c r="D9" s="3">
        <v>22991881</v>
      </c>
    </row>
    <row r="10" spans="2:4">
      <c r="B10" s="330" t="s">
        <v>891</v>
      </c>
      <c r="C10" s="4">
        <v>268618519</v>
      </c>
      <c r="D10" s="4">
        <v>225488852</v>
      </c>
    </row>
    <row r="11" spans="2:4">
      <c r="B11" s="697" t="s">
        <v>890</v>
      </c>
      <c r="C11" s="3">
        <v>19679773</v>
      </c>
      <c r="D11" s="3">
        <v>20250748</v>
      </c>
    </row>
    <row r="12" spans="2:4">
      <c r="B12" s="697" t="s">
        <v>889</v>
      </c>
      <c r="C12" s="3">
        <v>31834078</v>
      </c>
      <c r="D12" s="3">
        <v>33976137</v>
      </c>
    </row>
    <row r="13" spans="2:4">
      <c r="B13" s="697" t="s">
        <v>888</v>
      </c>
      <c r="C13" s="3">
        <v>11468743</v>
      </c>
      <c r="D13" s="3">
        <v>10424695</v>
      </c>
    </row>
    <row r="14" spans="2:4">
      <c r="B14" s="330" t="s">
        <v>887</v>
      </c>
      <c r="C14" s="4">
        <v>62982594</v>
      </c>
      <c r="D14" s="4">
        <v>64651580</v>
      </c>
    </row>
    <row r="15" spans="2:4" hidden="1">
      <c r="B15" s="607"/>
      <c r="C15" s="607">
        <v>13343734</v>
      </c>
      <c r="D15" s="3"/>
    </row>
    <row r="16" spans="2:4" hidden="1">
      <c r="B16" s="330" t="s">
        <v>886</v>
      </c>
      <c r="C16" s="4">
        <v>58612992</v>
      </c>
      <c r="D16" s="4" t="e">
        <f>+#REF!</f>
        <v>#REF!</v>
      </c>
    </row>
    <row r="17" spans="1:10" hidden="1">
      <c r="B17" s="607"/>
      <c r="C17" s="607"/>
      <c r="D17" s="3"/>
    </row>
    <row r="18" spans="1:10" hidden="1">
      <c r="B18" s="330" t="s">
        <v>885</v>
      </c>
      <c r="C18" s="4">
        <f>+C10-C16</f>
        <v>210005527</v>
      </c>
      <c r="D18" s="4" t="e">
        <f>+D10-D16</f>
        <v>#REF!</v>
      </c>
    </row>
    <row r="19" spans="1:10" hidden="1"/>
    <row r="20" spans="1:10">
      <c r="C20" s="368"/>
      <c r="D20" s="368"/>
    </row>
    <row r="21" spans="1:10">
      <c r="C21" s="368"/>
      <c r="D21" s="368"/>
    </row>
    <row r="22" spans="1:10">
      <c r="C22" s="368"/>
      <c r="D22" s="368"/>
    </row>
    <row r="23" spans="1:10">
      <c r="C23" s="368"/>
      <c r="D23" s="368"/>
    </row>
    <row r="24" spans="1:10">
      <c r="B24" s="414"/>
      <c r="C24" s="413"/>
      <c r="D24" s="413"/>
    </row>
    <row r="25" spans="1:10">
      <c r="B25" s="414"/>
      <c r="C25" s="413"/>
      <c r="D25" s="413"/>
    </row>
    <row r="26" spans="1:10">
      <c r="B26" s="619"/>
      <c r="C26" s="11"/>
      <c r="D26" s="11"/>
    </row>
    <row r="27" spans="1:10">
      <c r="B27" s="608"/>
      <c r="C27" s="11"/>
      <c r="D27" s="11"/>
    </row>
    <row r="28" spans="1:10">
      <c r="B28" s="608"/>
      <c r="C28" s="11"/>
      <c r="D28" s="11"/>
    </row>
    <row r="29" spans="1:10">
      <c r="B29" s="608"/>
      <c r="C29" s="608"/>
      <c r="D29" s="11"/>
    </row>
    <row r="30" spans="1:10">
      <c r="B30" s="608"/>
      <c r="C30" s="608"/>
      <c r="D30" s="11"/>
    </row>
    <row r="31" spans="1:10" s="411" customFormat="1">
      <c r="A31" s="1"/>
      <c r="B31" s="412"/>
      <c r="C31" s="42"/>
      <c r="D31" s="42"/>
      <c r="E31" s="1"/>
      <c r="F31" s="1"/>
      <c r="G31" s="1"/>
      <c r="H31" s="1"/>
      <c r="I31" s="1"/>
      <c r="J31" s="1"/>
    </row>
    <row r="32" spans="1:10" s="411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ABE6-A4B8-4780-8C48-2554858F618F}">
  <dimension ref="B1:D9"/>
  <sheetViews>
    <sheetView showGridLines="0" zoomScale="90" zoomScaleNormal="90" workbookViewId="0">
      <selection activeCell="E13" sqref="E13"/>
    </sheetView>
  </sheetViews>
  <sheetFormatPr baseColWidth="10" defaultColWidth="11.453125" defaultRowHeight="13"/>
  <cols>
    <col min="1" max="1" width="1.7265625" style="1" customWidth="1"/>
    <col min="2" max="2" width="39.54296875" style="1" customWidth="1"/>
    <col min="3" max="4" width="16.26953125" style="1" bestFit="1" customWidth="1"/>
    <col min="5" max="16384" width="11.453125" style="1"/>
  </cols>
  <sheetData>
    <row r="1" spans="2:4" ht="6" customHeight="1"/>
    <row r="2" spans="2:4" ht="18.5">
      <c r="B2" s="150" t="s">
        <v>1395</v>
      </c>
      <c r="C2" s="185"/>
    </row>
    <row r="3" spans="2:4" ht="6" customHeight="1"/>
    <row r="4" spans="2:4" s="2" customFormat="1">
      <c r="B4" s="650" t="s">
        <v>898</v>
      </c>
      <c r="C4" s="415">
        <v>45016</v>
      </c>
      <c r="D4" s="733">
        <v>44926</v>
      </c>
    </row>
    <row r="5" spans="2:4" s="2" customFormat="1">
      <c r="B5" s="268" t="s">
        <v>897</v>
      </c>
      <c r="C5" s="93" t="s">
        <v>2</v>
      </c>
      <c r="D5" s="93" t="s">
        <v>2</v>
      </c>
    </row>
    <row r="6" spans="2:4">
      <c r="B6" s="697" t="s">
        <v>896</v>
      </c>
      <c r="C6" s="3">
        <v>49560556</v>
      </c>
      <c r="D6" s="3">
        <v>65461166</v>
      </c>
    </row>
    <row r="7" spans="2:4">
      <c r="B7" s="697" t="s">
        <v>895</v>
      </c>
      <c r="C7" s="3">
        <v>54843792</v>
      </c>
      <c r="D7" s="3">
        <v>75209059</v>
      </c>
    </row>
    <row r="8" spans="2:4">
      <c r="B8" s="330" t="s">
        <v>894</v>
      </c>
      <c r="C8" s="4">
        <v>104404348</v>
      </c>
      <c r="D8" s="4">
        <v>140670225</v>
      </c>
    </row>
    <row r="9" spans="2:4">
      <c r="B9" s="417"/>
      <c r="C9" s="416"/>
      <c r="D9" s="416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5D81-B656-4989-8F75-317BA7F80F02}">
  <dimension ref="B1:D16"/>
  <sheetViews>
    <sheetView showGridLines="0" zoomScale="90" zoomScaleNormal="90" workbookViewId="0">
      <selection activeCell="E17" sqref="E17"/>
    </sheetView>
  </sheetViews>
  <sheetFormatPr baseColWidth="10" defaultColWidth="11.453125" defaultRowHeight="13"/>
  <cols>
    <col min="1" max="1" width="1.7265625" style="2" customWidth="1"/>
    <col min="2" max="2" width="45.26953125" style="418" customWidth="1"/>
    <col min="3" max="4" width="15.453125" style="418" customWidth="1"/>
    <col min="5" max="16384" width="11.453125" style="2"/>
  </cols>
  <sheetData>
    <row r="1" spans="2:4" ht="5.15" customHeight="1"/>
    <row r="2" spans="2:4" s="1" customFormat="1" ht="18.5">
      <c r="B2" s="150" t="s">
        <v>1396</v>
      </c>
      <c r="C2" s="185"/>
    </row>
    <row r="3" spans="2:4" ht="6" customHeight="1"/>
    <row r="4" spans="2:4">
      <c r="B4" s="734" t="s">
        <v>902</v>
      </c>
      <c r="C4" s="415">
        <v>45016</v>
      </c>
      <c r="D4" s="733">
        <v>44926</v>
      </c>
    </row>
    <row r="5" spans="2:4">
      <c r="B5" s="421"/>
      <c r="C5" s="93" t="s">
        <v>2</v>
      </c>
      <c r="D5" s="93" t="s">
        <v>2</v>
      </c>
    </row>
    <row r="6" spans="2:4" ht="13" customHeight="1">
      <c r="B6" s="420" t="s">
        <v>899</v>
      </c>
      <c r="C6" s="3">
        <v>4224553</v>
      </c>
      <c r="D6" s="3">
        <v>4354606</v>
      </c>
    </row>
    <row r="7" spans="2:4" ht="13" customHeight="1">
      <c r="B7" s="420" t="s">
        <v>901</v>
      </c>
      <c r="C7" s="3">
        <v>40529026</v>
      </c>
      <c r="D7" s="3">
        <v>23476546</v>
      </c>
    </row>
    <row r="8" spans="2:4" ht="13" customHeight="1">
      <c r="B8" s="420" t="s">
        <v>439</v>
      </c>
      <c r="C8" s="3">
        <v>637265</v>
      </c>
      <c r="D8" s="3">
        <v>509142</v>
      </c>
    </row>
    <row r="9" spans="2:4" ht="13" customHeight="1">
      <c r="B9" s="419" t="s">
        <v>110</v>
      </c>
      <c r="C9" s="4">
        <v>45390844</v>
      </c>
      <c r="D9" s="4">
        <v>28340294</v>
      </c>
    </row>
    <row r="10" spans="2:4" ht="6" customHeight="1"/>
    <row r="11" spans="2:4">
      <c r="B11" s="734" t="s">
        <v>900</v>
      </c>
      <c r="C11" s="415">
        <v>45016</v>
      </c>
      <c r="D11" s="733">
        <v>44926</v>
      </c>
    </row>
    <row r="12" spans="2:4">
      <c r="B12" s="421"/>
      <c r="C12" s="93" t="s">
        <v>2</v>
      </c>
      <c r="D12" s="93" t="s">
        <v>2</v>
      </c>
    </row>
    <row r="13" spans="2:4" ht="13" customHeight="1">
      <c r="B13" s="420" t="s">
        <v>899</v>
      </c>
      <c r="C13" s="3">
        <v>14233359</v>
      </c>
      <c r="D13" s="3">
        <v>14285762</v>
      </c>
    </row>
    <row r="14" spans="2:4" ht="13" customHeight="1">
      <c r="B14" s="420" t="s">
        <v>439</v>
      </c>
      <c r="C14" s="3">
        <v>1350406</v>
      </c>
      <c r="D14" s="3">
        <v>1475518</v>
      </c>
    </row>
    <row r="15" spans="2:4" ht="13" customHeight="1">
      <c r="B15" s="420" t="s">
        <v>647</v>
      </c>
      <c r="C15" s="3">
        <v>9067080</v>
      </c>
      <c r="D15" s="3">
        <v>9512717</v>
      </c>
    </row>
    <row r="16" spans="2:4" ht="13" customHeight="1">
      <c r="B16" s="419" t="s">
        <v>110</v>
      </c>
      <c r="C16" s="4">
        <v>24650845</v>
      </c>
      <c r="D16" s="4">
        <v>25273997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7727-1527-4101-9F37-A5096E332A4D}">
  <dimension ref="B1:R36"/>
  <sheetViews>
    <sheetView showGridLines="0" workbookViewId="0">
      <selection activeCell="H16" sqref="H16"/>
    </sheetView>
  </sheetViews>
  <sheetFormatPr baseColWidth="10" defaultColWidth="11.453125" defaultRowHeight="13"/>
  <cols>
    <col min="1" max="1" width="0.81640625" style="422" customWidth="1"/>
    <col min="2" max="2" width="11.453125" style="422"/>
    <col min="3" max="3" width="27.81640625" style="422" customWidth="1"/>
    <col min="4" max="8" width="14" style="422" customWidth="1"/>
    <col min="9" max="9" width="11" style="422" customWidth="1"/>
    <col min="10" max="10" width="12.54296875" style="422" customWidth="1"/>
    <col min="11" max="11" width="49.26953125" style="422" customWidth="1"/>
    <col min="12" max="12" width="11.7265625" style="422" customWidth="1"/>
    <col min="13" max="13" width="12.26953125" style="422" bestFit="1" customWidth="1"/>
    <col min="14" max="14" width="11.7265625" style="422" bestFit="1" customWidth="1"/>
    <col min="15" max="15" width="12" style="422" bestFit="1" customWidth="1"/>
    <col min="16" max="16384" width="11.453125" style="422"/>
  </cols>
  <sheetData>
    <row r="1" spans="2:17" ht="5.15" customHeight="1"/>
    <row r="2" spans="2:17" ht="18.5">
      <c r="B2" s="150" t="s">
        <v>1398</v>
      </c>
      <c r="C2" s="185"/>
    </row>
    <row r="3" spans="2:17" ht="3.75" customHeight="1"/>
    <row r="4" spans="2:17" ht="6.75" customHeight="1">
      <c r="K4" s="429"/>
    </row>
    <row r="5" spans="2:17" ht="12.75" customHeight="1">
      <c r="B5" s="960" t="s">
        <v>911</v>
      </c>
      <c r="C5" s="961"/>
      <c r="D5" s="958" t="s">
        <v>904</v>
      </c>
      <c r="E5" s="958" t="s">
        <v>910</v>
      </c>
      <c r="F5" s="958" t="s">
        <v>909</v>
      </c>
      <c r="G5" s="958" t="s">
        <v>908</v>
      </c>
      <c r="H5" s="958" t="s">
        <v>907</v>
      </c>
    </row>
    <row r="6" spans="2:17" ht="27" customHeight="1">
      <c r="B6" s="962"/>
      <c r="C6" s="963"/>
      <c r="D6" s="959"/>
      <c r="E6" s="959"/>
      <c r="F6" s="959"/>
      <c r="G6" s="959"/>
      <c r="H6" s="959"/>
    </row>
    <row r="7" spans="2:17">
      <c r="B7" s="735" t="s">
        <v>906</v>
      </c>
      <c r="C7" s="113"/>
      <c r="D7" s="433">
        <v>2863129447</v>
      </c>
      <c r="E7" s="433">
        <v>2422050488</v>
      </c>
      <c r="F7" s="433">
        <v>459890460</v>
      </c>
      <c r="G7" s="360">
        <v>-49485400</v>
      </c>
      <c r="H7" s="433">
        <v>2832455548</v>
      </c>
      <c r="L7" s="428"/>
      <c r="M7" s="429"/>
    </row>
    <row r="8" spans="2:17" ht="13" customHeight="1">
      <c r="B8" s="964" t="s">
        <v>5</v>
      </c>
      <c r="C8" s="965"/>
      <c r="D8" s="736">
        <v>0</v>
      </c>
      <c r="E8" s="736">
        <v>0</v>
      </c>
      <c r="F8" s="736">
        <v>0</v>
      </c>
      <c r="G8" s="312">
        <v>-36972582</v>
      </c>
      <c r="H8" s="360">
        <v>-36972582</v>
      </c>
      <c r="L8" s="428"/>
      <c r="M8" s="429"/>
    </row>
    <row r="9" spans="2:17" ht="13" customHeight="1">
      <c r="B9" s="964" t="s">
        <v>15</v>
      </c>
      <c r="C9" s="965"/>
      <c r="D9" s="736">
        <v>0</v>
      </c>
      <c r="E9" s="736">
        <v>0</v>
      </c>
      <c r="F9" s="312">
        <v>-56051</v>
      </c>
      <c r="G9" s="312">
        <v>2949604</v>
      </c>
      <c r="H9" s="360">
        <v>2893553</v>
      </c>
      <c r="L9" s="428"/>
      <c r="M9" s="429"/>
    </row>
    <row r="10" spans="2:17" ht="12.75" customHeight="1">
      <c r="B10" s="966" t="s">
        <v>1489</v>
      </c>
      <c r="C10" s="967"/>
      <c r="D10" s="433">
        <v>2863129447</v>
      </c>
      <c r="E10" s="433">
        <v>2422050488</v>
      </c>
      <c r="F10" s="433">
        <v>459834409</v>
      </c>
      <c r="G10" s="360">
        <v>-83508378</v>
      </c>
      <c r="H10" s="433">
        <v>2798376519</v>
      </c>
      <c r="L10" s="428"/>
      <c r="M10" s="429"/>
    </row>
    <row r="11" spans="2:17" ht="12.75" customHeight="1">
      <c r="B11" s="966" t="s">
        <v>1490</v>
      </c>
      <c r="C11" s="967"/>
      <c r="D11" s="433">
        <v>2863129447</v>
      </c>
      <c r="E11" s="433">
        <v>2422050488</v>
      </c>
      <c r="F11" s="433">
        <v>459834409</v>
      </c>
      <c r="G11" s="360">
        <v>-83508378</v>
      </c>
      <c r="H11" s="433">
        <v>2798376519</v>
      </c>
      <c r="L11" s="428"/>
      <c r="M11" s="429"/>
    </row>
    <row r="12" spans="2:17" ht="13" customHeight="1">
      <c r="B12" s="735" t="s">
        <v>1491</v>
      </c>
      <c r="C12" s="735"/>
      <c r="D12" s="433">
        <v>2863129447</v>
      </c>
      <c r="E12" s="433">
        <v>2422050488</v>
      </c>
      <c r="F12" s="433">
        <v>459834409</v>
      </c>
      <c r="G12" s="360">
        <v>-83508378</v>
      </c>
      <c r="H12" s="433">
        <v>2798376519</v>
      </c>
      <c r="L12" s="428"/>
      <c r="M12" s="429"/>
    </row>
    <row r="13" spans="2:17" ht="13" customHeight="1">
      <c r="D13" s="429"/>
      <c r="I13" s="429"/>
      <c r="Q13" s="428"/>
    </row>
    <row r="14" spans="2:17" ht="13" customHeight="1">
      <c r="B14" s="960" t="s">
        <v>905</v>
      </c>
      <c r="C14" s="961"/>
      <c r="D14" s="958" t="s">
        <v>904</v>
      </c>
      <c r="Q14" s="428"/>
    </row>
    <row r="15" spans="2:17">
      <c r="B15" s="962"/>
      <c r="C15" s="963"/>
      <c r="D15" s="959"/>
    </row>
    <row r="16" spans="2:17" ht="12.75" customHeight="1">
      <c r="B16" s="735" t="s">
        <v>903</v>
      </c>
      <c r="C16" s="432"/>
      <c r="D16" s="431">
        <v>2863129447</v>
      </c>
      <c r="E16" s="430"/>
      <c r="F16" s="430"/>
      <c r="G16" s="430"/>
      <c r="H16" s="430"/>
    </row>
    <row r="17" spans="2:18">
      <c r="B17" s="735" t="s">
        <v>1397</v>
      </c>
      <c r="C17" s="432"/>
      <c r="D17" s="431">
        <v>2863129447</v>
      </c>
      <c r="E17" s="430"/>
      <c r="F17" s="430"/>
      <c r="G17" s="430"/>
      <c r="H17" s="430"/>
    </row>
    <row r="18" spans="2:18">
      <c r="B18" s="735" t="s">
        <v>1492</v>
      </c>
      <c r="C18" s="432"/>
      <c r="D18" s="431">
        <v>2863129447</v>
      </c>
      <c r="E18" s="430"/>
      <c r="F18" s="430"/>
      <c r="G18" s="430"/>
      <c r="H18" s="430"/>
      <c r="I18" s="430"/>
    </row>
    <row r="19" spans="2:18">
      <c r="B19" s="735" t="s">
        <v>1493</v>
      </c>
      <c r="C19" s="432"/>
      <c r="D19" s="431">
        <v>2863129447</v>
      </c>
      <c r="E19" s="430"/>
      <c r="F19" s="430"/>
      <c r="G19" s="430"/>
      <c r="H19" s="430"/>
      <c r="I19" s="430"/>
    </row>
    <row r="20" spans="2:18">
      <c r="D20" s="430"/>
    </row>
    <row r="21" spans="2:18">
      <c r="B21" s="429"/>
      <c r="D21" s="429"/>
      <c r="E21" s="429"/>
      <c r="F21" s="429"/>
      <c r="G21" s="429"/>
      <c r="H21" s="429"/>
    </row>
    <row r="22" spans="2:18">
      <c r="C22" s="429"/>
      <c r="D22" s="429"/>
    </row>
    <row r="23" spans="2:18">
      <c r="D23" s="429"/>
      <c r="I23" s="170"/>
      <c r="J23" s="170"/>
      <c r="K23" s="170"/>
      <c r="L23" s="170"/>
      <c r="M23" s="170"/>
      <c r="N23" s="170"/>
      <c r="O23" s="170"/>
      <c r="P23" s="170"/>
    </row>
    <row r="24" spans="2:18">
      <c r="I24" s="170"/>
      <c r="J24" s="170"/>
      <c r="K24" s="170"/>
      <c r="L24" s="170"/>
      <c r="M24" s="170"/>
      <c r="N24" s="170"/>
      <c r="O24" s="170"/>
      <c r="P24" s="170"/>
      <c r="Q24" s="428"/>
    </row>
    <row r="25" spans="2:18">
      <c r="I25" s="170"/>
      <c r="J25" s="170"/>
      <c r="K25" s="170"/>
      <c r="L25" s="170"/>
      <c r="M25" s="170"/>
      <c r="N25" s="170"/>
      <c r="O25" s="170"/>
      <c r="P25" s="170"/>
      <c r="Q25" s="428"/>
      <c r="R25" s="428"/>
    </row>
    <row r="26" spans="2:18">
      <c r="I26" s="170"/>
      <c r="J26" s="170"/>
      <c r="K26" s="170"/>
      <c r="L26" s="423"/>
      <c r="M26" s="423"/>
      <c r="N26" s="423"/>
      <c r="O26" s="423"/>
      <c r="P26" s="170"/>
      <c r="Q26" s="428"/>
    </row>
    <row r="27" spans="2:18">
      <c r="I27" s="170"/>
      <c r="J27" s="170"/>
      <c r="K27" s="170"/>
      <c r="L27" s="170"/>
      <c r="M27" s="170"/>
      <c r="N27" s="423"/>
      <c r="O27" s="423"/>
      <c r="P27" s="170"/>
      <c r="Q27" s="428"/>
    </row>
    <row r="28" spans="2:18">
      <c r="I28" s="170"/>
      <c r="J28" s="170"/>
      <c r="K28" s="170"/>
      <c r="L28" s="427"/>
      <c r="M28" s="427"/>
      <c r="N28" s="427"/>
      <c r="O28" s="427"/>
      <c r="P28" s="170"/>
    </row>
    <row r="29" spans="2:18">
      <c r="I29" s="170"/>
      <c r="J29" s="170"/>
      <c r="K29" s="426"/>
      <c r="L29" s="425"/>
      <c r="M29" s="425"/>
      <c r="N29" s="425"/>
      <c r="O29" s="425"/>
      <c r="P29" s="170"/>
    </row>
    <row r="30" spans="2:18">
      <c r="I30" s="170"/>
      <c r="J30" s="170"/>
      <c r="K30" s="170"/>
      <c r="L30" s="170"/>
      <c r="M30" s="170"/>
      <c r="N30" s="170"/>
      <c r="O30" s="170"/>
      <c r="P30" s="170"/>
    </row>
    <row r="31" spans="2:18">
      <c r="I31" s="170"/>
      <c r="J31" s="170"/>
      <c r="K31" s="170"/>
      <c r="L31" s="424"/>
      <c r="M31" s="424"/>
      <c r="N31" s="170"/>
      <c r="O31" s="170"/>
      <c r="P31" s="170"/>
    </row>
    <row r="32" spans="2:18">
      <c r="I32" s="170"/>
      <c r="J32" s="170"/>
      <c r="K32" s="170"/>
      <c r="L32" s="424"/>
      <c r="M32" s="424"/>
      <c r="N32" s="170"/>
      <c r="O32" s="170"/>
      <c r="P32" s="170"/>
    </row>
    <row r="33" spans="9:16">
      <c r="I33" s="170"/>
      <c r="J33" s="170"/>
      <c r="K33" s="170"/>
      <c r="L33" s="423"/>
      <c r="M33" s="170"/>
      <c r="N33" s="170"/>
      <c r="O33" s="170"/>
      <c r="P33" s="170"/>
    </row>
    <row r="34" spans="9:16">
      <c r="I34" s="170"/>
      <c r="J34" s="170"/>
      <c r="K34" s="170"/>
      <c r="L34" s="170"/>
      <c r="M34" s="170"/>
      <c r="N34" s="170"/>
      <c r="O34" s="170"/>
      <c r="P34" s="170"/>
    </row>
    <row r="35" spans="9:16">
      <c r="I35" s="170"/>
      <c r="J35" s="170"/>
      <c r="K35" s="170"/>
      <c r="L35" s="170"/>
      <c r="M35" s="170"/>
      <c r="N35" s="170"/>
      <c r="O35" s="170"/>
      <c r="P35" s="170"/>
    </row>
    <row r="36" spans="9:16">
      <c r="I36" s="170"/>
      <c r="J36" s="170"/>
      <c r="K36" s="170"/>
      <c r="L36" s="170"/>
      <c r="M36" s="170"/>
      <c r="N36" s="170"/>
      <c r="O36" s="170"/>
      <c r="P36" s="170"/>
    </row>
  </sheetData>
  <mergeCells count="12">
    <mergeCell ref="D14:D15"/>
    <mergeCell ref="H5:H6"/>
    <mergeCell ref="B5:C6"/>
    <mergeCell ref="D5:D6"/>
    <mergeCell ref="E5:E6"/>
    <mergeCell ref="F5:F6"/>
    <mergeCell ref="G5:G6"/>
    <mergeCell ref="B8:C8"/>
    <mergeCell ref="B9:C9"/>
    <mergeCell ref="B10:C10"/>
    <mergeCell ref="B11:C11"/>
    <mergeCell ref="B14:C1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DBDD-35AB-4B0A-A4D4-B8F4E737D69B}">
  <dimension ref="B1:L35"/>
  <sheetViews>
    <sheetView showGridLines="0" zoomScale="80" zoomScaleNormal="80" workbookViewId="0">
      <selection activeCell="G2" sqref="G2"/>
    </sheetView>
  </sheetViews>
  <sheetFormatPr baseColWidth="10" defaultRowHeight="12.5"/>
  <cols>
    <col min="1" max="1" width="2.81640625" customWidth="1"/>
    <col min="2" max="2" width="4.1796875" customWidth="1"/>
    <col min="3" max="3" width="26.7265625" customWidth="1"/>
    <col min="4" max="4" width="4.453125" customWidth="1"/>
    <col min="5" max="5" width="19.453125" customWidth="1"/>
    <col min="6" max="6" width="17.1796875" customWidth="1"/>
    <col min="7" max="7" width="23.26953125" customWidth="1"/>
    <col min="8" max="8" width="21.1796875" customWidth="1"/>
    <col min="9" max="9" width="19.1796875" customWidth="1"/>
    <col min="10" max="10" width="22.7265625" customWidth="1"/>
    <col min="11" max="11" width="14.26953125" customWidth="1"/>
    <col min="12" max="12" width="15.7265625" bestFit="1" customWidth="1"/>
  </cols>
  <sheetData>
    <row r="1" spans="2:12" ht="18.5">
      <c r="B1" s="150" t="s">
        <v>1413</v>
      </c>
    </row>
    <row r="3" spans="2:12" ht="12.65" customHeight="1">
      <c r="B3" s="968" t="s">
        <v>1399</v>
      </c>
      <c r="C3" s="969"/>
      <c r="D3" s="970"/>
      <c r="E3" s="769" t="s">
        <v>1400</v>
      </c>
      <c r="F3" s="769" t="s">
        <v>1401</v>
      </c>
      <c r="G3" s="769" t="s">
        <v>1402</v>
      </c>
      <c r="H3" s="977" t="s">
        <v>1403</v>
      </c>
      <c r="I3" s="769" t="s">
        <v>1404</v>
      </c>
      <c r="J3" s="769" t="s">
        <v>1405</v>
      </c>
      <c r="K3" s="769" t="s">
        <v>1406</v>
      </c>
      <c r="L3" s="871" t="s">
        <v>1407</v>
      </c>
    </row>
    <row r="4" spans="2:12" ht="31" customHeight="1">
      <c r="B4" s="971"/>
      <c r="C4" s="972"/>
      <c r="D4" s="973"/>
      <c r="E4" s="770"/>
      <c r="F4" s="770"/>
      <c r="G4" s="770"/>
      <c r="H4" s="978"/>
      <c r="I4" s="770" t="s">
        <v>103</v>
      </c>
      <c r="J4" s="770"/>
      <c r="K4" s="770"/>
      <c r="L4" s="872"/>
    </row>
    <row r="5" spans="2:12" ht="23.5" customHeight="1">
      <c r="B5" s="974"/>
      <c r="C5" s="975"/>
      <c r="D5" s="976"/>
      <c r="E5" s="771"/>
      <c r="F5" s="771"/>
      <c r="G5" s="771"/>
      <c r="H5" s="979"/>
      <c r="I5" s="771"/>
      <c r="J5" s="771"/>
      <c r="K5" s="771"/>
      <c r="L5" s="873"/>
    </row>
    <row r="6" spans="2:12" ht="13">
      <c r="B6" s="737" t="s">
        <v>1494</v>
      </c>
      <c r="C6" s="620"/>
      <c r="D6" s="738"/>
      <c r="E6" s="3">
        <v>65413824</v>
      </c>
      <c r="F6" s="3">
        <v>-1247196757</v>
      </c>
      <c r="G6" s="3">
        <v>-1626927</v>
      </c>
      <c r="H6" s="3">
        <v>-1120048</v>
      </c>
      <c r="I6" s="4">
        <v>-1184529908</v>
      </c>
      <c r="J6" s="3">
        <v>33345193</v>
      </c>
      <c r="K6" s="3">
        <v>-131215187</v>
      </c>
      <c r="L6" s="4">
        <v>-1282399902</v>
      </c>
    </row>
    <row r="7" spans="2:12" ht="13">
      <c r="B7" s="113" t="s">
        <v>102</v>
      </c>
      <c r="C7" s="735"/>
      <c r="D7" s="739"/>
      <c r="E7" s="4">
        <v>65413824</v>
      </c>
      <c r="F7" s="4">
        <v>-1247196757</v>
      </c>
      <c r="G7" s="4">
        <v>-1626927</v>
      </c>
      <c r="H7" s="4">
        <v>-1120048</v>
      </c>
      <c r="I7" s="4">
        <v>-1184529908</v>
      </c>
      <c r="J7" s="4">
        <v>33345193</v>
      </c>
      <c r="K7" s="4">
        <v>-131215187</v>
      </c>
      <c r="L7" s="4">
        <v>-1282399902</v>
      </c>
    </row>
    <row r="8" spans="2:12" ht="13">
      <c r="B8" s="113" t="s">
        <v>105</v>
      </c>
      <c r="C8" s="735"/>
      <c r="D8" s="739"/>
      <c r="E8" s="4"/>
      <c r="F8" s="4"/>
      <c r="G8" s="4"/>
      <c r="H8" s="4"/>
      <c r="I8" s="4"/>
      <c r="J8" s="4"/>
      <c r="K8" s="4"/>
      <c r="L8" s="4"/>
    </row>
    <row r="9" spans="2:12" ht="13">
      <c r="B9" s="113"/>
      <c r="C9" s="737" t="s">
        <v>1408</v>
      </c>
      <c r="D9" s="738"/>
      <c r="E9" s="174">
        <v>0</v>
      </c>
      <c r="F9" s="3">
        <v>-187043562</v>
      </c>
      <c r="G9" s="3">
        <v>-45236811</v>
      </c>
      <c r="H9" s="3">
        <v>0</v>
      </c>
      <c r="I9" s="4">
        <v>-232280373</v>
      </c>
      <c r="J9" s="3">
        <v>0</v>
      </c>
      <c r="K9" s="3">
        <v>0</v>
      </c>
      <c r="L9" s="4">
        <v>-232280373</v>
      </c>
    </row>
    <row r="10" spans="2:12" ht="13" customHeight="1">
      <c r="B10" s="113"/>
      <c r="C10" s="740" t="s">
        <v>1409</v>
      </c>
      <c r="D10" s="741"/>
      <c r="E10" s="3">
        <v>0</v>
      </c>
      <c r="F10" s="3">
        <v>0</v>
      </c>
      <c r="G10" s="3">
        <v>12213939</v>
      </c>
      <c r="H10" s="3">
        <v>0</v>
      </c>
      <c r="I10" s="4">
        <v>12213939</v>
      </c>
      <c r="J10" s="3">
        <v>0</v>
      </c>
      <c r="K10" s="3">
        <v>0</v>
      </c>
      <c r="L10" s="4">
        <v>12213939</v>
      </c>
    </row>
    <row r="11" spans="2:12" ht="13" customHeight="1">
      <c r="B11" s="113"/>
      <c r="C11" s="740" t="s">
        <v>1410</v>
      </c>
      <c r="D11" s="741"/>
      <c r="E11" s="3">
        <v>0</v>
      </c>
      <c r="F11" s="3">
        <v>0</v>
      </c>
      <c r="G11" s="3">
        <v>62009195</v>
      </c>
      <c r="H11" s="3">
        <v>0</v>
      </c>
      <c r="I11" s="4">
        <v>62009195</v>
      </c>
      <c r="J11" s="3">
        <v>0</v>
      </c>
      <c r="K11" s="3">
        <v>0</v>
      </c>
      <c r="L11" s="4">
        <v>62009195</v>
      </c>
    </row>
    <row r="12" spans="2:12" ht="13" customHeight="1">
      <c r="B12" s="113"/>
      <c r="C12" s="740" t="s">
        <v>1411</v>
      </c>
      <c r="D12" s="741"/>
      <c r="E12" s="3">
        <v>0</v>
      </c>
      <c r="F12" s="3">
        <v>0</v>
      </c>
      <c r="G12" s="3">
        <v>-16742483</v>
      </c>
      <c r="H12" s="3">
        <v>0</v>
      </c>
      <c r="I12" s="4">
        <v>-16742483</v>
      </c>
      <c r="J12" s="3">
        <v>0</v>
      </c>
      <c r="K12" s="3">
        <v>0</v>
      </c>
      <c r="L12" s="4">
        <v>-16742483</v>
      </c>
    </row>
    <row r="13" spans="2:12" ht="13">
      <c r="B13" s="113"/>
      <c r="C13" s="742" t="s">
        <v>106</v>
      </c>
      <c r="D13" s="743"/>
      <c r="E13" s="4">
        <v>0</v>
      </c>
      <c r="F13" s="4">
        <v>-187043562</v>
      </c>
      <c r="G13" s="4">
        <v>12243840</v>
      </c>
      <c r="H13" s="4">
        <v>0</v>
      </c>
      <c r="I13" s="4">
        <v>-174799722</v>
      </c>
      <c r="J13" s="4">
        <v>0</v>
      </c>
      <c r="K13" s="4">
        <v>0</v>
      </c>
      <c r="L13" s="4">
        <v>-174799722</v>
      </c>
    </row>
    <row r="14" spans="2:12" ht="13" customHeight="1">
      <c r="B14" s="113"/>
      <c r="C14" s="740" t="s">
        <v>1412</v>
      </c>
      <c r="D14" s="741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16860188</v>
      </c>
      <c r="L14" s="4">
        <v>16860188</v>
      </c>
    </row>
    <row r="15" spans="2:12" ht="26">
      <c r="B15" s="113"/>
      <c r="C15" s="740" t="s">
        <v>15</v>
      </c>
      <c r="D15" s="741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976895</v>
      </c>
      <c r="K15" s="3">
        <v>0</v>
      </c>
      <c r="L15" s="4">
        <v>976895</v>
      </c>
    </row>
    <row r="16" spans="2:12" ht="65">
      <c r="B16" s="113"/>
      <c r="C16" s="740" t="s">
        <v>1495</v>
      </c>
      <c r="D16" s="741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83651</v>
      </c>
      <c r="L16" s="4">
        <v>83651</v>
      </c>
    </row>
    <row r="17" spans="2:12" ht="26">
      <c r="B17" s="113"/>
      <c r="C17" s="742" t="s">
        <v>108</v>
      </c>
      <c r="D17" s="743"/>
      <c r="E17" s="4">
        <v>0</v>
      </c>
      <c r="F17" s="4">
        <v>-187043562</v>
      </c>
      <c r="G17" s="4">
        <v>12243840</v>
      </c>
      <c r="H17" s="4">
        <v>0</v>
      </c>
      <c r="I17" s="4">
        <v>-174799722</v>
      </c>
      <c r="J17" s="4">
        <v>976895</v>
      </c>
      <c r="K17" s="4">
        <v>16943839</v>
      </c>
      <c r="L17" s="4">
        <v>-156878988</v>
      </c>
    </row>
    <row r="18" spans="2:12" ht="13">
      <c r="B18" s="113" t="s">
        <v>1496</v>
      </c>
      <c r="C18" s="735"/>
      <c r="D18" s="739"/>
      <c r="E18" s="4">
        <v>65413824</v>
      </c>
      <c r="F18" s="4">
        <v>-1434240319</v>
      </c>
      <c r="G18" s="4">
        <v>10616913</v>
      </c>
      <c r="H18" s="4">
        <v>-1120048</v>
      </c>
      <c r="I18" s="4">
        <v>-1359329630</v>
      </c>
      <c r="J18" s="4">
        <v>34322088</v>
      </c>
      <c r="K18" s="4">
        <v>-114271348</v>
      </c>
      <c r="L18" s="4">
        <v>-1439278890</v>
      </c>
    </row>
    <row r="21" spans="2:12" ht="65.150000000000006" customHeight="1">
      <c r="B21" s="968" t="s">
        <v>1399</v>
      </c>
      <c r="C21" s="969"/>
      <c r="D21" s="970"/>
      <c r="E21" s="769" t="s">
        <v>1400</v>
      </c>
      <c r="F21" s="769" t="s">
        <v>1401</v>
      </c>
      <c r="G21" s="769" t="s">
        <v>1402</v>
      </c>
      <c r="H21" s="769" t="s">
        <v>1403</v>
      </c>
      <c r="I21" s="769" t="s">
        <v>1404</v>
      </c>
      <c r="J21" s="769" t="s">
        <v>1405</v>
      </c>
      <c r="K21" s="769" t="s">
        <v>1406</v>
      </c>
      <c r="L21" s="769" t="s">
        <v>1407</v>
      </c>
    </row>
    <row r="22" spans="2:12" ht="13" customHeight="1">
      <c r="B22" s="971"/>
      <c r="C22" s="972"/>
      <c r="D22" s="973"/>
      <c r="E22" s="770"/>
      <c r="F22" s="770"/>
      <c r="G22" s="770"/>
      <c r="H22" s="770"/>
      <c r="I22" s="770"/>
      <c r="J22" s="770"/>
      <c r="K22" s="770"/>
      <c r="L22" s="770"/>
    </row>
    <row r="23" spans="2:12" ht="13" customHeight="1">
      <c r="B23" s="974"/>
      <c r="C23" s="975"/>
      <c r="D23" s="976"/>
      <c r="E23" s="771"/>
      <c r="F23" s="771"/>
      <c r="G23" s="771"/>
      <c r="H23" s="771"/>
      <c r="I23" s="771"/>
      <c r="J23" s="771"/>
      <c r="K23" s="771"/>
      <c r="L23" s="771"/>
    </row>
    <row r="24" spans="2:12" ht="13">
      <c r="B24" s="737" t="s">
        <v>104</v>
      </c>
      <c r="C24" s="620"/>
      <c r="D24" s="738"/>
      <c r="E24" s="3">
        <v>65413824</v>
      </c>
      <c r="F24" s="3">
        <v>-1299946109</v>
      </c>
      <c r="G24" s="3">
        <v>66707297</v>
      </c>
      <c r="H24" s="3">
        <v>-1120048</v>
      </c>
      <c r="I24" s="4">
        <v>-1168945036</v>
      </c>
      <c r="J24" s="3">
        <v>32338474</v>
      </c>
      <c r="K24" s="3">
        <v>141918723</v>
      </c>
      <c r="L24" s="4">
        <v>-994687839</v>
      </c>
    </row>
    <row r="25" spans="2:12" ht="13">
      <c r="B25" s="113" t="s">
        <v>102</v>
      </c>
      <c r="C25" s="735"/>
      <c r="D25" s="739"/>
      <c r="E25" s="4">
        <v>65413824</v>
      </c>
      <c r="F25" s="4">
        <v>-1299946109</v>
      </c>
      <c r="G25" s="4">
        <v>66707297</v>
      </c>
      <c r="H25" s="4">
        <v>-1120048</v>
      </c>
      <c r="I25" s="4">
        <v>-1168945036</v>
      </c>
      <c r="J25" s="4">
        <v>32338474</v>
      </c>
      <c r="K25" s="4">
        <v>141918723</v>
      </c>
      <c r="L25" s="4">
        <v>-994687839</v>
      </c>
    </row>
    <row r="26" spans="2:12" ht="13">
      <c r="B26" s="113" t="s">
        <v>105</v>
      </c>
      <c r="C26" s="735"/>
      <c r="D26" s="739"/>
      <c r="E26" s="4"/>
      <c r="F26" s="4"/>
      <c r="G26" s="4"/>
      <c r="H26" s="4"/>
      <c r="I26" s="4"/>
      <c r="J26" s="4"/>
      <c r="K26" s="4"/>
      <c r="L26" s="4"/>
    </row>
    <row r="27" spans="2:12" ht="13">
      <c r="B27" s="113"/>
      <c r="C27" s="737" t="s">
        <v>1408</v>
      </c>
      <c r="D27" s="738"/>
      <c r="E27" s="3">
        <v>0</v>
      </c>
      <c r="F27" s="3">
        <v>50353479</v>
      </c>
      <c r="G27" s="3">
        <v>-85876273</v>
      </c>
      <c r="H27" s="3">
        <v>0</v>
      </c>
      <c r="I27" s="4">
        <v>-35522794</v>
      </c>
      <c r="J27" s="3">
        <v>0</v>
      </c>
      <c r="K27" s="3">
        <v>0</v>
      </c>
      <c r="L27" s="4">
        <v>-35522794</v>
      </c>
    </row>
    <row r="28" spans="2:12" ht="13">
      <c r="B28" s="113"/>
      <c r="C28" s="737" t="s">
        <v>1409</v>
      </c>
      <c r="D28" s="738"/>
      <c r="E28" s="3">
        <v>0</v>
      </c>
      <c r="F28" s="3">
        <v>0</v>
      </c>
      <c r="G28" s="3">
        <v>23186594</v>
      </c>
      <c r="H28" s="3">
        <v>0</v>
      </c>
      <c r="I28" s="4">
        <v>23186594</v>
      </c>
      <c r="J28" s="3">
        <v>0</v>
      </c>
      <c r="K28" s="3">
        <v>0</v>
      </c>
      <c r="L28" s="4">
        <v>23186594</v>
      </c>
    </row>
    <row r="29" spans="2:12" ht="13">
      <c r="B29" s="113"/>
      <c r="C29" s="737" t="s">
        <v>1410</v>
      </c>
      <c r="D29" s="738"/>
      <c r="E29" s="3">
        <v>0</v>
      </c>
      <c r="F29" s="3">
        <v>0</v>
      </c>
      <c r="G29" s="3">
        <v>53140447</v>
      </c>
      <c r="H29" s="3">
        <v>0</v>
      </c>
      <c r="I29" s="4">
        <v>53140447</v>
      </c>
      <c r="J29" s="3">
        <v>0</v>
      </c>
      <c r="K29" s="3">
        <v>0</v>
      </c>
      <c r="L29" s="4">
        <v>53140447</v>
      </c>
    </row>
    <row r="30" spans="2:12" ht="13">
      <c r="B30" s="113"/>
      <c r="C30" s="737" t="s">
        <v>1411</v>
      </c>
      <c r="D30" s="738"/>
      <c r="E30" s="3">
        <v>0</v>
      </c>
      <c r="F30" s="3">
        <v>0</v>
      </c>
      <c r="G30" s="3">
        <v>-14347921</v>
      </c>
      <c r="H30" s="3">
        <v>0</v>
      </c>
      <c r="I30" s="4">
        <v>-14347921</v>
      </c>
      <c r="J30" s="3">
        <v>0</v>
      </c>
      <c r="K30" s="3">
        <v>0</v>
      </c>
      <c r="L30" s="4">
        <v>-14347921</v>
      </c>
    </row>
    <row r="31" spans="2:12" ht="13">
      <c r="B31" s="113"/>
      <c r="C31" s="744" t="s">
        <v>106</v>
      </c>
      <c r="D31" s="745"/>
      <c r="E31" s="4">
        <v>0</v>
      </c>
      <c r="F31" s="4">
        <v>50353479</v>
      </c>
      <c r="G31" s="4">
        <v>-23897153</v>
      </c>
      <c r="H31" s="4">
        <v>0</v>
      </c>
      <c r="I31" s="4">
        <v>26456326</v>
      </c>
      <c r="J31" s="4">
        <v>0</v>
      </c>
      <c r="K31" s="4">
        <v>0</v>
      </c>
      <c r="L31" s="4">
        <v>26456326</v>
      </c>
    </row>
    <row r="32" spans="2:12" ht="26">
      <c r="B32" s="113"/>
      <c r="C32" s="740" t="s">
        <v>15</v>
      </c>
      <c r="D32" s="741"/>
      <c r="E32" s="3">
        <v>0</v>
      </c>
      <c r="F32" s="3">
        <v>0</v>
      </c>
      <c r="G32" s="3">
        <v>0</v>
      </c>
      <c r="H32" s="3">
        <v>0</v>
      </c>
      <c r="I32" s="4">
        <v>0</v>
      </c>
      <c r="J32" s="3">
        <v>944594</v>
      </c>
      <c r="K32" s="3">
        <v>0</v>
      </c>
      <c r="L32" s="4">
        <v>944594</v>
      </c>
    </row>
    <row r="33" spans="2:12" ht="52">
      <c r="B33" s="113"/>
      <c r="C33" s="740" t="s">
        <v>107</v>
      </c>
      <c r="D33" s="741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1873538</v>
      </c>
      <c r="L33" s="4">
        <v>1873538</v>
      </c>
    </row>
    <row r="34" spans="2:12" ht="26">
      <c r="B34" s="113"/>
      <c r="C34" s="742" t="s">
        <v>108</v>
      </c>
      <c r="D34" s="743"/>
      <c r="E34" s="4">
        <v>0</v>
      </c>
      <c r="F34" s="4">
        <v>50353479</v>
      </c>
      <c r="G34" s="4">
        <v>-23897153</v>
      </c>
      <c r="H34" s="4">
        <v>0</v>
      </c>
      <c r="I34" s="4">
        <v>26456326</v>
      </c>
      <c r="J34" s="4">
        <v>944594</v>
      </c>
      <c r="K34" s="4">
        <v>1873538</v>
      </c>
      <c r="L34" s="4">
        <v>29274458</v>
      </c>
    </row>
    <row r="35" spans="2:12" ht="13">
      <c r="B35" s="113" t="s">
        <v>1497</v>
      </c>
      <c r="C35" s="735"/>
      <c r="D35" s="739"/>
      <c r="E35" s="4">
        <v>65413824</v>
      </c>
      <c r="F35" s="4">
        <v>-1249592630</v>
      </c>
      <c r="G35" s="4">
        <v>42810144</v>
      </c>
      <c r="H35" s="4">
        <v>-1120048</v>
      </c>
      <c r="I35" s="4">
        <v>-1142488710</v>
      </c>
      <c r="J35" s="4">
        <v>33283068</v>
      </c>
      <c r="K35" s="4">
        <v>143792261</v>
      </c>
      <c r="L35" s="4">
        <v>-965413381</v>
      </c>
    </row>
  </sheetData>
  <mergeCells count="18">
    <mergeCell ref="K21:K23"/>
    <mergeCell ref="L21:L23"/>
    <mergeCell ref="J3:J5"/>
    <mergeCell ref="K3:K5"/>
    <mergeCell ref="L3:L5"/>
    <mergeCell ref="I21:I23"/>
    <mergeCell ref="J21:J23"/>
    <mergeCell ref="B3:D5"/>
    <mergeCell ref="E3:E5"/>
    <mergeCell ref="F3:F5"/>
    <mergeCell ref="G3:G5"/>
    <mergeCell ref="H3:H5"/>
    <mergeCell ref="I3:I5"/>
    <mergeCell ref="B21:D23"/>
    <mergeCell ref="E21:E23"/>
    <mergeCell ref="F21:F23"/>
    <mergeCell ref="G21:G23"/>
    <mergeCell ref="H21:H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651D-9550-41C3-91F0-304E36D409BF}">
  <dimension ref="B1:L90"/>
  <sheetViews>
    <sheetView showGridLines="0" zoomScale="90" zoomScaleNormal="90" workbookViewId="0">
      <selection activeCell="C6" sqref="C6"/>
    </sheetView>
  </sheetViews>
  <sheetFormatPr baseColWidth="10" defaultColWidth="11.453125" defaultRowHeight="13"/>
  <cols>
    <col min="1" max="1" width="1.7265625" style="1" customWidth="1"/>
    <col min="2" max="2" width="66" style="1" bestFit="1" customWidth="1"/>
    <col min="3" max="4" width="14.54296875" style="1" customWidth="1"/>
    <col min="5" max="5" width="16.54296875" style="1" bestFit="1" customWidth="1"/>
    <col min="6" max="6" width="16.1796875" style="1" customWidth="1"/>
    <col min="7" max="7" width="15.54296875" style="1" customWidth="1"/>
    <col min="8" max="8" width="14.54296875" style="1" customWidth="1"/>
    <col min="9" max="9" width="11.1796875" style="1" customWidth="1"/>
    <col min="10" max="11" width="14.54296875" style="1" customWidth="1"/>
    <col min="12" max="16384" width="11.453125" style="1"/>
  </cols>
  <sheetData>
    <row r="1" spans="2:12" ht="5.15" customHeight="1"/>
    <row r="2" spans="2:12" ht="18.5">
      <c r="B2" s="150" t="s">
        <v>1415</v>
      </c>
      <c r="C2" s="185"/>
    </row>
    <row r="3" spans="2:12" ht="6" customHeight="1"/>
    <row r="4" spans="2:12" s="2" customFormat="1" ht="12.75" customHeight="1">
      <c r="B4" s="990" t="s">
        <v>924</v>
      </c>
      <c r="C4" s="860" t="s">
        <v>923</v>
      </c>
      <c r="D4" s="869"/>
      <c r="E4" s="167" t="s">
        <v>926</v>
      </c>
      <c r="F4" s="167" t="s">
        <v>926</v>
      </c>
    </row>
    <row r="5" spans="2:12" s="2" customFormat="1" ht="12.75" customHeight="1">
      <c r="B5" s="991"/>
      <c r="C5" s="862"/>
      <c r="D5" s="870"/>
      <c r="E5" s="255" t="s">
        <v>925</v>
      </c>
      <c r="F5" s="255" t="s">
        <v>925</v>
      </c>
    </row>
    <row r="6" spans="2:12" s="2" customFormat="1">
      <c r="B6" s="991"/>
      <c r="C6" s="13">
        <v>45016</v>
      </c>
      <c r="D6" s="13">
        <v>44926</v>
      </c>
      <c r="E6" s="13">
        <v>45016</v>
      </c>
      <c r="F6" s="13">
        <v>44926</v>
      </c>
      <c r="G6" s="1"/>
      <c r="H6" s="1"/>
      <c r="I6" s="1"/>
      <c r="J6" s="1"/>
      <c r="K6" s="1"/>
    </row>
    <row r="7" spans="2:12" s="2" customFormat="1">
      <c r="B7" s="992"/>
      <c r="C7" s="448" t="s">
        <v>319</v>
      </c>
      <c r="D7" s="448" t="s">
        <v>319</v>
      </c>
      <c r="E7" s="93" t="s">
        <v>2</v>
      </c>
      <c r="F7" s="93" t="s">
        <v>2</v>
      </c>
      <c r="G7" s="1"/>
      <c r="H7" s="1"/>
      <c r="I7" s="1"/>
      <c r="J7" s="1"/>
      <c r="K7" s="1"/>
    </row>
    <row r="8" spans="2:12" ht="12.75" customHeight="1">
      <c r="B8" s="442" t="s">
        <v>921</v>
      </c>
      <c r="C8" s="155">
        <v>0.276698</v>
      </c>
      <c r="D8" s="155">
        <v>0.276698</v>
      </c>
      <c r="E8" s="174">
        <v>566646580</v>
      </c>
      <c r="F8" s="3">
        <v>559418597</v>
      </c>
    </row>
    <row r="9" spans="2:12">
      <c r="B9" s="442" t="s">
        <v>183</v>
      </c>
      <c r="C9" s="155">
        <v>3.5639993301028738E-7</v>
      </c>
      <c r="D9" s="155">
        <v>3.5639993301028738E-7</v>
      </c>
      <c r="E9" s="174">
        <v>157</v>
      </c>
      <c r="F9" s="3">
        <v>155</v>
      </c>
    </row>
    <row r="10" spans="2:12">
      <c r="B10" s="442" t="s">
        <v>920</v>
      </c>
      <c r="C10" s="155">
        <v>0.1</v>
      </c>
      <c r="D10" s="155">
        <v>0.1</v>
      </c>
      <c r="E10" s="174">
        <v>94294</v>
      </c>
      <c r="F10" s="3">
        <v>94294</v>
      </c>
    </row>
    <row r="11" spans="2:12" ht="12.5" customHeight="1">
      <c r="B11" s="442" t="s">
        <v>186</v>
      </c>
      <c r="C11" s="155">
        <v>7.3499999999999998E-4</v>
      </c>
      <c r="D11" s="155">
        <v>7.3499999999999998E-4</v>
      </c>
      <c r="E11" s="174">
        <v>95560</v>
      </c>
      <c r="F11" s="3">
        <v>96100</v>
      </c>
    </row>
    <row r="12" spans="2:12">
      <c r="B12" s="442" t="s">
        <v>223</v>
      </c>
      <c r="C12" s="155">
        <v>0.1</v>
      </c>
      <c r="D12" s="155">
        <v>0.1</v>
      </c>
      <c r="E12" s="174">
        <v>-86725</v>
      </c>
      <c r="F12" s="3">
        <v>-86728</v>
      </c>
    </row>
    <row r="13" spans="2:12" ht="16" customHeight="1">
      <c r="B13" s="443" t="s">
        <v>217</v>
      </c>
      <c r="C13" s="155">
        <v>7.3500000000004118E-4</v>
      </c>
      <c r="D13" s="155">
        <v>7.3500000000004118E-4</v>
      </c>
      <c r="E13" s="174">
        <v>-781</v>
      </c>
      <c r="F13" s="3">
        <v>-941</v>
      </c>
    </row>
    <row r="14" spans="2:12">
      <c r="B14" s="442" t="s">
        <v>212</v>
      </c>
      <c r="C14" s="155">
        <v>3.3359999999999998E-4</v>
      </c>
      <c r="D14" s="155">
        <v>3.3359999999999998E-4</v>
      </c>
      <c r="E14" s="174">
        <v>279240</v>
      </c>
      <c r="F14" s="3">
        <v>258612</v>
      </c>
      <c r="L14" s="446"/>
    </row>
    <row r="15" spans="2:12">
      <c r="B15" s="442" t="s">
        <v>158</v>
      </c>
      <c r="C15" s="155">
        <v>7.5999962313460698E-4</v>
      </c>
      <c r="D15" s="155">
        <v>7.5999962313460698E-4</v>
      </c>
      <c r="E15" s="174">
        <v>454114</v>
      </c>
      <c r="F15" s="3">
        <v>496559</v>
      </c>
      <c r="L15" s="446"/>
    </row>
    <row r="16" spans="2:12">
      <c r="B16" s="442" t="s">
        <v>919</v>
      </c>
      <c r="C16" s="155">
        <v>0.33</v>
      </c>
      <c r="D16" s="155">
        <v>0</v>
      </c>
      <c r="E16" s="174">
        <v>15551944</v>
      </c>
      <c r="F16" s="3">
        <v>15128498</v>
      </c>
    </row>
    <row r="17" spans="2:11">
      <c r="B17" s="441" t="s">
        <v>110</v>
      </c>
      <c r="C17" s="746"/>
      <c r="D17" s="746"/>
      <c r="E17" s="61">
        <v>583034383</v>
      </c>
      <c r="F17" s="61">
        <v>575405146</v>
      </c>
      <c r="J17" s="447"/>
    </row>
    <row r="18" spans="2:11">
      <c r="G18" s="445"/>
      <c r="H18" s="445"/>
      <c r="J18" s="446"/>
    </row>
    <row r="19" spans="2:11" ht="6" customHeight="1">
      <c r="G19" s="445"/>
      <c r="H19" s="445"/>
    </row>
    <row r="20" spans="2:11" s="2" customFormat="1" ht="12.75" customHeight="1">
      <c r="B20" s="980" t="s">
        <v>924</v>
      </c>
      <c r="C20" s="983" t="s">
        <v>923</v>
      </c>
      <c r="D20" s="984"/>
      <c r="E20" s="636" t="s">
        <v>922</v>
      </c>
      <c r="F20" s="636" t="s">
        <v>922</v>
      </c>
      <c r="G20" s="747"/>
      <c r="H20" s="747"/>
      <c r="J20" s="1"/>
      <c r="K20" s="1"/>
    </row>
    <row r="21" spans="2:11" s="2" customFormat="1" ht="12.75" customHeight="1">
      <c r="B21" s="981"/>
      <c r="C21" s="985"/>
      <c r="D21" s="986"/>
      <c r="E21" s="169" t="s">
        <v>1438</v>
      </c>
      <c r="F21" s="169" t="s">
        <v>437</v>
      </c>
      <c r="G21" s="747"/>
      <c r="H21" s="747"/>
      <c r="J21" s="1"/>
      <c r="K21" s="1"/>
    </row>
    <row r="22" spans="2:11" s="2" customFormat="1" ht="13" customHeight="1">
      <c r="B22" s="981"/>
      <c r="C22" s="262">
        <v>45016</v>
      </c>
      <c r="D22" s="262">
        <v>44651</v>
      </c>
      <c r="E22" s="262">
        <v>45016</v>
      </c>
      <c r="F22" s="262">
        <v>44651</v>
      </c>
      <c r="G22" s="748"/>
      <c r="H22" s="748"/>
      <c r="J22" s="1"/>
      <c r="K22" s="1"/>
    </row>
    <row r="23" spans="2:11" s="2" customFormat="1">
      <c r="B23" s="982"/>
      <c r="C23" s="444" t="s">
        <v>319</v>
      </c>
      <c r="D23" s="444" t="s">
        <v>319</v>
      </c>
      <c r="E23" s="163" t="s">
        <v>2</v>
      </c>
      <c r="F23" s="163" t="s">
        <v>2</v>
      </c>
      <c r="G23" s="747"/>
      <c r="H23" s="747"/>
      <c r="J23" s="1"/>
      <c r="K23" s="1"/>
    </row>
    <row r="24" spans="2:11">
      <c r="B24" s="442" t="s">
        <v>921</v>
      </c>
      <c r="C24" s="155">
        <v>0.276698</v>
      </c>
      <c r="D24" s="155">
        <v>0.276698</v>
      </c>
      <c r="E24" s="3">
        <v>14402262</v>
      </c>
      <c r="F24" s="3">
        <v>9241512</v>
      </c>
      <c r="G24" s="749"/>
      <c r="H24" s="749"/>
    </row>
    <row r="25" spans="2:11">
      <c r="B25" s="442" t="s">
        <v>183</v>
      </c>
      <c r="C25" s="155">
        <v>3.5639993301028738E-7</v>
      </c>
      <c r="D25" s="155">
        <v>3.9999999999999998E-7</v>
      </c>
      <c r="E25" s="3">
        <v>2</v>
      </c>
      <c r="F25" s="3">
        <v>3</v>
      </c>
      <c r="G25" s="749"/>
      <c r="H25" s="749"/>
    </row>
    <row r="26" spans="2:11">
      <c r="B26" s="442" t="s">
        <v>920</v>
      </c>
      <c r="C26" s="155">
        <v>0.1</v>
      </c>
      <c r="D26" s="155">
        <v>0.1</v>
      </c>
      <c r="E26" s="3">
        <v>0</v>
      </c>
      <c r="F26" s="3">
        <v>0</v>
      </c>
      <c r="G26" s="749"/>
      <c r="H26" s="749"/>
    </row>
    <row r="27" spans="2:11">
      <c r="B27" s="442" t="s">
        <v>186</v>
      </c>
      <c r="C27" s="155">
        <v>7.3499999999999998E-4</v>
      </c>
      <c r="D27" s="155">
        <v>7.3499999999999998E-4</v>
      </c>
      <c r="E27" s="3">
        <v>-540</v>
      </c>
      <c r="F27" s="3">
        <v>12630</v>
      </c>
      <c r="G27" s="749"/>
      <c r="H27" s="749"/>
    </row>
    <row r="28" spans="2:11">
      <c r="B28" s="442" t="s">
        <v>223</v>
      </c>
      <c r="C28" s="155">
        <v>0.1</v>
      </c>
      <c r="D28" s="155">
        <v>0.1</v>
      </c>
      <c r="E28" s="3">
        <v>4</v>
      </c>
      <c r="F28" s="3">
        <v>-1093</v>
      </c>
      <c r="G28" s="749"/>
      <c r="H28" s="749"/>
    </row>
    <row r="29" spans="2:11">
      <c r="B29" s="442" t="s">
        <v>217</v>
      </c>
      <c r="C29" s="155">
        <v>7.3500000000004118E-4</v>
      </c>
      <c r="D29" s="155">
        <v>0</v>
      </c>
      <c r="E29" s="3">
        <v>160</v>
      </c>
      <c r="F29" s="3">
        <v>0</v>
      </c>
      <c r="G29" s="749"/>
      <c r="H29" s="749"/>
    </row>
    <row r="30" spans="2:11" ht="25.5" customHeight="1">
      <c r="B30" s="443" t="s">
        <v>212</v>
      </c>
      <c r="C30" s="155">
        <v>3.3359999999999998E-4</v>
      </c>
      <c r="D30" s="155">
        <v>3.6759999999999999E-4</v>
      </c>
      <c r="E30" s="3">
        <v>20672</v>
      </c>
      <c r="F30" s="3">
        <v>35367</v>
      </c>
      <c r="G30" s="749"/>
      <c r="H30" s="749"/>
    </row>
    <row r="31" spans="2:11">
      <c r="B31" s="442" t="s">
        <v>158</v>
      </c>
      <c r="C31" s="155">
        <v>7.5999962313460698E-4</v>
      </c>
      <c r="D31" s="155">
        <v>7.5999962313460698E-4</v>
      </c>
      <c r="E31" s="3">
        <v>10695</v>
      </c>
      <c r="F31" s="3">
        <v>8273</v>
      </c>
      <c r="G31" s="749"/>
      <c r="H31" s="749"/>
    </row>
    <row r="32" spans="2:11">
      <c r="B32" s="442" t="s">
        <v>919</v>
      </c>
      <c r="C32" s="155">
        <v>0.33</v>
      </c>
      <c r="D32" s="155">
        <v>0</v>
      </c>
      <c r="E32" s="3">
        <v>1080103</v>
      </c>
      <c r="F32" s="3">
        <v>0</v>
      </c>
      <c r="G32" s="749"/>
      <c r="H32" s="749"/>
    </row>
    <row r="33" spans="2:10">
      <c r="B33" s="441" t="s">
        <v>110</v>
      </c>
      <c r="C33" s="440"/>
      <c r="D33" s="440"/>
      <c r="E33" s="4">
        <v>15513358</v>
      </c>
      <c r="F33" s="4">
        <v>9296692</v>
      </c>
      <c r="G33" s="309"/>
      <c r="H33" s="309"/>
    </row>
    <row r="35" spans="2:10">
      <c r="D35"/>
      <c r="E35"/>
      <c r="F35"/>
    </row>
    <row r="36" spans="2:10">
      <c r="C36"/>
      <c r="D36"/>
      <c r="E36"/>
      <c r="F36"/>
      <c r="J36" s="439"/>
    </row>
    <row r="37" spans="2:10" customFormat="1">
      <c r="B37" s="987" t="s">
        <v>918</v>
      </c>
      <c r="C37" s="5">
        <v>45016</v>
      </c>
      <c r="D37" s="5">
        <v>44926</v>
      </c>
    </row>
    <row r="38" spans="2:10" customFormat="1">
      <c r="B38" s="988"/>
      <c r="C38" s="434" t="s">
        <v>2</v>
      </c>
      <c r="D38" s="434" t="s">
        <v>2</v>
      </c>
    </row>
    <row r="39" spans="2:10" customFormat="1">
      <c r="B39" s="9" t="s">
        <v>834</v>
      </c>
      <c r="C39" s="4">
        <v>186690988</v>
      </c>
      <c r="D39" s="4">
        <v>148858514</v>
      </c>
    </row>
    <row r="40" spans="2:10" customFormat="1">
      <c r="B40" s="9" t="s">
        <v>833</v>
      </c>
      <c r="C40" s="4">
        <v>3884984174</v>
      </c>
      <c r="D40" s="4">
        <v>3911117698</v>
      </c>
    </row>
    <row r="41" spans="2:10" customFormat="1">
      <c r="B41" s="9" t="s">
        <v>830</v>
      </c>
      <c r="C41" s="4">
        <v>73820147</v>
      </c>
      <c r="D41" s="4">
        <v>70364820</v>
      </c>
    </row>
    <row r="42" spans="2:10" customFormat="1">
      <c r="B42" s="9" t="s">
        <v>829</v>
      </c>
      <c r="C42" s="4">
        <v>1307250067</v>
      </c>
      <c r="D42" s="4">
        <v>1305035786</v>
      </c>
    </row>
    <row r="43" spans="2:10" customFormat="1">
      <c r="B43" s="9" t="s">
        <v>917</v>
      </c>
      <c r="C43" s="4">
        <v>2690604948</v>
      </c>
      <c r="D43" s="4">
        <v>2684575606</v>
      </c>
    </row>
    <row r="44" spans="2:10">
      <c r="C44" s="621"/>
      <c r="D44" s="621"/>
      <c r="E44"/>
      <c r="F44" s="621"/>
      <c r="J44" s="439"/>
    </row>
    <row r="45" spans="2:10" customFormat="1">
      <c r="B45" s="987" t="s">
        <v>916</v>
      </c>
      <c r="C45" s="750" t="s">
        <v>1438</v>
      </c>
      <c r="D45" s="750" t="s">
        <v>437</v>
      </c>
    </row>
    <row r="46" spans="2:10" customFormat="1">
      <c r="B46" s="989"/>
      <c r="C46" s="13">
        <v>45016</v>
      </c>
      <c r="D46" s="13">
        <v>44651</v>
      </c>
    </row>
    <row r="47" spans="2:10" customFormat="1">
      <c r="B47" s="988"/>
      <c r="C47" s="434" t="s">
        <v>2</v>
      </c>
      <c r="D47" s="434" t="s">
        <v>2</v>
      </c>
    </row>
    <row r="48" spans="2:10" customFormat="1">
      <c r="B48" s="9" t="s">
        <v>915</v>
      </c>
      <c r="C48" s="438">
        <v>75632442</v>
      </c>
      <c r="D48" s="438">
        <v>66593993</v>
      </c>
    </row>
    <row r="49" spans="2:4" customFormat="1">
      <c r="B49" s="9" t="s">
        <v>8</v>
      </c>
      <c r="C49" s="4">
        <v>33421763</v>
      </c>
      <c r="D49" s="4">
        <v>39590340</v>
      </c>
    </row>
    <row r="50" spans="2:4" customFormat="1">
      <c r="B50" s="9" t="s">
        <v>1414</v>
      </c>
      <c r="C50" s="4">
        <v>-195244</v>
      </c>
      <c r="D50" s="4">
        <v>55969</v>
      </c>
    </row>
    <row r="51" spans="2:4" customFormat="1">
      <c r="B51" s="9" t="s">
        <v>0</v>
      </c>
      <c r="C51" s="4">
        <v>19186893</v>
      </c>
      <c r="D51" s="4">
        <v>41040374</v>
      </c>
    </row>
    <row r="52" spans="2:4" customFormat="1">
      <c r="B52" s="419" t="s">
        <v>1</v>
      </c>
      <c r="C52" s="266">
        <v>-474535</v>
      </c>
      <c r="D52" s="266">
        <v>109246</v>
      </c>
    </row>
    <row r="53" spans="2:4" customFormat="1">
      <c r="B53" s="437"/>
      <c r="C53" s="437"/>
      <c r="D53" s="437"/>
    </row>
    <row r="54" spans="2:4" customFormat="1">
      <c r="B54" s="9" t="s">
        <v>914</v>
      </c>
      <c r="C54" s="436">
        <v>0.276698</v>
      </c>
      <c r="D54" s="436">
        <v>0.276698</v>
      </c>
    </row>
    <row r="55" spans="2:4" customFormat="1">
      <c r="B55" s="419" t="s">
        <v>913</v>
      </c>
      <c r="C55" s="751">
        <v>0</v>
      </c>
      <c r="D55" s="751">
        <v>0</v>
      </c>
    </row>
    <row r="56" spans="2:4" customFormat="1">
      <c r="B56" s="435"/>
    </row>
    <row r="57" spans="2:4" customFormat="1">
      <c r="B57" s="987" t="s">
        <v>912</v>
      </c>
      <c r="C57" s="750" t="s">
        <v>1438</v>
      </c>
      <c r="D57" s="750" t="s">
        <v>437</v>
      </c>
    </row>
    <row r="58" spans="2:4" customFormat="1">
      <c r="B58" s="989"/>
      <c r="C58" s="13">
        <v>45016</v>
      </c>
      <c r="D58" s="13">
        <v>44651</v>
      </c>
    </row>
    <row r="59" spans="2:4" customFormat="1">
      <c r="B59" s="988"/>
      <c r="C59" s="434" t="s">
        <v>2</v>
      </c>
      <c r="D59" s="434" t="s">
        <v>2</v>
      </c>
    </row>
    <row r="60" spans="2:4" customFormat="1">
      <c r="B60" s="9" t="s">
        <v>4</v>
      </c>
      <c r="C60" s="4">
        <v>72996631</v>
      </c>
      <c r="D60" s="4">
        <v>57877622</v>
      </c>
    </row>
    <row r="61" spans="2:4" customFormat="1">
      <c r="B61" s="9" t="s">
        <v>9</v>
      </c>
      <c r="C61" s="4">
        <v>23907743</v>
      </c>
      <c r="D61" s="4">
        <v>35127074</v>
      </c>
    </row>
    <row r="62" spans="2:4" customFormat="1">
      <c r="B62" s="9" t="s">
        <v>6</v>
      </c>
      <c r="C62" s="4">
        <v>-3336272</v>
      </c>
      <c r="D62" s="4">
        <v>-2989399</v>
      </c>
    </row>
    <row r="64" spans="2:4" ht="20">
      <c r="B64" s="623" t="s">
        <v>1416</v>
      </c>
    </row>
    <row r="66" spans="2:4">
      <c r="B66" s="987" t="s">
        <v>918</v>
      </c>
      <c r="C66" s="5">
        <v>45016</v>
      </c>
      <c r="D66" s="5">
        <v>44926</v>
      </c>
    </row>
    <row r="67" spans="2:4">
      <c r="B67" s="988"/>
      <c r="C67" s="434" t="s">
        <v>2</v>
      </c>
      <c r="D67" s="434" t="s">
        <v>2</v>
      </c>
    </row>
    <row r="68" spans="2:4">
      <c r="B68" s="9" t="s">
        <v>834</v>
      </c>
      <c r="C68" s="4">
        <v>162264063</v>
      </c>
      <c r="D68" s="4">
        <v>180188686</v>
      </c>
    </row>
    <row r="69" spans="2:4">
      <c r="B69" s="9" t="s">
        <v>833</v>
      </c>
      <c r="C69" s="4">
        <v>701866750</v>
      </c>
      <c r="D69" s="4">
        <v>737450902</v>
      </c>
    </row>
    <row r="70" spans="2:4">
      <c r="B70" s="9" t="s">
        <v>830</v>
      </c>
      <c r="C70" s="4">
        <v>155693365</v>
      </c>
      <c r="D70" s="4">
        <v>180574510</v>
      </c>
    </row>
    <row r="71" spans="2:4">
      <c r="B71" s="9" t="s">
        <v>829</v>
      </c>
      <c r="C71" s="4">
        <v>661310345</v>
      </c>
      <c r="D71" s="4">
        <v>712820285</v>
      </c>
    </row>
    <row r="72" spans="2:4">
      <c r="B72" s="9" t="s">
        <v>917</v>
      </c>
      <c r="C72" s="4">
        <v>47127103</v>
      </c>
      <c r="D72" s="4">
        <v>24244793</v>
      </c>
    </row>
    <row r="73" spans="2:4">
      <c r="C73" s="621"/>
    </row>
    <row r="74" spans="2:4">
      <c r="B74" s="987" t="s">
        <v>916</v>
      </c>
      <c r="C74" s="750" t="s">
        <v>1498</v>
      </c>
    </row>
    <row r="75" spans="2:4">
      <c r="B75" s="989"/>
      <c r="C75" s="13">
        <v>45016</v>
      </c>
    </row>
    <row r="76" spans="2:4">
      <c r="B76" s="988"/>
      <c r="C76" s="434" t="s">
        <v>2</v>
      </c>
    </row>
    <row r="77" spans="2:4">
      <c r="B77" s="9" t="s">
        <v>915</v>
      </c>
      <c r="C77" s="438">
        <v>400057743</v>
      </c>
    </row>
    <row r="78" spans="2:4">
      <c r="B78" s="9" t="s">
        <v>8</v>
      </c>
      <c r="C78" s="4">
        <v>3273040</v>
      </c>
    </row>
    <row r="79" spans="2:4">
      <c r="B79" s="9" t="s">
        <v>0</v>
      </c>
      <c r="C79" s="4">
        <v>3273040</v>
      </c>
    </row>
    <row r="80" spans="2:4">
      <c r="B80" s="419" t="s">
        <v>1</v>
      </c>
      <c r="C80" s="266">
        <v>0</v>
      </c>
    </row>
    <row r="81" spans="2:3">
      <c r="B81" s="437"/>
      <c r="C81" s="437"/>
    </row>
    <row r="82" spans="2:3">
      <c r="B82" s="9" t="s">
        <v>914</v>
      </c>
      <c r="C82" s="436">
        <v>0.33</v>
      </c>
    </row>
    <row r="83" spans="2:3">
      <c r="B83" s="419" t="s">
        <v>913</v>
      </c>
      <c r="C83" s="622">
        <v>0</v>
      </c>
    </row>
    <row r="84" spans="2:3">
      <c r="B84" s="435"/>
      <c r="C84"/>
    </row>
    <row r="85" spans="2:3">
      <c r="B85" s="987" t="s">
        <v>912</v>
      </c>
      <c r="C85" s="750" t="s">
        <v>1498</v>
      </c>
    </row>
    <row r="86" spans="2:3">
      <c r="B86" s="989"/>
      <c r="C86" s="13">
        <v>45016</v>
      </c>
    </row>
    <row r="87" spans="2:3">
      <c r="B87" s="988"/>
      <c r="C87" s="434" t="s">
        <v>2</v>
      </c>
    </row>
    <row r="88" spans="2:3">
      <c r="B88" s="9" t="s">
        <v>4</v>
      </c>
      <c r="C88" s="4">
        <v>24460152</v>
      </c>
    </row>
    <row r="89" spans="2:3">
      <c r="B89" s="9" t="s">
        <v>9</v>
      </c>
      <c r="C89" s="4">
        <v>-10423175</v>
      </c>
    </row>
    <row r="90" spans="2:3">
      <c r="B90" s="9" t="s">
        <v>6</v>
      </c>
      <c r="C90" s="4">
        <v>-18863795</v>
      </c>
    </row>
  </sheetData>
  <mergeCells count="10">
    <mergeCell ref="B57:B59"/>
    <mergeCell ref="B66:B67"/>
    <mergeCell ref="B74:B76"/>
    <mergeCell ref="B85:B87"/>
    <mergeCell ref="B4:B7"/>
    <mergeCell ref="C4:D5"/>
    <mergeCell ref="B20:B23"/>
    <mergeCell ref="C20:D21"/>
    <mergeCell ref="B37:B38"/>
    <mergeCell ref="B45:B4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49CF-D6C2-42D7-81BA-D144F9AB49CA}">
  <dimension ref="B1:D15"/>
  <sheetViews>
    <sheetView showGridLines="0" zoomScale="90" zoomScaleNormal="9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C8" sqref="C8:D15"/>
    </sheetView>
  </sheetViews>
  <sheetFormatPr baseColWidth="10" defaultColWidth="11.453125" defaultRowHeight="13"/>
  <cols>
    <col min="1" max="1" width="1.7265625" style="1" customWidth="1"/>
    <col min="2" max="2" width="43.54296875" style="1" customWidth="1"/>
    <col min="3" max="4" width="17.26953125" style="1" customWidth="1"/>
    <col min="5" max="16384" width="11.453125" style="1"/>
  </cols>
  <sheetData>
    <row r="1" spans="2:4" ht="5.15" customHeight="1"/>
    <row r="2" spans="2:4" ht="18.5">
      <c r="B2" s="150" t="s">
        <v>1417</v>
      </c>
      <c r="C2" s="185"/>
      <c r="D2" s="608"/>
    </row>
    <row r="3" spans="2:4" ht="6" customHeight="1"/>
    <row r="4" spans="2:4" s="2" customFormat="1" ht="12.75" customHeight="1">
      <c r="B4" s="993" t="s">
        <v>915</v>
      </c>
      <c r="C4" s="996" t="s">
        <v>483</v>
      </c>
      <c r="D4" s="997"/>
    </row>
    <row r="5" spans="2:4" s="2" customFormat="1" ht="12.75" customHeight="1">
      <c r="B5" s="994"/>
      <c r="C5" s="624" t="s">
        <v>437</v>
      </c>
      <c r="D5" s="624" t="s">
        <v>436</v>
      </c>
    </row>
    <row r="6" spans="2:4" s="2" customFormat="1">
      <c r="B6" s="994"/>
      <c r="C6" s="451">
        <v>44926</v>
      </c>
      <c r="D6" s="451">
        <v>44561</v>
      </c>
    </row>
    <row r="7" spans="2:4" s="2" customFormat="1">
      <c r="B7" s="995"/>
      <c r="C7" s="450" t="s">
        <v>2</v>
      </c>
      <c r="D7" s="450" t="s">
        <v>2</v>
      </c>
    </row>
    <row r="8" spans="2:4">
      <c r="B8" s="607" t="s">
        <v>931</v>
      </c>
      <c r="C8" s="3">
        <v>3417794454</v>
      </c>
      <c r="D8" s="3">
        <v>2899524499</v>
      </c>
    </row>
    <row r="9" spans="2:4">
      <c r="B9" s="607" t="s">
        <v>387</v>
      </c>
      <c r="C9" s="3">
        <v>81361316</v>
      </c>
      <c r="D9" s="3">
        <v>64246936</v>
      </c>
    </row>
    <row r="10" spans="2:4">
      <c r="B10" s="607" t="s">
        <v>930</v>
      </c>
      <c r="C10" s="3">
        <v>-761350</v>
      </c>
      <c r="D10" s="3">
        <v>3732946</v>
      </c>
    </row>
    <row r="11" spans="2:4">
      <c r="B11" s="607" t="s">
        <v>929</v>
      </c>
      <c r="C11" s="3">
        <v>32625240</v>
      </c>
      <c r="D11" s="3">
        <v>27384665</v>
      </c>
    </row>
    <row r="12" spans="2:4">
      <c r="B12" s="449" t="s">
        <v>928</v>
      </c>
      <c r="C12" s="61">
        <v>3531019660</v>
      </c>
      <c r="D12" s="61">
        <v>2994889046</v>
      </c>
    </row>
    <row r="13" spans="2:4">
      <c r="B13" s="607" t="s">
        <v>439</v>
      </c>
      <c r="C13" s="3">
        <v>45976039</v>
      </c>
      <c r="D13" s="3">
        <v>31689341</v>
      </c>
    </row>
    <row r="14" spans="2:4">
      <c r="B14" s="607" t="s">
        <v>927</v>
      </c>
      <c r="C14" s="3">
        <v>-73811942</v>
      </c>
      <c r="D14" s="3">
        <v>-41123039</v>
      </c>
    </row>
    <row r="15" spans="2:4">
      <c r="B15" s="449" t="s">
        <v>915</v>
      </c>
      <c r="C15" s="61">
        <v>3503183757</v>
      </c>
      <c r="D15" s="61">
        <v>2985455348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C3D-B366-4047-9D01-98C3583E2C4C}">
  <sheetPr>
    <pageSetUpPr fitToPage="1"/>
  </sheetPr>
  <dimension ref="B1:G106"/>
  <sheetViews>
    <sheetView showGridLines="0" zoomScale="90" zoomScaleNormal="90" workbookViewId="0">
      <selection activeCell="A7" sqref="A7"/>
    </sheetView>
  </sheetViews>
  <sheetFormatPr baseColWidth="10" defaultColWidth="11.453125" defaultRowHeight="13" outlineLevelRow="1"/>
  <cols>
    <col min="1" max="1" width="1.7265625" style="1" customWidth="1"/>
    <col min="2" max="2" width="41.7265625" style="1" customWidth="1"/>
    <col min="3" max="4" width="18.7265625" style="1" customWidth="1"/>
    <col min="5" max="16384" width="11.453125" style="1"/>
  </cols>
  <sheetData>
    <row r="1" spans="2:4" ht="5.15" customHeight="1"/>
    <row r="2" spans="2:4" ht="18.5">
      <c r="B2" s="150" t="s">
        <v>1421</v>
      </c>
      <c r="C2" s="185"/>
      <c r="D2" s="456"/>
    </row>
    <row r="3" spans="2:4" ht="6" customHeight="1"/>
    <row r="4" spans="2:4" s="2" customFormat="1" ht="12.75" customHeight="1">
      <c r="B4" s="998" t="s">
        <v>979</v>
      </c>
      <c r="C4" s="1001" t="s">
        <v>483</v>
      </c>
      <c r="D4" s="806"/>
    </row>
    <row r="5" spans="2:4" s="2" customFormat="1">
      <c r="B5" s="999"/>
      <c r="C5" s="636" t="s">
        <v>1438</v>
      </c>
      <c r="D5" s="636" t="s">
        <v>437</v>
      </c>
    </row>
    <row r="6" spans="2:4" s="2" customFormat="1">
      <c r="B6" s="999"/>
      <c r="C6" s="262">
        <v>45016</v>
      </c>
      <c r="D6" s="262">
        <v>44651</v>
      </c>
    </row>
    <row r="7" spans="2:4" s="2" customFormat="1">
      <c r="B7" s="1000"/>
      <c r="C7" s="163" t="s">
        <v>2</v>
      </c>
      <c r="D7" s="163" t="s">
        <v>2</v>
      </c>
    </row>
    <row r="8" spans="2:4">
      <c r="B8" s="454" t="s">
        <v>1499</v>
      </c>
      <c r="C8" s="3">
        <v>2487492990</v>
      </c>
      <c r="D8" s="3">
        <v>2124124250</v>
      </c>
    </row>
    <row r="9" spans="2:4">
      <c r="B9" s="454" t="s">
        <v>1500</v>
      </c>
      <c r="C9" s="3">
        <v>23032778</v>
      </c>
      <c r="D9" s="3">
        <v>25997101</v>
      </c>
    </row>
    <row r="10" spans="2:4">
      <c r="B10" s="454" t="s">
        <v>974</v>
      </c>
      <c r="C10" s="3">
        <v>727687119</v>
      </c>
      <c r="D10" s="3">
        <v>543831292</v>
      </c>
    </row>
    <row r="11" spans="2:4">
      <c r="B11" s="454" t="s">
        <v>978</v>
      </c>
      <c r="C11" s="3">
        <v>37577278</v>
      </c>
      <c r="D11" s="3">
        <v>32986816</v>
      </c>
    </row>
    <row r="12" spans="2:4">
      <c r="B12" s="452" t="s">
        <v>110</v>
      </c>
      <c r="C12" s="61">
        <v>3275790165</v>
      </c>
      <c r="D12" s="61">
        <v>2726939459</v>
      </c>
    </row>
    <row r="13" spans="2:4" ht="6" customHeight="1"/>
    <row r="14" spans="2:4">
      <c r="C14" s="8">
        <v>0</v>
      </c>
      <c r="D14" s="8">
        <v>0</v>
      </c>
    </row>
    <row r="15" spans="2:4" ht="6" customHeight="1"/>
    <row r="16" spans="2:4" s="2" customFormat="1" ht="12.75" customHeight="1">
      <c r="B16" s="998" t="s">
        <v>977</v>
      </c>
      <c r="C16" s="1002" t="s">
        <v>483</v>
      </c>
      <c r="D16" s="1003"/>
    </row>
    <row r="17" spans="2:4" s="2" customFormat="1">
      <c r="B17" s="999"/>
      <c r="C17" s="636" t="s">
        <v>1438</v>
      </c>
      <c r="D17" s="636" t="s">
        <v>437</v>
      </c>
    </row>
    <row r="18" spans="2:4" s="2" customFormat="1">
      <c r="B18" s="999"/>
      <c r="C18" s="262">
        <v>45016</v>
      </c>
      <c r="D18" s="262">
        <v>44651</v>
      </c>
    </row>
    <row r="19" spans="2:4" s="2" customFormat="1">
      <c r="B19" s="1000"/>
      <c r="C19" s="163" t="s">
        <v>2</v>
      </c>
      <c r="D19" s="163" t="s">
        <v>2</v>
      </c>
    </row>
    <row r="20" spans="2:4">
      <c r="B20" s="454" t="s">
        <v>976</v>
      </c>
      <c r="C20" s="3">
        <v>2329294053</v>
      </c>
      <c r="D20" s="3">
        <v>1983078307</v>
      </c>
    </row>
    <row r="21" spans="2:4">
      <c r="B21" s="454" t="s">
        <v>975</v>
      </c>
      <c r="C21" s="3">
        <v>146360887</v>
      </c>
      <c r="D21" s="3">
        <v>128161353</v>
      </c>
    </row>
    <row r="22" spans="2:4">
      <c r="B22" s="454" t="s">
        <v>965</v>
      </c>
      <c r="C22" s="3">
        <v>435764372</v>
      </c>
      <c r="D22" s="3">
        <v>326515163</v>
      </c>
    </row>
    <row r="23" spans="2:4">
      <c r="B23" s="454" t="s">
        <v>961</v>
      </c>
      <c r="C23" s="3">
        <v>107747242</v>
      </c>
      <c r="D23" s="3">
        <v>74260419</v>
      </c>
    </row>
    <row r="24" spans="2:4">
      <c r="B24" s="454" t="s">
        <v>1500</v>
      </c>
      <c r="C24" s="3">
        <v>23032778</v>
      </c>
      <c r="D24" s="3">
        <v>25997101</v>
      </c>
    </row>
    <row r="25" spans="2:4">
      <c r="B25" s="454" t="s">
        <v>978</v>
      </c>
      <c r="C25" s="3">
        <v>37577278</v>
      </c>
      <c r="D25" s="3">
        <v>32986816</v>
      </c>
    </row>
    <row r="26" spans="2:4">
      <c r="B26" s="454" t="s">
        <v>973</v>
      </c>
      <c r="C26" s="3">
        <v>21286164</v>
      </c>
      <c r="D26" s="3">
        <v>16097999</v>
      </c>
    </row>
    <row r="27" spans="2:4">
      <c r="B27" s="454" t="s">
        <v>972</v>
      </c>
      <c r="C27" s="3">
        <v>20424008</v>
      </c>
      <c r="D27" s="3">
        <v>17019692</v>
      </c>
    </row>
    <row r="28" spans="2:4">
      <c r="B28" s="454" t="s">
        <v>971</v>
      </c>
      <c r="C28" s="3">
        <v>28055450</v>
      </c>
      <c r="D28" s="3">
        <v>18373136</v>
      </c>
    </row>
    <row r="29" spans="2:4">
      <c r="B29" s="454" t="s">
        <v>970</v>
      </c>
      <c r="C29" s="3">
        <v>40839237</v>
      </c>
      <c r="D29" s="3">
        <v>31309832</v>
      </c>
    </row>
    <row r="30" spans="2:4">
      <c r="B30" s="454" t="s">
        <v>969</v>
      </c>
      <c r="C30" s="3">
        <v>534107</v>
      </c>
      <c r="D30" s="3">
        <v>781974</v>
      </c>
    </row>
    <row r="31" spans="2:4">
      <c r="B31" s="454" t="s">
        <v>968</v>
      </c>
      <c r="C31" s="3">
        <v>41833545</v>
      </c>
      <c r="D31" s="3">
        <v>28358207</v>
      </c>
    </row>
    <row r="32" spans="2:4">
      <c r="B32" s="454" t="s">
        <v>967</v>
      </c>
      <c r="C32" s="3">
        <v>24526166</v>
      </c>
      <c r="D32" s="3">
        <v>14456253</v>
      </c>
    </row>
    <row r="33" spans="2:4">
      <c r="B33" s="454" t="s">
        <v>966</v>
      </c>
      <c r="C33" s="3">
        <v>5576565</v>
      </c>
      <c r="D33" s="3">
        <v>11682030</v>
      </c>
    </row>
    <row r="34" spans="2:4">
      <c r="B34" s="454" t="s">
        <v>439</v>
      </c>
      <c r="C34" s="3">
        <v>78347520</v>
      </c>
      <c r="D34" s="3">
        <v>55224967</v>
      </c>
    </row>
    <row r="35" spans="2:4" ht="12.75" customHeight="1">
      <c r="B35" s="454" t="s">
        <v>927</v>
      </c>
      <c r="C35" s="3">
        <v>-65409207</v>
      </c>
      <c r="D35" s="3">
        <v>-37363790</v>
      </c>
    </row>
    <row r="36" spans="2:4">
      <c r="B36" s="452" t="s">
        <v>110</v>
      </c>
      <c r="C36" s="61">
        <v>3275790165</v>
      </c>
      <c r="D36" s="61">
        <v>2726939459</v>
      </c>
    </row>
    <row r="37" spans="2:4" ht="6" customHeight="1">
      <c r="C37" s="455"/>
      <c r="D37" s="455"/>
    </row>
    <row r="38" spans="2:4" s="2" customFormat="1" ht="16.5" customHeight="1">
      <c r="B38" s="998" t="s">
        <v>965</v>
      </c>
      <c r="C38" s="1002" t="s">
        <v>483</v>
      </c>
      <c r="D38" s="1003"/>
    </row>
    <row r="39" spans="2:4" s="2" customFormat="1">
      <c r="B39" s="999"/>
      <c r="C39" s="636" t="s">
        <v>1438</v>
      </c>
      <c r="D39" s="636" t="s">
        <v>437</v>
      </c>
    </row>
    <row r="40" spans="2:4" s="2" customFormat="1">
      <c r="B40" s="999"/>
      <c r="C40" s="262">
        <v>45016</v>
      </c>
      <c r="D40" s="262">
        <v>44651</v>
      </c>
    </row>
    <row r="41" spans="2:4" s="2" customFormat="1">
      <c r="B41" s="1000"/>
      <c r="C41" s="163" t="s">
        <v>2</v>
      </c>
      <c r="D41" s="163" t="s">
        <v>2</v>
      </c>
    </row>
    <row r="42" spans="2:4">
      <c r="B42" s="454" t="s">
        <v>964</v>
      </c>
      <c r="C42" s="3">
        <v>353581542</v>
      </c>
      <c r="D42" s="3">
        <v>253759958</v>
      </c>
    </row>
    <row r="43" spans="2:4">
      <c r="B43" s="454" t="s">
        <v>963</v>
      </c>
      <c r="C43" s="3">
        <v>73209015</v>
      </c>
      <c r="D43" s="3">
        <v>62567700</v>
      </c>
    </row>
    <row r="44" spans="2:4">
      <c r="B44" s="454" t="s">
        <v>962</v>
      </c>
      <c r="C44" s="3">
        <v>8973815</v>
      </c>
      <c r="D44" s="3">
        <v>10187505</v>
      </c>
    </row>
    <row r="45" spans="2:4">
      <c r="B45" s="452" t="s">
        <v>110</v>
      </c>
      <c r="C45" s="61">
        <v>435764372</v>
      </c>
      <c r="D45" s="61">
        <v>326515163</v>
      </c>
    </row>
    <row r="46" spans="2:4" ht="6" customHeight="1">
      <c r="B46" s="72"/>
      <c r="C46" s="72"/>
      <c r="D46" s="72"/>
    </row>
    <row r="47" spans="2:4" s="2" customFormat="1" ht="12.75" customHeight="1">
      <c r="B47" s="998" t="s">
        <v>961</v>
      </c>
      <c r="C47" s="1002" t="s">
        <v>483</v>
      </c>
      <c r="D47" s="1003"/>
    </row>
    <row r="48" spans="2:4" s="2" customFormat="1">
      <c r="B48" s="999"/>
      <c r="C48" s="636" t="s">
        <v>1438</v>
      </c>
      <c r="D48" s="636" t="s">
        <v>437</v>
      </c>
    </row>
    <row r="49" spans="2:7" s="2" customFormat="1">
      <c r="B49" s="999"/>
      <c r="C49" s="262">
        <v>45016</v>
      </c>
      <c r="D49" s="262">
        <v>44651</v>
      </c>
    </row>
    <row r="50" spans="2:7" s="2" customFormat="1">
      <c r="B50" s="1000"/>
      <c r="C50" s="163" t="s">
        <v>2</v>
      </c>
      <c r="D50" s="163" t="s">
        <v>2</v>
      </c>
    </row>
    <row r="51" spans="2:7">
      <c r="B51" s="454" t="s">
        <v>960</v>
      </c>
      <c r="C51" s="3">
        <v>97941573</v>
      </c>
      <c r="D51" s="3">
        <v>67973308</v>
      </c>
    </row>
    <row r="52" spans="2:7">
      <c r="B52" s="454" t="s">
        <v>959</v>
      </c>
      <c r="C52" s="3">
        <v>9805669</v>
      </c>
      <c r="D52" s="3">
        <v>6287111</v>
      </c>
    </row>
    <row r="53" spans="2:7">
      <c r="B53" s="452" t="s">
        <v>110</v>
      </c>
      <c r="C53" s="61">
        <v>107747242</v>
      </c>
      <c r="D53" s="61">
        <v>74260419</v>
      </c>
    </row>
    <row r="54" spans="2:7" ht="6" customHeight="1">
      <c r="B54" s="72"/>
      <c r="C54" s="72"/>
      <c r="D54" s="72"/>
    </row>
    <row r="55" spans="2:7" s="2" customFormat="1" ht="13" customHeight="1">
      <c r="B55" s="998" t="s">
        <v>958</v>
      </c>
      <c r="C55" s="1002" t="s">
        <v>483</v>
      </c>
      <c r="D55" s="1003"/>
      <c r="E55" s="1"/>
      <c r="F55" s="1"/>
      <c r="G55" s="1"/>
    </row>
    <row r="56" spans="2:7" s="2" customFormat="1">
      <c r="B56" s="999"/>
      <c r="C56" s="636" t="s">
        <v>1438</v>
      </c>
      <c r="D56" s="636" t="s">
        <v>437</v>
      </c>
      <c r="E56" s="1"/>
      <c r="F56" s="1"/>
      <c r="G56" s="1"/>
    </row>
    <row r="57" spans="2:7" s="2" customFormat="1">
      <c r="B57" s="999"/>
      <c r="C57" s="262">
        <v>45016</v>
      </c>
      <c r="D57" s="262">
        <v>44651</v>
      </c>
      <c r="E57" s="1"/>
      <c r="F57" s="1"/>
      <c r="G57" s="1"/>
    </row>
    <row r="58" spans="2:7" ht="12.75" customHeight="1">
      <c r="B58" s="1000"/>
      <c r="C58" s="163" t="s">
        <v>2</v>
      </c>
      <c r="D58" s="163" t="s">
        <v>2</v>
      </c>
    </row>
    <row r="59" spans="2:7" ht="12.75" customHeight="1" outlineLevel="1">
      <c r="B59" s="625" t="s">
        <v>1418</v>
      </c>
      <c r="C59" s="3">
        <v>0</v>
      </c>
      <c r="D59" s="3">
        <v>4022713</v>
      </c>
    </row>
    <row r="60" spans="2:7" ht="12.75" customHeight="1" outlineLevel="1">
      <c r="B60" s="625" t="s">
        <v>1419</v>
      </c>
      <c r="C60" s="3">
        <v>6203789</v>
      </c>
      <c r="D60" s="3">
        <v>10341838</v>
      </c>
    </row>
    <row r="61" spans="2:7">
      <c r="B61" s="625" t="s">
        <v>1420</v>
      </c>
      <c r="C61" s="3">
        <v>59891</v>
      </c>
      <c r="D61" s="3">
        <v>755444</v>
      </c>
    </row>
    <row r="62" spans="2:7">
      <c r="B62" s="625" t="s">
        <v>957</v>
      </c>
      <c r="C62" s="3">
        <v>575443</v>
      </c>
      <c r="D62" s="3">
        <v>2041397</v>
      </c>
    </row>
    <row r="63" spans="2:7">
      <c r="B63" s="625" t="s">
        <v>956</v>
      </c>
      <c r="C63" s="3">
        <v>-3462160</v>
      </c>
      <c r="D63" s="3">
        <v>52929</v>
      </c>
    </row>
    <row r="64" spans="2:7">
      <c r="B64" s="626" t="s">
        <v>955</v>
      </c>
      <c r="C64" s="3">
        <v>2859640</v>
      </c>
      <c r="D64" s="3">
        <v>1191943</v>
      </c>
    </row>
    <row r="65" spans="2:4">
      <c r="B65" s="449" t="s">
        <v>110</v>
      </c>
      <c r="C65" s="4">
        <v>6236603</v>
      </c>
      <c r="D65" s="4">
        <v>18406264</v>
      </c>
    </row>
    <row r="66" spans="2:4" s="2" customFormat="1" ht="12.75" customHeight="1">
      <c r="B66" s="72"/>
      <c r="C66" s="72"/>
      <c r="D66" s="72"/>
    </row>
    <row r="67" spans="2:4" s="2" customFormat="1" ht="13" customHeight="1">
      <c r="B67" s="998" t="s">
        <v>951</v>
      </c>
      <c r="C67" s="1002" t="s">
        <v>483</v>
      </c>
      <c r="D67" s="1003"/>
    </row>
    <row r="68" spans="2:4" s="2" customFormat="1">
      <c r="B68" s="999"/>
      <c r="C68" s="636" t="s">
        <v>1438</v>
      </c>
      <c r="D68" s="636" t="s">
        <v>437</v>
      </c>
    </row>
    <row r="69" spans="2:4" s="2" customFormat="1">
      <c r="B69" s="999"/>
      <c r="C69" s="262">
        <v>45016</v>
      </c>
      <c r="D69" s="262">
        <v>44651</v>
      </c>
    </row>
    <row r="70" spans="2:4">
      <c r="B70" s="1000"/>
      <c r="C70" s="163" t="s">
        <v>2</v>
      </c>
      <c r="D70" s="163" t="s">
        <v>2</v>
      </c>
    </row>
    <row r="71" spans="2:4">
      <c r="B71" s="454" t="s">
        <v>954</v>
      </c>
      <c r="C71" s="174">
        <v>707104</v>
      </c>
      <c r="D71" s="174">
        <v>1257350</v>
      </c>
    </row>
    <row r="72" spans="2:4">
      <c r="B72" s="454" t="s">
        <v>953</v>
      </c>
      <c r="C72" s="174">
        <v>5103698</v>
      </c>
      <c r="D72" s="174">
        <v>4926071</v>
      </c>
    </row>
    <row r="73" spans="2:4">
      <c r="B73" s="454" t="s">
        <v>952</v>
      </c>
      <c r="C73" s="3">
        <v>1656112</v>
      </c>
      <c r="D73" s="3">
        <v>1003261</v>
      </c>
    </row>
    <row r="74" spans="2:4" ht="26">
      <c r="B74" s="453" t="s">
        <v>933</v>
      </c>
      <c r="C74" s="3">
        <v>-30131</v>
      </c>
      <c r="D74" s="3">
        <v>-25269</v>
      </c>
    </row>
    <row r="75" spans="2:4">
      <c r="B75" s="454" t="s">
        <v>951</v>
      </c>
      <c r="C75" s="3">
        <v>1082129</v>
      </c>
      <c r="D75" s="3">
        <v>1312994</v>
      </c>
    </row>
    <row r="76" spans="2:4">
      <c r="B76" s="452" t="s">
        <v>110</v>
      </c>
      <c r="C76" s="61">
        <v>8518912</v>
      </c>
      <c r="D76" s="61">
        <v>8474407</v>
      </c>
    </row>
    <row r="77" spans="2:4">
      <c r="C77" s="126"/>
    </row>
    <row r="78" spans="2:4" s="2" customFormat="1" ht="12.75" customHeight="1">
      <c r="B78" s="998" t="s">
        <v>950</v>
      </c>
      <c r="C78" s="1002" t="s">
        <v>483</v>
      </c>
      <c r="D78" s="1003"/>
    </row>
    <row r="79" spans="2:4" s="2" customFormat="1">
      <c r="B79" s="999"/>
      <c r="C79" s="636" t="s">
        <v>1438</v>
      </c>
      <c r="D79" s="636" t="s">
        <v>437</v>
      </c>
    </row>
    <row r="80" spans="2:4" s="2" customFormat="1">
      <c r="B80" s="999"/>
      <c r="C80" s="262">
        <v>45016</v>
      </c>
      <c r="D80" s="262">
        <v>44651</v>
      </c>
    </row>
    <row r="81" spans="2:4" s="2" customFormat="1">
      <c r="B81" s="1000"/>
      <c r="C81" s="163" t="s">
        <v>2</v>
      </c>
      <c r="D81" s="163" t="s">
        <v>2</v>
      </c>
    </row>
    <row r="82" spans="2:4">
      <c r="B82" s="454" t="s">
        <v>949</v>
      </c>
      <c r="C82" s="3">
        <v>23729982</v>
      </c>
      <c r="D82" s="3">
        <v>9801344</v>
      </c>
    </row>
    <row r="83" spans="2:4" ht="26">
      <c r="B83" s="453" t="s">
        <v>933</v>
      </c>
      <c r="C83" s="3">
        <v>-19127787</v>
      </c>
      <c r="D83" s="3">
        <v>-6249371</v>
      </c>
    </row>
    <row r="84" spans="2:4">
      <c r="B84" s="452" t="s">
        <v>948</v>
      </c>
      <c r="C84" s="61">
        <v>4602195</v>
      </c>
      <c r="D84" s="61">
        <v>3551973</v>
      </c>
    </row>
    <row r="85" spans="2:4">
      <c r="B85" s="454" t="s">
        <v>947</v>
      </c>
      <c r="C85" s="3">
        <v>-15404484</v>
      </c>
      <c r="D85" s="3">
        <v>32795</v>
      </c>
    </row>
    <row r="86" spans="2:4">
      <c r="B86" s="454" t="s">
        <v>946</v>
      </c>
      <c r="C86" s="3">
        <v>-30184474</v>
      </c>
      <c r="D86" s="3">
        <v>-26622576</v>
      </c>
    </row>
    <row r="87" spans="2:4" ht="12.75" customHeight="1">
      <c r="B87" s="454" t="s">
        <v>945</v>
      </c>
      <c r="C87" s="3">
        <v>-15970571</v>
      </c>
      <c r="D87" s="3">
        <v>-12874567</v>
      </c>
    </row>
    <row r="88" spans="2:4">
      <c r="B88" s="454" t="s">
        <v>944</v>
      </c>
      <c r="C88" s="3">
        <v>-37996811</v>
      </c>
      <c r="D88" s="3">
        <v>-25036944</v>
      </c>
    </row>
    <row r="89" spans="2:4" ht="25.5" customHeight="1">
      <c r="B89" s="454" t="s">
        <v>943</v>
      </c>
      <c r="C89" s="3">
        <v>-671558</v>
      </c>
      <c r="D89" s="3">
        <v>-3077853</v>
      </c>
    </row>
    <row r="90" spans="2:4" ht="26">
      <c r="B90" s="453" t="s">
        <v>933</v>
      </c>
      <c r="C90" s="3">
        <v>20660769</v>
      </c>
      <c r="D90" s="3">
        <v>19132373</v>
      </c>
    </row>
    <row r="91" spans="2:4">
      <c r="B91" s="452" t="s">
        <v>942</v>
      </c>
      <c r="C91" s="61">
        <v>-79567129</v>
      </c>
      <c r="D91" s="61">
        <v>-48446772</v>
      </c>
    </row>
    <row r="92" spans="2:4">
      <c r="B92" s="454" t="s">
        <v>941</v>
      </c>
      <c r="C92" s="3">
        <v>-17001611</v>
      </c>
      <c r="D92" s="3">
        <v>-26618341</v>
      </c>
    </row>
    <row r="93" spans="2:4">
      <c r="B93" s="454" t="s">
        <v>940</v>
      </c>
      <c r="C93" s="3">
        <v>-794916</v>
      </c>
      <c r="D93" s="3">
        <v>-175000</v>
      </c>
    </row>
    <row r="94" spans="2:4" ht="26">
      <c r="B94" s="453" t="s">
        <v>933</v>
      </c>
      <c r="C94" s="3">
        <v>12755792</v>
      </c>
      <c r="D94" s="3">
        <v>-341417</v>
      </c>
    </row>
    <row r="95" spans="2:4">
      <c r="B95" s="452" t="s">
        <v>939</v>
      </c>
      <c r="C95" s="61">
        <v>-5040735</v>
      </c>
      <c r="D95" s="61">
        <v>-27134758</v>
      </c>
    </row>
    <row r="96" spans="2:4">
      <c r="B96" s="454" t="s">
        <v>938</v>
      </c>
      <c r="C96" s="3">
        <v>-355284</v>
      </c>
      <c r="D96" s="3">
        <v>-91902</v>
      </c>
    </row>
    <row r="97" spans="2:4">
      <c r="B97" s="454" t="s">
        <v>937</v>
      </c>
      <c r="C97" s="3">
        <v>-1313974</v>
      </c>
      <c r="D97" s="3">
        <v>21307482</v>
      </c>
    </row>
    <row r="98" spans="2:4">
      <c r="B98" s="454" t="s">
        <v>936</v>
      </c>
      <c r="C98" s="3">
        <v>4628</v>
      </c>
      <c r="D98" s="3">
        <v>12086</v>
      </c>
    </row>
    <row r="99" spans="2:4">
      <c r="B99" s="454" t="s">
        <v>935</v>
      </c>
      <c r="C99" s="3">
        <v>355691</v>
      </c>
      <c r="D99" s="3">
        <v>1133175</v>
      </c>
    </row>
    <row r="100" spans="2:4">
      <c r="B100" s="454" t="s">
        <v>934</v>
      </c>
      <c r="C100" s="3">
        <v>10906</v>
      </c>
      <c r="D100" s="3">
        <v>-248117</v>
      </c>
    </row>
    <row r="101" spans="2:4" ht="26">
      <c r="B101" s="453" t="s">
        <v>933</v>
      </c>
      <c r="C101" s="3">
        <v>-137447</v>
      </c>
      <c r="D101" s="3">
        <v>-31908</v>
      </c>
    </row>
    <row r="102" spans="2:4">
      <c r="B102" s="452" t="s">
        <v>932</v>
      </c>
      <c r="C102" s="61">
        <v>-1435480</v>
      </c>
      <c r="D102" s="61">
        <v>22080816</v>
      </c>
    </row>
    <row r="103" spans="2:4">
      <c r="B103" s="452" t="s">
        <v>894</v>
      </c>
      <c r="C103" s="61">
        <v>-81441149</v>
      </c>
      <c r="D103" s="61">
        <v>-49948741</v>
      </c>
    </row>
    <row r="104" spans="2:4" s="2" customFormat="1" ht="12.75" customHeight="1">
      <c r="B104" s="72"/>
      <c r="C104" s="72"/>
      <c r="D104" s="72"/>
    </row>
    <row r="105" spans="2:4">
      <c r="C105" s="126"/>
    </row>
    <row r="106" spans="2:4">
      <c r="C106" s="126"/>
    </row>
  </sheetData>
  <mergeCells count="14">
    <mergeCell ref="B78:B81"/>
    <mergeCell ref="C78:D78"/>
    <mergeCell ref="B47:B50"/>
    <mergeCell ref="C47:D47"/>
    <mergeCell ref="B55:B58"/>
    <mergeCell ref="C55:D55"/>
    <mergeCell ref="B67:B70"/>
    <mergeCell ref="C67:D67"/>
    <mergeCell ref="B4:B7"/>
    <mergeCell ref="C4:D4"/>
    <mergeCell ref="B16:B19"/>
    <mergeCell ref="C16:D16"/>
    <mergeCell ref="B38:B41"/>
    <mergeCell ref="C38:D3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0D6-E3BE-49E5-A489-635A5E100A59}">
  <sheetPr>
    <pageSetUpPr fitToPage="1"/>
  </sheetPr>
  <dimension ref="B1:D46"/>
  <sheetViews>
    <sheetView showGridLines="0" zoomScale="90" zoomScaleNormal="90" workbookViewId="0">
      <pane xSplit="2" ySplit="7" topLeftCell="C29" activePane="bottomRight" state="frozen"/>
      <selection activeCell="B3" sqref="B3"/>
      <selection pane="topRight" activeCell="B3" sqref="B3"/>
      <selection pane="bottomLeft" activeCell="B3" sqref="B3"/>
      <selection pane="bottomRight" activeCell="F13" sqref="F13"/>
    </sheetView>
  </sheetViews>
  <sheetFormatPr baseColWidth="10" defaultColWidth="11.453125" defaultRowHeight="13"/>
  <cols>
    <col min="1" max="1" width="1.7265625" style="456" customWidth="1"/>
    <col min="2" max="2" width="53.7265625" style="456" customWidth="1"/>
    <col min="3" max="4" width="17.7265625" style="456" customWidth="1"/>
    <col min="5" max="16384" width="11.453125" style="456"/>
  </cols>
  <sheetData>
    <row r="1" spans="2:4" ht="5.15" customHeight="1"/>
    <row r="2" spans="2:4" ht="18.5">
      <c r="B2" s="150" t="s">
        <v>1422</v>
      </c>
      <c r="C2" s="185"/>
    </row>
    <row r="3" spans="2:4" ht="6" customHeight="1"/>
    <row r="4" spans="2:4" s="462" customFormat="1" ht="12.75" customHeight="1">
      <c r="B4" s="1004" t="s">
        <v>1006</v>
      </c>
      <c r="C4" s="866" t="s">
        <v>483</v>
      </c>
      <c r="D4" s="867"/>
    </row>
    <row r="5" spans="2:4" s="462" customFormat="1" ht="12.75" customHeight="1">
      <c r="B5" s="1005"/>
      <c r="C5" s="636" t="s">
        <v>1438</v>
      </c>
      <c r="D5" s="636" t="s">
        <v>437</v>
      </c>
    </row>
    <row r="6" spans="2:4" s="462" customFormat="1" ht="12.75" customHeight="1">
      <c r="B6" s="1005"/>
      <c r="C6" s="262">
        <v>45016</v>
      </c>
      <c r="D6" s="262">
        <v>44651</v>
      </c>
    </row>
    <row r="7" spans="2:4" s="462" customFormat="1" ht="12.75" customHeight="1">
      <c r="B7" s="1006"/>
      <c r="C7" s="163" t="s">
        <v>2</v>
      </c>
      <c r="D7" s="163" t="s">
        <v>2</v>
      </c>
    </row>
    <row r="8" spans="2:4">
      <c r="B8" s="752" t="s">
        <v>1005</v>
      </c>
      <c r="C8" s="3">
        <v>45732054</v>
      </c>
      <c r="D8" s="3">
        <v>69070666</v>
      </c>
    </row>
    <row r="9" spans="2:4" ht="12.75" customHeight="1">
      <c r="B9" s="752" t="s">
        <v>1004</v>
      </c>
      <c r="C9" s="3">
        <v>463441</v>
      </c>
      <c r="D9" s="3">
        <v>1977577</v>
      </c>
    </row>
    <row r="10" spans="2:4">
      <c r="B10" s="753" t="s">
        <v>1003</v>
      </c>
      <c r="C10" s="61">
        <v>46195495</v>
      </c>
      <c r="D10" s="61">
        <v>71048243</v>
      </c>
    </row>
    <row r="11" spans="2:4" ht="26">
      <c r="B11" s="752" t="s">
        <v>1002</v>
      </c>
      <c r="C11" s="3">
        <v>30561398</v>
      </c>
      <c r="D11" s="3">
        <v>18451988</v>
      </c>
    </row>
    <row r="12" spans="2:4">
      <c r="B12" s="753" t="s">
        <v>994</v>
      </c>
      <c r="C12" s="61">
        <v>30561398</v>
      </c>
      <c r="D12" s="61">
        <v>18451988</v>
      </c>
    </row>
    <row r="13" spans="2:4">
      <c r="B13" s="753" t="s">
        <v>1001</v>
      </c>
      <c r="C13" s="61">
        <v>76756893</v>
      </c>
      <c r="D13" s="61">
        <v>89500231</v>
      </c>
    </row>
    <row r="14" spans="2:4" ht="12" customHeight="1"/>
    <row r="15" spans="2:4" s="462" customFormat="1" ht="12.75" customHeight="1">
      <c r="B15" s="1004" t="s">
        <v>1000</v>
      </c>
      <c r="C15" s="866" t="s">
        <v>483</v>
      </c>
      <c r="D15" s="867"/>
    </row>
    <row r="16" spans="2:4" s="462" customFormat="1" ht="12.75" customHeight="1">
      <c r="B16" s="1005"/>
      <c r="C16" s="552" t="s">
        <v>1438</v>
      </c>
      <c r="D16" s="167" t="s">
        <v>437</v>
      </c>
    </row>
    <row r="17" spans="2:4" s="462" customFormat="1" ht="12.75" customHeight="1">
      <c r="B17" s="1005"/>
      <c r="C17" s="627">
        <v>45016</v>
      </c>
      <c r="D17" s="13">
        <v>44651</v>
      </c>
    </row>
    <row r="18" spans="2:4" s="462" customFormat="1">
      <c r="B18" s="1006"/>
      <c r="C18" s="448" t="s">
        <v>2</v>
      </c>
      <c r="D18" s="93" t="s">
        <v>2</v>
      </c>
    </row>
    <row r="19" spans="2:4" ht="12.75" hidden="1" customHeight="1">
      <c r="B19" s="463"/>
      <c r="C19" s="535"/>
      <c r="D19" s="535"/>
    </row>
    <row r="20" spans="2:4">
      <c r="B20" s="752" t="s">
        <v>999</v>
      </c>
      <c r="C20" s="3">
        <v>28154374</v>
      </c>
      <c r="D20" s="3">
        <v>18405974</v>
      </c>
    </row>
    <row r="21" spans="2:4">
      <c r="B21" s="752" t="s">
        <v>998</v>
      </c>
      <c r="C21" s="3">
        <v>18041121</v>
      </c>
      <c r="D21" s="3">
        <v>52642269</v>
      </c>
    </row>
    <row r="22" spans="2:4">
      <c r="B22" s="753" t="s">
        <v>997</v>
      </c>
      <c r="C22" s="640">
        <v>46195495</v>
      </c>
      <c r="D22" s="4">
        <v>71048243</v>
      </c>
    </row>
    <row r="23" spans="2:4">
      <c r="B23" s="752" t="s">
        <v>996</v>
      </c>
      <c r="C23" s="3">
        <v>23689914</v>
      </c>
      <c r="D23" s="3">
        <v>26382275</v>
      </c>
    </row>
    <row r="24" spans="2:4">
      <c r="B24" s="752" t="s">
        <v>995</v>
      </c>
      <c r="C24" s="3">
        <v>6871484</v>
      </c>
      <c r="D24" s="3">
        <v>-7930287</v>
      </c>
    </row>
    <row r="25" spans="2:4">
      <c r="B25" s="753" t="s">
        <v>994</v>
      </c>
      <c r="C25" s="61">
        <v>30561398</v>
      </c>
      <c r="D25" s="61">
        <v>18451988</v>
      </c>
    </row>
    <row r="26" spans="2:4">
      <c r="B26" s="753" t="s">
        <v>993</v>
      </c>
      <c r="C26" s="61">
        <v>76756893</v>
      </c>
      <c r="D26" s="61">
        <v>89500231</v>
      </c>
    </row>
    <row r="27" spans="2:4">
      <c r="B27" s="463"/>
      <c r="C27" s="463"/>
      <c r="D27" s="463"/>
    </row>
    <row r="28" spans="2:4" ht="6" customHeight="1"/>
    <row r="29" spans="2:4" s="462" customFormat="1" ht="12.75" customHeight="1">
      <c r="B29" s="1007" t="s">
        <v>992</v>
      </c>
      <c r="C29" s="866" t="s">
        <v>483</v>
      </c>
      <c r="D29" s="867"/>
    </row>
    <row r="30" spans="2:4" s="462" customFormat="1" ht="12.75" customHeight="1">
      <c r="B30" s="1008"/>
      <c r="C30" s="636" t="s">
        <v>1438</v>
      </c>
      <c r="D30" s="636" t="s">
        <v>437</v>
      </c>
    </row>
    <row r="31" spans="2:4" s="462" customFormat="1" ht="12.75" customHeight="1">
      <c r="B31" s="1008"/>
      <c r="C31" s="262">
        <v>45016</v>
      </c>
      <c r="D31" s="262">
        <v>44651</v>
      </c>
    </row>
    <row r="32" spans="2:4" s="462" customFormat="1" ht="12.75" customHeight="1">
      <c r="B32" s="1009"/>
      <c r="C32" s="163" t="s">
        <v>2</v>
      </c>
      <c r="D32" s="163" t="s">
        <v>2</v>
      </c>
    </row>
    <row r="33" spans="2:4" ht="4.5" customHeight="1">
      <c r="B33" s="461" t="s">
        <v>991</v>
      </c>
      <c r="C33" s="457">
        <v>41212119</v>
      </c>
      <c r="D33" s="457">
        <v>65160339</v>
      </c>
    </row>
    <row r="34" spans="2:4">
      <c r="B34" s="460" t="s">
        <v>990</v>
      </c>
      <c r="C34" s="3">
        <v>3550413</v>
      </c>
      <c r="D34" s="67">
        <v>4315276</v>
      </c>
    </row>
    <row r="35" spans="2:4" ht="12.75" customHeight="1">
      <c r="B35" s="460" t="s">
        <v>989</v>
      </c>
      <c r="C35" s="3">
        <v>1796572</v>
      </c>
      <c r="D35" s="27">
        <v>1197360</v>
      </c>
    </row>
    <row r="36" spans="2:4" ht="14.25" customHeight="1">
      <c r="B36" s="459" t="s">
        <v>988</v>
      </c>
      <c r="C36" s="3">
        <v>-1388227</v>
      </c>
      <c r="D36" s="27">
        <v>-5323800</v>
      </c>
    </row>
    <row r="37" spans="2:4">
      <c r="B37" s="459" t="s">
        <v>987</v>
      </c>
      <c r="C37" s="3">
        <v>463441</v>
      </c>
      <c r="D37" s="27">
        <v>1977577</v>
      </c>
    </row>
    <row r="38" spans="2:4">
      <c r="B38" s="460" t="s">
        <v>986</v>
      </c>
      <c r="C38" s="3">
        <v>-211478</v>
      </c>
      <c r="D38" s="27">
        <v>-1612288</v>
      </c>
    </row>
    <row r="39" spans="2:4">
      <c r="B39" s="460" t="s">
        <v>985</v>
      </c>
      <c r="C39" s="3">
        <v>8766157</v>
      </c>
      <c r="D39" s="27">
        <v>5031711</v>
      </c>
    </row>
    <row r="40" spans="2:4">
      <c r="B40" s="460" t="s">
        <v>984</v>
      </c>
      <c r="C40" s="3">
        <v>22024585</v>
      </c>
      <c r="D40" s="27">
        <v>13316742</v>
      </c>
    </row>
    <row r="41" spans="2:4">
      <c r="B41" s="460" t="s">
        <v>983</v>
      </c>
      <c r="C41" s="3">
        <v>730665</v>
      </c>
      <c r="D41" s="27">
        <v>2926219</v>
      </c>
    </row>
    <row r="42" spans="2:4">
      <c r="B42" s="460" t="s">
        <v>982</v>
      </c>
      <c r="C42" s="3">
        <v>-187354</v>
      </c>
      <c r="D42" s="27">
        <v>2511095</v>
      </c>
    </row>
    <row r="44" spans="2:4">
      <c r="B44" s="458" t="s">
        <v>981</v>
      </c>
      <c r="C44" s="457">
        <v>35544774</v>
      </c>
      <c r="D44" s="457">
        <v>24339892</v>
      </c>
    </row>
    <row r="46" spans="2:4">
      <c r="B46" s="628" t="s">
        <v>980</v>
      </c>
      <c r="C46" s="4">
        <v>76756893</v>
      </c>
      <c r="D46" s="4">
        <v>89500231</v>
      </c>
    </row>
  </sheetData>
  <mergeCells count="6">
    <mergeCell ref="B4:B7"/>
    <mergeCell ref="C4:D4"/>
    <mergeCell ref="B15:B18"/>
    <mergeCell ref="C15:D15"/>
    <mergeCell ref="B29:B32"/>
    <mergeCell ref="C29:D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80E5-99A6-4F09-942F-54D369784F10}">
  <sheetPr>
    <pageSetUpPr fitToPage="1"/>
  </sheetPr>
  <dimension ref="B1:D31"/>
  <sheetViews>
    <sheetView showGridLines="0" zoomScale="90" zoomScaleNormal="90" workbookViewId="0">
      <selection activeCell="B4" sqref="B4:B7"/>
    </sheetView>
  </sheetViews>
  <sheetFormatPr baseColWidth="10" defaultColWidth="11.453125" defaultRowHeight="13"/>
  <cols>
    <col min="1" max="1" width="1.7265625" style="1" customWidth="1"/>
    <col min="2" max="2" width="64.1796875" style="1" customWidth="1"/>
    <col min="3" max="3" width="17.81640625" style="1" customWidth="1"/>
    <col min="4" max="4" width="17.7265625" style="1" customWidth="1"/>
    <col min="5" max="16384" width="11.453125" style="1"/>
  </cols>
  <sheetData>
    <row r="1" spans="2:4" ht="5.15" customHeight="1"/>
    <row r="2" spans="2:4" ht="18.5">
      <c r="B2" s="150" t="s">
        <v>1423</v>
      </c>
      <c r="C2" s="185"/>
      <c r="D2" s="608"/>
    </row>
    <row r="3" spans="2:4" ht="6" customHeight="1"/>
    <row r="4" spans="2:4" s="2" customFormat="1" ht="12.75" customHeight="1">
      <c r="B4" s="1007" t="s">
        <v>1016</v>
      </c>
      <c r="C4" s="866" t="s">
        <v>483</v>
      </c>
      <c r="D4" s="867"/>
    </row>
    <row r="5" spans="2:4" s="2" customFormat="1" ht="12.75" customHeight="1">
      <c r="B5" s="1008"/>
      <c r="C5" s="636" t="s">
        <v>1438</v>
      </c>
      <c r="D5" s="636" t="s">
        <v>437</v>
      </c>
    </row>
    <row r="6" spans="2:4" s="2" customFormat="1">
      <c r="B6" s="1008"/>
      <c r="C6" s="262">
        <v>45016</v>
      </c>
      <c r="D6" s="262">
        <v>44651</v>
      </c>
    </row>
    <row r="7" spans="2:4" s="2" customFormat="1" ht="12.75" customHeight="1">
      <c r="B7" s="1009"/>
      <c r="C7" s="163" t="s">
        <v>2</v>
      </c>
      <c r="D7" s="163" t="s">
        <v>2</v>
      </c>
    </row>
    <row r="8" spans="2:4">
      <c r="B8" s="754" t="s">
        <v>13</v>
      </c>
      <c r="C8" s="3">
        <v>60367226</v>
      </c>
      <c r="D8" s="3">
        <v>142537666</v>
      </c>
    </row>
    <row r="9" spans="2:4">
      <c r="B9" s="330" t="s">
        <v>1015</v>
      </c>
      <c r="C9" s="61">
        <v>60367226</v>
      </c>
      <c r="D9" s="61">
        <v>142537666</v>
      </c>
    </row>
    <row r="10" spans="2:4">
      <c r="B10" s="697" t="s">
        <v>1009</v>
      </c>
      <c r="C10" s="3">
        <v>2801917679</v>
      </c>
      <c r="D10" s="3">
        <v>2828104936</v>
      </c>
    </row>
    <row r="11" spans="2:4">
      <c r="B11" s="697" t="s">
        <v>13</v>
      </c>
      <c r="C11" s="469">
        <v>21.5</v>
      </c>
      <c r="D11" s="469">
        <v>50.4</v>
      </c>
    </row>
    <row r="12" spans="2:4">
      <c r="B12" s="330" t="s">
        <v>1014</v>
      </c>
      <c r="C12" s="468">
        <v>21.5</v>
      </c>
      <c r="D12" s="468">
        <v>50.4</v>
      </c>
    </row>
    <row r="13" spans="2:4">
      <c r="C13" s="11"/>
      <c r="D13" s="11"/>
    </row>
    <row r="14" spans="2:4" ht="6" customHeight="1">
      <c r="C14" s="126"/>
      <c r="D14" s="126"/>
    </row>
    <row r="15" spans="2:4" s="2" customFormat="1" ht="12.75" customHeight="1">
      <c r="B15" s="1007" t="s">
        <v>1013</v>
      </c>
      <c r="C15" s="875" t="s">
        <v>483</v>
      </c>
      <c r="D15" s="876"/>
    </row>
    <row r="16" spans="2:4" s="2" customFormat="1" ht="12.75" customHeight="1">
      <c r="B16" s="1008"/>
      <c r="C16" s="636" t="s">
        <v>1438</v>
      </c>
      <c r="D16" s="636" t="s">
        <v>437</v>
      </c>
    </row>
    <row r="17" spans="2:4" s="2" customFormat="1">
      <c r="B17" s="1008"/>
      <c r="C17" s="262">
        <v>45016</v>
      </c>
      <c r="D17" s="262">
        <v>44651</v>
      </c>
    </row>
    <row r="18" spans="2:4" s="2" customFormat="1" ht="12.75" customHeight="1">
      <c r="B18" s="1009"/>
      <c r="C18" s="163" t="s">
        <v>2</v>
      </c>
      <c r="D18" s="163" t="s">
        <v>2</v>
      </c>
    </row>
    <row r="19" spans="2:4">
      <c r="B19" s="754" t="s">
        <v>13</v>
      </c>
      <c r="C19" s="3">
        <v>60367226</v>
      </c>
      <c r="D19" s="3">
        <v>142537666</v>
      </c>
    </row>
    <row r="20" spans="2:4">
      <c r="B20" s="330" t="s">
        <v>1012</v>
      </c>
      <c r="C20" s="61">
        <v>60367226</v>
      </c>
      <c r="D20" s="61">
        <v>142537666</v>
      </c>
    </row>
    <row r="21" spans="2:4">
      <c r="B21" s="697" t="s">
        <v>1009</v>
      </c>
      <c r="C21" s="67">
        <v>2807880231</v>
      </c>
      <c r="D21" s="67">
        <v>2828104936</v>
      </c>
    </row>
    <row r="22" spans="2:4">
      <c r="B22" s="697" t="s">
        <v>10</v>
      </c>
      <c r="C22" s="469">
        <v>21.5</v>
      </c>
      <c r="D22" s="469">
        <v>50.4</v>
      </c>
    </row>
    <row r="23" spans="2:4">
      <c r="B23" s="330" t="s">
        <v>1011</v>
      </c>
      <c r="C23" s="468">
        <v>21.5</v>
      </c>
      <c r="D23" s="468">
        <v>50.4</v>
      </c>
    </row>
    <row r="24" spans="2:4" ht="12.75" customHeight="1">
      <c r="C24" s="467"/>
      <c r="D24" s="467"/>
    </row>
    <row r="25" spans="2:4" ht="6" customHeight="1">
      <c r="D25" s="126"/>
    </row>
    <row r="26" spans="2:4" s="2" customFormat="1" ht="12.75" customHeight="1">
      <c r="B26" s="998" t="s">
        <v>1010</v>
      </c>
      <c r="C26" s="1010" t="s">
        <v>483</v>
      </c>
      <c r="D26" s="1011"/>
    </row>
    <row r="27" spans="2:4" s="2" customFormat="1">
      <c r="B27" s="999"/>
      <c r="C27" s="636" t="s">
        <v>1438</v>
      </c>
      <c r="D27" s="636" t="s">
        <v>437</v>
      </c>
    </row>
    <row r="28" spans="2:4" s="2" customFormat="1">
      <c r="B28" s="1000"/>
      <c r="C28" s="262">
        <v>45016</v>
      </c>
      <c r="D28" s="262">
        <v>44651</v>
      </c>
    </row>
    <row r="29" spans="2:4">
      <c r="B29" s="465" t="s">
        <v>1009</v>
      </c>
      <c r="C29" s="464">
        <v>2801917679</v>
      </c>
      <c r="D29" s="464">
        <v>2828104936</v>
      </c>
    </row>
    <row r="30" spans="2:4">
      <c r="B30" s="755" t="s">
        <v>1008</v>
      </c>
      <c r="C30" s="466">
        <v>5962552</v>
      </c>
      <c r="D30" s="466">
        <v>5070928</v>
      </c>
    </row>
    <row r="31" spans="2:4">
      <c r="B31" s="465" t="s">
        <v>1007</v>
      </c>
      <c r="C31" s="464">
        <v>2807880231</v>
      </c>
      <c r="D31" s="464">
        <v>2833175864</v>
      </c>
    </row>
  </sheetData>
  <mergeCells count="6">
    <mergeCell ref="B4:B7"/>
    <mergeCell ref="C4:D4"/>
    <mergeCell ref="B15:B18"/>
    <mergeCell ref="C15:D15"/>
    <mergeCell ref="B26:B28"/>
    <mergeCell ref="C26:D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9752-5A66-4E2D-8393-B49DF91B0F96}">
  <sheetPr>
    <pageSetUpPr fitToPage="1"/>
  </sheetPr>
  <dimension ref="A1:O290"/>
  <sheetViews>
    <sheetView showGridLines="0" zoomScale="80" zoomScaleNormal="80" workbookViewId="0">
      <selection activeCell="I261" sqref="I261"/>
    </sheetView>
  </sheetViews>
  <sheetFormatPr baseColWidth="10" defaultColWidth="11.453125" defaultRowHeight="13"/>
  <cols>
    <col min="1" max="1" width="1.7265625" style="470" customWidth="1"/>
    <col min="2" max="2" width="57.81640625" style="470" customWidth="1"/>
    <col min="3" max="4" width="20.7265625" style="470" customWidth="1"/>
    <col min="5" max="5" width="19.453125" style="470" customWidth="1"/>
    <col min="6" max="6" width="17.54296875" style="470" customWidth="1"/>
    <col min="7" max="7" width="19.26953125" style="470" customWidth="1"/>
    <col min="8" max="8" width="20.1796875" style="470" customWidth="1"/>
    <col min="9" max="9" width="19.1796875" style="470" bestFit="1" customWidth="1"/>
    <col min="10" max="10" width="17.26953125" style="470" customWidth="1"/>
    <col min="11" max="13" width="19.54296875" style="470" customWidth="1"/>
    <col min="14" max="14" width="17.54296875" style="470" customWidth="1"/>
    <col min="15" max="15" width="13.453125" style="470" bestFit="1" customWidth="1"/>
    <col min="16" max="16384" width="11.453125" style="470"/>
  </cols>
  <sheetData>
    <row r="1" spans="1:15" ht="5.15" customHeight="1"/>
    <row r="2" spans="1:15" ht="18.5">
      <c r="B2" s="150" t="s">
        <v>1427</v>
      </c>
      <c r="C2" s="185"/>
      <c r="I2" s="530"/>
      <c r="J2" s="530"/>
      <c r="K2" s="530"/>
      <c r="L2" s="530"/>
      <c r="M2" s="530"/>
      <c r="N2" s="530"/>
    </row>
    <row r="3" spans="1:15" ht="6" customHeight="1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</row>
    <row r="4" spans="1:15" ht="39">
      <c r="B4" s="482" t="s">
        <v>1025</v>
      </c>
      <c r="C4" s="481" t="s">
        <v>266</v>
      </c>
      <c r="D4" s="481" t="s">
        <v>259</v>
      </c>
      <c r="E4" s="481" t="s">
        <v>1024</v>
      </c>
      <c r="F4" s="481" t="s">
        <v>264</v>
      </c>
      <c r="G4" s="481" t="s">
        <v>1023</v>
      </c>
      <c r="H4" s="481" t="s">
        <v>1022</v>
      </c>
      <c r="I4" s="480" t="s">
        <v>1027</v>
      </c>
      <c r="K4" s="482" t="s">
        <v>439</v>
      </c>
      <c r="L4" s="481" t="s">
        <v>927</v>
      </c>
      <c r="M4" s="480" t="s">
        <v>1021</v>
      </c>
      <c r="O4" s="526"/>
    </row>
    <row r="5" spans="1:15">
      <c r="B5" s="487" t="s">
        <v>1073</v>
      </c>
      <c r="C5" s="478"/>
      <c r="D5" s="478"/>
      <c r="E5" s="478"/>
      <c r="F5" s="478"/>
      <c r="G5" s="478"/>
      <c r="H5" s="478"/>
      <c r="I5" s="477"/>
      <c r="K5" s="486"/>
      <c r="L5" s="478"/>
      <c r="M5" s="477"/>
    </row>
    <row r="6" spans="1:15">
      <c r="B6" s="476" t="s">
        <v>1501</v>
      </c>
      <c r="C6" s="475" t="s">
        <v>2</v>
      </c>
      <c r="D6" s="475" t="s">
        <v>2</v>
      </c>
      <c r="E6" s="475" t="s">
        <v>2</v>
      </c>
      <c r="F6" s="475" t="s">
        <v>2</v>
      </c>
      <c r="G6" s="475" t="s">
        <v>2</v>
      </c>
      <c r="H6" s="475" t="s">
        <v>2</v>
      </c>
      <c r="I6" s="474" t="s">
        <v>2</v>
      </c>
      <c r="K6" s="485" t="s">
        <v>2</v>
      </c>
      <c r="L6" s="475" t="s">
        <v>2</v>
      </c>
      <c r="M6" s="474" t="s">
        <v>2</v>
      </c>
    </row>
    <row r="7" spans="1:15">
      <c r="B7" s="528" t="s">
        <v>1061</v>
      </c>
      <c r="C7" s="174">
        <v>2773084542</v>
      </c>
      <c r="D7" s="174">
        <v>78205722</v>
      </c>
      <c r="E7" s="174">
        <v>405965359</v>
      </c>
      <c r="F7" s="174">
        <v>238744553</v>
      </c>
      <c r="G7" s="174">
        <v>31863890</v>
      </c>
      <c r="H7" s="174">
        <v>3155594</v>
      </c>
      <c r="I7" s="174">
        <v>3531019660</v>
      </c>
      <c r="K7" s="174">
        <v>45976039</v>
      </c>
      <c r="L7" s="174">
        <v>-73811942</v>
      </c>
      <c r="M7" s="174">
        <v>3503183757</v>
      </c>
    </row>
    <row r="8" spans="1:15">
      <c r="B8" s="517" t="s">
        <v>1060</v>
      </c>
      <c r="C8" s="174">
        <v>-2007824582</v>
      </c>
      <c r="D8" s="174">
        <v>-11133250</v>
      </c>
      <c r="E8" s="174">
        <v>-257742746</v>
      </c>
      <c r="F8" s="174">
        <v>-186130888</v>
      </c>
      <c r="G8" s="174">
        <v>-11910797</v>
      </c>
      <c r="H8" s="174">
        <v>-912677</v>
      </c>
      <c r="I8" s="174">
        <v>-2475654940</v>
      </c>
      <c r="K8" s="174">
        <v>-59159798</v>
      </c>
      <c r="L8" s="174">
        <v>47321748</v>
      </c>
      <c r="M8" s="174">
        <v>-2487492990</v>
      </c>
    </row>
    <row r="9" spans="1:15">
      <c r="B9" s="516" t="s">
        <v>1059</v>
      </c>
      <c r="C9" s="525">
        <v>765259960</v>
      </c>
      <c r="D9" s="525">
        <v>67072472</v>
      </c>
      <c r="E9" s="525">
        <v>148222613</v>
      </c>
      <c r="F9" s="525">
        <v>52613665</v>
      </c>
      <c r="G9" s="525">
        <v>19953093</v>
      </c>
      <c r="H9" s="525">
        <v>2242917</v>
      </c>
      <c r="I9" s="514">
        <v>1055364720</v>
      </c>
      <c r="K9" s="525">
        <v>-13183759</v>
      </c>
      <c r="L9" s="525">
        <v>-26490194</v>
      </c>
      <c r="M9" s="525">
        <v>1015690767</v>
      </c>
    </row>
    <row r="10" spans="1:15">
      <c r="B10" s="517" t="s">
        <v>951</v>
      </c>
      <c r="C10" s="174">
        <v>2488995</v>
      </c>
      <c r="D10" s="174">
        <v>1109674</v>
      </c>
      <c r="E10" s="174">
        <v>30498</v>
      </c>
      <c r="F10" s="174">
        <v>4282365</v>
      </c>
      <c r="G10" s="174">
        <v>-7</v>
      </c>
      <c r="H10" s="174">
        <v>-108258</v>
      </c>
      <c r="I10" s="174">
        <v>7803267</v>
      </c>
      <c r="K10" s="174">
        <v>23397</v>
      </c>
      <c r="L10" s="174">
        <v>692248</v>
      </c>
      <c r="M10" s="174">
        <v>8518912</v>
      </c>
    </row>
    <row r="11" spans="1:15">
      <c r="B11" s="519" t="s">
        <v>1502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K11" s="174">
        <v>0</v>
      </c>
      <c r="L11" s="174">
        <v>0</v>
      </c>
      <c r="M11" s="174">
        <v>0</v>
      </c>
    </row>
    <row r="12" spans="1:15">
      <c r="B12" s="519" t="s">
        <v>1503</v>
      </c>
      <c r="C12" s="174">
        <v>-12556223</v>
      </c>
      <c r="D12" s="174">
        <v>0</v>
      </c>
      <c r="E12" s="174">
        <v>-3923638</v>
      </c>
      <c r="F12" s="174">
        <v>-6907785</v>
      </c>
      <c r="G12" s="174">
        <v>0</v>
      </c>
      <c r="H12" s="174">
        <v>0</v>
      </c>
      <c r="I12" s="174">
        <v>-23387646</v>
      </c>
      <c r="K12" s="174">
        <v>0</v>
      </c>
      <c r="L12" s="174">
        <v>354868</v>
      </c>
      <c r="M12" s="174">
        <v>-23032778</v>
      </c>
    </row>
    <row r="13" spans="1:15">
      <c r="B13" s="519" t="s">
        <v>1504</v>
      </c>
      <c r="C13" s="174">
        <v>-513519650</v>
      </c>
      <c r="D13" s="174">
        <v>-12374353</v>
      </c>
      <c r="E13" s="174">
        <v>-77279640</v>
      </c>
      <c r="F13" s="174">
        <v>-61005638</v>
      </c>
      <c r="G13" s="174">
        <v>-2941462</v>
      </c>
      <c r="H13" s="174">
        <v>-58736665</v>
      </c>
      <c r="I13" s="174">
        <v>-725857408</v>
      </c>
      <c r="K13" s="174">
        <v>-18638825</v>
      </c>
      <c r="L13" s="174">
        <v>16809114</v>
      </c>
      <c r="M13" s="174">
        <v>-727687119</v>
      </c>
    </row>
    <row r="14" spans="1:15">
      <c r="B14" s="519" t="s">
        <v>978</v>
      </c>
      <c r="C14" s="174">
        <v>-24829518</v>
      </c>
      <c r="D14" s="174">
        <v>15881</v>
      </c>
      <c r="E14" s="174">
        <v>-6613830</v>
      </c>
      <c r="F14" s="174">
        <v>-4014850</v>
      </c>
      <c r="G14" s="174">
        <v>-1429131</v>
      </c>
      <c r="H14" s="174">
        <v>-1080410</v>
      </c>
      <c r="I14" s="174">
        <v>-37951858</v>
      </c>
      <c r="K14" s="174">
        <v>-548897</v>
      </c>
      <c r="L14" s="174">
        <v>923477</v>
      </c>
      <c r="M14" s="174">
        <v>-37577278</v>
      </c>
    </row>
    <row r="15" spans="1:15">
      <c r="B15" s="519" t="s">
        <v>1072</v>
      </c>
      <c r="C15" s="174">
        <v>-550905391</v>
      </c>
      <c r="D15" s="174">
        <v>-12358472</v>
      </c>
      <c r="E15" s="174">
        <v>-87817108</v>
      </c>
      <c r="F15" s="174">
        <v>-71928273</v>
      </c>
      <c r="G15" s="174">
        <v>-4370593</v>
      </c>
      <c r="H15" s="174">
        <v>-59817075</v>
      </c>
      <c r="I15" s="174">
        <v>-787196912</v>
      </c>
      <c r="K15" s="174">
        <v>-19187722</v>
      </c>
      <c r="L15" s="174">
        <v>18087459</v>
      </c>
      <c r="M15" s="174">
        <v>-788297175</v>
      </c>
    </row>
    <row r="16" spans="1:15">
      <c r="B16" s="519" t="s">
        <v>1071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-76497916</v>
      </c>
      <c r="I16" s="174">
        <v>-76497916</v>
      </c>
      <c r="K16" s="174">
        <v>1348668</v>
      </c>
      <c r="L16" s="174">
        <v>184314</v>
      </c>
      <c r="M16" s="174">
        <v>-74964934</v>
      </c>
    </row>
    <row r="17" spans="2:15">
      <c r="B17" s="519" t="s">
        <v>1070</v>
      </c>
      <c r="C17" s="174">
        <v>-195455</v>
      </c>
      <c r="D17" s="174">
        <v>0</v>
      </c>
      <c r="E17" s="174">
        <v>0</v>
      </c>
      <c r="F17" s="174">
        <v>0</v>
      </c>
      <c r="G17" s="174">
        <v>-7875026</v>
      </c>
      <c r="H17" s="174">
        <v>0</v>
      </c>
      <c r="I17" s="174">
        <v>-8070481</v>
      </c>
      <c r="K17" s="174">
        <v>0</v>
      </c>
      <c r="L17" s="174">
        <v>0</v>
      </c>
      <c r="M17" s="174">
        <v>-8070481</v>
      </c>
    </row>
    <row r="18" spans="2:15">
      <c r="B18" s="519" t="s">
        <v>932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-1298033</v>
      </c>
      <c r="I18" s="174">
        <v>-1298033</v>
      </c>
      <c r="K18" s="174">
        <v>-184109</v>
      </c>
      <c r="L18" s="174">
        <v>46662</v>
      </c>
      <c r="M18" s="174">
        <v>-1435480</v>
      </c>
    </row>
    <row r="19" spans="2:15">
      <c r="B19" s="519" t="s">
        <v>1069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-17796527</v>
      </c>
      <c r="I19" s="174">
        <v>-17796527</v>
      </c>
      <c r="K19" s="174">
        <v>12607958</v>
      </c>
      <c r="L19" s="174">
        <v>147834</v>
      </c>
      <c r="M19" s="174">
        <v>-5040735</v>
      </c>
    </row>
    <row r="20" spans="2:15">
      <c r="B20" s="519" t="s">
        <v>958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4066133</v>
      </c>
      <c r="I20" s="174">
        <v>4066133</v>
      </c>
      <c r="K20" s="174">
        <v>2254276</v>
      </c>
      <c r="L20" s="174">
        <v>-83806</v>
      </c>
      <c r="M20" s="174">
        <v>6236603</v>
      </c>
    </row>
    <row r="21" spans="2:15">
      <c r="B21" s="519" t="s">
        <v>993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-20357461</v>
      </c>
      <c r="I21" s="174">
        <v>-20357461</v>
      </c>
      <c r="K21" s="174">
        <v>-59177247</v>
      </c>
      <c r="L21" s="174">
        <v>2777815</v>
      </c>
      <c r="M21" s="174">
        <v>-76756893</v>
      </c>
    </row>
    <row r="22" spans="2:15">
      <c r="B22" s="519" t="s">
        <v>1067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K22" s="174"/>
      <c r="L22" s="174"/>
      <c r="M22" s="174"/>
    </row>
    <row r="23" spans="2:15">
      <c r="B23" s="524" t="s">
        <v>8</v>
      </c>
      <c r="C23" s="266">
        <v>216648109</v>
      </c>
      <c r="D23" s="266">
        <v>55823674</v>
      </c>
      <c r="E23" s="266">
        <v>60436003</v>
      </c>
      <c r="F23" s="266">
        <v>-15032243</v>
      </c>
      <c r="G23" s="266">
        <v>7707467</v>
      </c>
      <c r="H23" s="266">
        <v>-169566220</v>
      </c>
      <c r="I23" s="266">
        <v>156016790</v>
      </c>
      <c r="K23" s="266">
        <v>-75498538</v>
      </c>
      <c r="L23" s="266">
        <v>-4637668</v>
      </c>
      <c r="M23" s="266">
        <v>75880584</v>
      </c>
    </row>
    <row r="24" spans="2:15">
      <c r="B24" s="524" t="s">
        <v>1068</v>
      </c>
      <c r="C24" s="266">
        <v>216648109</v>
      </c>
      <c r="D24" s="266">
        <v>55823674</v>
      </c>
      <c r="E24" s="266">
        <v>60436003</v>
      </c>
      <c r="F24" s="266">
        <v>-15032243</v>
      </c>
      <c r="G24" s="266">
        <v>7707467</v>
      </c>
      <c r="H24" s="266">
        <v>-169566220</v>
      </c>
      <c r="I24" s="266">
        <v>156016790</v>
      </c>
      <c r="K24" s="266">
        <v>-75498538</v>
      </c>
      <c r="L24" s="266">
        <v>-4637668</v>
      </c>
      <c r="M24" s="266">
        <v>75880584</v>
      </c>
    </row>
    <row r="25" spans="2:15">
      <c r="B25" s="524" t="s">
        <v>1067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K25" s="266">
        <v>0</v>
      </c>
      <c r="L25" s="266">
        <v>0</v>
      </c>
      <c r="M25" s="266">
        <v>0</v>
      </c>
    </row>
    <row r="26" spans="2:15" ht="26">
      <c r="B26" s="523" t="s">
        <v>1066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-15539763</v>
      </c>
      <c r="I26" s="174">
        <v>-15539763</v>
      </c>
      <c r="K26" s="174">
        <v>26405</v>
      </c>
      <c r="L26" s="174">
        <v>0</v>
      </c>
      <c r="M26" s="174">
        <v>-15513358</v>
      </c>
    </row>
    <row r="27" spans="2:15" ht="27" customHeight="1">
      <c r="B27" s="522" t="s">
        <v>1065</v>
      </c>
      <c r="C27" s="521">
        <v>216648109</v>
      </c>
      <c r="D27" s="521">
        <v>55823674</v>
      </c>
      <c r="E27" s="521">
        <v>60436003</v>
      </c>
      <c r="F27" s="521">
        <v>-15032243</v>
      </c>
      <c r="G27" s="521">
        <v>7707467</v>
      </c>
      <c r="H27" s="521">
        <v>-185105983</v>
      </c>
      <c r="I27" s="521">
        <v>140477027</v>
      </c>
      <c r="K27" s="521">
        <v>-75472133</v>
      </c>
      <c r="L27" s="521">
        <v>-4637668</v>
      </c>
      <c r="M27" s="521">
        <v>60367226</v>
      </c>
    </row>
    <row r="28" spans="2:15">
      <c r="B28" s="520"/>
      <c r="C28" s="527"/>
      <c r="D28" s="527"/>
      <c r="E28" s="527"/>
      <c r="F28" s="527"/>
      <c r="G28" s="527"/>
      <c r="H28" s="527"/>
      <c r="I28" s="527"/>
      <c r="K28" s="527"/>
      <c r="L28" s="527"/>
      <c r="M28" s="527"/>
    </row>
    <row r="29" spans="2:15">
      <c r="B29" s="519" t="s">
        <v>961</v>
      </c>
      <c r="C29" s="3">
        <v>70973499</v>
      </c>
      <c r="D29" s="3">
        <v>5109668</v>
      </c>
      <c r="E29" s="3">
        <v>5372121</v>
      </c>
      <c r="F29" s="3">
        <v>12051981</v>
      </c>
      <c r="G29" s="3">
        <v>19150</v>
      </c>
      <c r="H29" s="3">
        <v>6850734</v>
      </c>
      <c r="I29" s="3">
        <v>100377153</v>
      </c>
      <c r="K29" s="3">
        <v>8504211</v>
      </c>
      <c r="L29" s="3">
        <v>-1134122</v>
      </c>
      <c r="M29" s="3">
        <v>107747242</v>
      </c>
    </row>
    <row r="30" spans="2:15">
      <c r="B30" s="520"/>
      <c r="C30" s="502"/>
      <c r="D30" s="502"/>
      <c r="E30" s="502"/>
      <c r="F30" s="502"/>
      <c r="G30" s="502"/>
      <c r="H30" s="502"/>
      <c r="I30" s="502"/>
      <c r="K30" s="502"/>
      <c r="L30" s="502"/>
      <c r="M30" s="502"/>
    </row>
    <row r="31" spans="2:15" ht="39">
      <c r="B31" s="482" t="s">
        <v>1025</v>
      </c>
      <c r="C31" s="481" t="s">
        <v>266</v>
      </c>
      <c r="D31" s="481" t="s">
        <v>259</v>
      </c>
      <c r="E31" s="481" t="s">
        <v>1024</v>
      </c>
      <c r="F31" s="481" t="s">
        <v>264</v>
      </c>
      <c r="G31" s="481" t="s">
        <v>1023</v>
      </c>
      <c r="H31" s="481" t="s">
        <v>1022</v>
      </c>
      <c r="I31" s="480" t="s">
        <v>1027</v>
      </c>
      <c r="K31" s="482" t="s">
        <v>439</v>
      </c>
      <c r="L31" s="481" t="s">
        <v>927</v>
      </c>
      <c r="M31" s="480" t="s">
        <v>1021</v>
      </c>
      <c r="O31" s="526"/>
    </row>
    <row r="32" spans="2:15">
      <c r="B32" s="487" t="s">
        <v>1073</v>
      </c>
      <c r="C32" s="478"/>
      <c r="D32" s="478"/>
      <c r="E32" s="478"/>
      <c r="F32" s="478"/>
      <c r="G32" s="478"/>
      <c r="H32" s="478"/>
      <c r="I32" s="477"/>
      <c r="K32" s="486"/>
      <c r="L32" s="478"/>
      <c r="M32" s="477"/>
    </row>
    <row r="33" spans="2:13">
      <c r="B33" s="476" t="s">
        <v>1505</v>
      </c>
      <c r="C33" s="475" t="s">
        <v>2</v>
      </c>
      <c r="D33" s="475" t="s">
        <v>2</v>
      </c>
      <c r="E33" s="475" t="s">
        <v>2</v>
      </c>
      <c r="F33" s="475" t="s">
        <v>2</v>
      </c>
      <c r="G33" s="475" t="s">
        <v>2</v>
      </c>
      <c r="H33" s="475" t="s">
        <v>2</v>
      </c>
      <c r="I33" s="474" t="s">
        <v>2</v>
      </c>
      <c r="K33" s="485" t="s">
        <v>2</v>
      </c>
      <c r="L33" s="475" t="s">
        <v>2</v>
      </c>
      <c r="M33" s="474" t="s">
        <v>2</v>
      </c>
    </row>
    <row r="34" spans="2:13">
      <c r="B34" s="517" t="s">
        <v>1061</v>
      </c>
      <c r="C34" s="3">
        <v>2192848229</v>
      </c>
      <c r="D34" s="3">
        <v>63758115</v>
      </c>
      <c r="E34" s="3">
        <v>432161450</v>
      </c>
      <c r="F34" s="3">
        <v>274514820</v>
      </c>
      <c r="G34" s="3">
        <v>31117611</v>
      </c>
      <c r="H34" s="3">
        <v>488821</v>
      </c>
      <c r="I34" s="3">
        <v>2994889046</v>
      </c>
      <c r="K34" s="3">
        <v>31689341</v>
      </c>
      <c r="L34" s="3">
        <v>-41123039</v>
      </c>
      <c r="M34" s="3">
        <v>2985455348</v>
      </c>
    </row>
    <row r="35" spans="2:13">
      <c r="B35" s="517" t="s">
        <v>1060</v>
      </c>
      <c r="C35" s="3">
        <v>-1614947466</v>
      </c>
      <c r="D35" s="3">
        <v>-7717533</v>
      </c>
      <c r="E35" s="3">
        <v>-279389740</v>
      </c>
      <c r="F35" s="3">
        <v>-198361303</v>
      </c>
      <c r="G35" s="3">
        <v>-9389824</v>
      </c>
      <c r="H35" s="3">
        <v>-1433794</v>
      </c>
      <c r="I35" s="3">
        <v>-2111239660</v>
      </c>
      <c r="K35" s="3">
        <v>-39472610</v>
      </c>
      <c r="L35" s="3">
        <v>26588020</v>
      </c>
      <c r="M35" s="3">
        <v>-2124124250</v>
      </c>
    </row>
    <row r="36" spans="2:13">
      <c r="B36" s="516" t="s">
        <v>1059</v>
      </c>
      <c r="C36" s="525">
        <v>577900763</v>
      </c>
      <c r="D36" s="525">
        <v>56040582</v>
      </c>
      <c r="E36" s="525">
        <v>152771710</v>
      </c>
      <c r="F36" s="525">
        <v>76153517</v>
      </c>
      <c r="G36" s="525">
        <v>21727787</v>
      </c>
      <c r="H36" s="525">
        <v>-944973</v>
      </c>
      <c r="I36" s="514">
        <v>883649386</v>
      </c>
      <c r="K36" s="525">
        <v>-7783269</v>
      </c>
      <c r="L36" s="525">
        <v>-14535019</v>
      </c>
      <c r="M36" s="514">
        <v>861331098</v>
      </c>
    </row>
    <row r="37" spans="2:13">
      <c r="B37" s="517" t="s">
        <v>951</v>
      </c>
      <c r="C37" s="3">
        <v>3023158</v>
      </c>
      <c r="D37" s="3">
        <v>1204048</v>
      </c>
      <c r="E37" s="3">
        <v>305546</v>
      </c>
      <c r="F37" s="3">
        <v>4098764</v>
      </c>
      <c r="G37" s="3">
        <v>0</v>
      </c>
      <c r="H37" s="3">
        <v>-62419</v>
      </c>
      <c r="I37" s="3">
        <v>8569097</v>
      </c>
      <c r="K37" s="3">
        <v>26210</v>
      </c>
      <c r="L37" s="3">
        <v>-120900</v>
      </c>
      <c r="M37" s="3">
        <v>8474407</v>
      </c>
    </row>
    <row r="38" spans="2:13">
      <c r="B38" s="519" t="s">
        <v>1072</v>
      </c>
      <c r="C38" s="3">
        <v>-388731254</v>
      </c>
      <c r="D38" s="3">
        <v>-10652298</v>
      </c>
      <c r="E38" s="3">
        <v>-81307888</v>
      </c>
      <c r="F38" s="3">
        <v>-69159945</v>
      </c>
      <c r="G38" s="3">
        <v>-5786271</v>
      </c>
      <c r="H38" s="3">
        <v>-42200966</v>
      </c>
      <c r="I38" s="3">
        <v>-597838622</v>
      </c>
      <c r="K38" s="3">
        <v>-15752357</v>
      </c>
      <c r="L38" s="3">
        <v>10775770</v>
      </c>
      <c r="M38" s="3">
        <v>-602815209</v>
      </c>
    </row>
    <row r="39" spans="2:13">
      <c r="B39" s="519" t="s">
        <v>1071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-57777801</v>
      </c>
      <c r="I39" s="3">
        <v>-57777801</v>
      </c>
      <c r="K39" s="3">
        <v>12713116</v>
      </c>
      <c r="L39" s="3">
        <v>169886</v>
      </c>
      <c r="M39" s="3">
        <v>-44894799</v>
      </c>
    </row>
    <row r="40" spans="2:13">
      <c r="B40" s="519" t="s">
        <v>1070</v>
      </c>
      <c r="C40" s="3">
        <v>0</v>
      </c>
      <c r="D40" s="3">
        <v>0</v>
      </c>
      <c r="E40" s="3">
        <v>0</v>
      </c>
      <c r="F40" s="3">
        <v>0</v>
      </c>
      <c r="G40" s="3">
        <v>5886770</v>
      </c>
      <c r="H40" s="3">
        <v>0</v>
      </c>
      <c r="I40" s="3">
        <v>5886770</v>
      </c>
      <c r="K40" s="3">
        <v>0</v>
      </c>
      <c r="L40" s="3">
        <v>0</v>
      </c>
      <c r="M40" s="3">
        <v>5886770</v>
      </c>
    </row>
    <row r="41" spans="2:13" ht="13.5" customHeight="1">
      <c r="B41" s="519" t="s">
        <v>932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22112724</v>
      </c>
      <c r="I41" s="3">
        <v>22112724</v>
      </c>
      <c r="K41" s="3">
        <v>-39512</v>
      </c>
      <c r="L41" s="3">
        <v>7604</v>
      </c>
      <c r="M41" s="3">
        <v>22080816</v>
      </c>
    </row>
    <row r="42" spans="2:13">
      <c r="B42" s="519" t="s">
        <v>1069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-26793341</v>
      </c>
      <c r="I42" s="3">
        <v>-26793341</v>
      </c>
      <c r="K42" s="3">
        <v>-547529</v>
      </c>
      <c r="L42" s="3">
        <v>206112</v>
      </c>
      <c r="M42" s="3">
        <v>-27134758</v>
      </c>
    </row>
    <row r="43" spans="2:13">
      <c r="B43" s="519" t="s">
        <v>958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18395374</v>
      </c>
      <c r="I43" s="3">
        <v>18395374</v>
      </c>
      <c r="K43" s="3">
        <v>-1032</v>
      </c>
      <c r="L43" s="3">
        <v>11922</v>
      </c>
      <c r="M43" s="3">
        <v>18406264</v>
      </c>
    </row>
    <row r="44" spans="2:13">
      <c r="B44" s="519" t="s">
        <v>993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-52271361</v>
      </c>
      <c r="I44" s="3">
        <v>-52271361</v>
      </c>
      <c r="K44" s="3">
        <v>-38353290</v>
      </c>
      <c r="L44" s="3">
        <v>1124420</v>
      </c>
      <c r="M44" s="3">
        <v>-89500231</v>
      </c>
    </row>
    <row r="45" spans="2:13">
      <c r="B45" s="519" t="s">
        <v>1067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K45" s="3">
        <v>0</v>
      </c>
      <c r="L45" s="3">
        <v>0</v>
      </c>
      <c r="M45" s="3">
        <v>0</v>
      </c>
    </row>
    <row r="46" spans="2:13">
      <c r="B46" s="524" t="s">
        <v>8</v>
      </c>
      <c r="C46" s="266">
        <v>192192667</v>
      </c>
      <c r="D46" s="266">
        <v>46592332</v>
      </c>
      <c r="E46" s="266">
        <v>71769368</v>
      </c>
      <c r="F46" s="266">
        <v>11092336</v>
      </c>
      <c r="G46" s="266">
        <v>21828286</v>
      </c>
      <c r="H46" s="266">
        <v>-139542763</v>
      </c>
      <c r="I46" s="266">
        <v>203932226</v>
      </c>
      <c r="K46" s="266">
        <v>-49737663</v>
      </c>
      <c r="L46" s="266">
        <v>-2360205</v>
      </c>
      <c r="M46" s="266">
        <v>151834358</v>
      </c>
    </row>
    <row r="47" spans="2:13">
      <c r="B47" s="524" t="s">
        <v>1068</v>
      </c>
      <c r="C47" s="266">
        <v>192192667</v>
      </c>
      <c r="D47" s="266">
        <v>46592332</v>
      </c>
      <c r="E47" s="266">
        <v>71769368</v>
      </c>
      <c r="F47" s="266">
        <v>11092336</v>
      </c>
      <c r="G47" s="266">
        <v>21828286</v>
      </c>
      <c r="H47" s="266">
        <v>-139542763</v>
      </c>
      <c r="I47" s="266">
        <v>203932226</v>
      </c>
      <c r="K47" s="266">
        <v>-49737663</v>
      </c>
      <c r="L47" s="266">
        <v>-2360205</v>
      </c>
      <c r="M47" s="266">
        <v>151834358</v>
      </c>
    </row>
    <row r="48" spans="2:13">
      <c r="B48" s="524" t="s">
        <v>1067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K48" s="266">
        <v>0</v>
      </c>
      <c r="L48" s="266">
        <v>0</v>
      </c>
      <c r="M48" s="266">
        <v>0</v>
      </c>
    </row>
    <row r="49" spans="2:13" ht="26">
      <c r="B49" s="523" t="s">
        <v>1066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-9314089</v>
      </c>
      <c r="I49" s="3">
        <v>-9314089</v>
      </c>
      <c r="K49" s="3">
        <v>17397</v>
      </c>
      <c r="L49" s="3">
        <v>0</v>
      </c>
      <c r="M49" s="3">
        <v>-9296692</v>
      </c>
    </row>
    <row r="50" spans="2:13" ht="29.25" customHeight="1">
      <c r="B50" s="522" t="s">
        <v>1065</v>
      </c>
      <c r="C50" s="521">
        <v>192192667</v>
      </c>
      <c r="D50" s="521">
        <v>46592332</v>
      </c>
      <c r="E50" s="521">
        <v>71769368</v>
      </c>
      <c r="F50" s="521">
        <v>11092336</v>
      </c>
      <c r="G50" s="521">
        <v>21828286</v>
      </c>
      <c r="H50" s="521">
        <v>-148856852</v>
      </c>
      <c r="I50" s="521">
        <v>194618137</v>
      </c>
      <c r="K50" s="521">
        <v>-49720266</v>
      </c>
      <c r="L50" s="521">
        <v>-2360205</v>
      </c>
      <c r="M50" s="521">
        <v>142537666</v>
      </c>
    </row>
    <row r="51" spans="2:13">
      <c r="B51" s="520"/>
      <c r="C51" s="11"/>
      <c r="D51" s="11"/>
      <c r="E51" s="11"/>
      <c r="F51" s="11"/>
      <c r="G51" s="11"/>
      <c r="H51" s="11"/>
      <c r="I51" s="11"/>
      <c r="K51" s="11"/>
      <c r="L51" s="11"/>
      <c r="M51" s="11"/>
    </row>
    <row r="52" spans="2:13">
      <c r="B52" s="519" t="s">
        <v>961</v>
      </c>
      <c r="C52" s="3">
        <v>46134863</v>
      </c>
      <c r="D52" s="3">
        <v>2742492</v>
      </c>
      <c r="E52" s="3">
        <v>6007979</v>
      </c>
      <c r="F52" s="3">
        <v>9211447</v>
      </c>
      <c r="G52" s="3">
        <v>25640</v>
      </c>
      <c r="H52" s="3">
        <v>2984682</v>
      </c>
      <c r="I52" s="3">
        <v>67107103</v>
      </c>
      <c r="K52" s="3">
        <v>7826191</v>
      </c>
      <c r="L52" s="3">
        <v>-672875</v>
      </c>
      <c r="M52" s="3">
        <v>74260419</v>
      </c>
    </row>
    <row r="53" spans="2:13">
      <c r="B53" s="483"/>
      <c r="C53" s="508"/>
      <c r="D53" s="508"/>
      <c r="E53" s="508"/>
      <c r="F53" s="508"/>
      <c r="G53" s="508"/>
      <c r="H53" s="508"/>
      <c r="I53" s="508"/>
      <c r="K53" s="502"/>
      <c r="L53" s="502"/>
      <c r="M53" s="502"/>
    </row>
    <row r="54" spans="2:13" ht="37.5" customHeight="1">
      <c r="B54" s="482" t="s">
        <v>1064</v>
      </c>
      <c r="C54" s="481" t="s">
        <v>266</v>
      </c>
      <c r="D54" s="481" t="s">
        <v>259</v>
      </c>
      <c r="E54" s="481" t="s">
        <v>1024</v>
      </c>
      <c r="F54" s="481" t="s">
        <v>264</v>
      </c>
      <c r="G54" s="481" t="s">
        <v>1023</v>
      </c>
      <c r="H54" s="481" t="s">
        <v>1022</v>
      </c>
      <c r="I54" s="480" t="s">
        <v>1027</v>
      </c>
      <c r="K54" s="482" t="s">
        <v>439</v>
      </c>
      <c r="L54" s="481" t="s">
        <v>927</v>
      </c>
      <c r="M54" s="480" t="s">
        <v>1021</v>
      </c>
    </row>
    <row r="55" spans="2:13">
      <c r="B55" s="487" t="s">
        <v>1501</v>
      </c>
      <c r="C55" s="478"/>
      <c r="D55" s="478"/>
      <c r="E55" s="478"/>
      <c r="F55" s="478"/>
      <c r="G55" s="478"/>
      <c r="H55" s="478"/>
      <c r="I55" s="477"/>
      <c r="K55" s="486"/>
      <c r="L55" s="478"/>
      <c r="M55" s="477"/>
    </row>
    <row r="56" spans="2:13">
      <c r="B56" s="476" t="s">
        <v>1036</v>
      </c>
      <c r="C56" s="475" t="s">
        <v>2</v>
      </c>
      <c r="D56" s="475" t="s">
        <v>2</v>
      </c>
      <c r="E56" s="475" t="s">
        <v>2</v>
      </c>
      <c r="F56" s="475" t="s">
        <v>2</v>
      </c>
      <c r="G56" s="475" t="s">
        <v>2</v>
      </c>
      <c r="H56" s="475" t="s">
        <v>2</v>
      </c>
      <c r="I56" s="474" t="s">
        <v>2</v>
      </c>
      <c r="K56" s="485" t="s">
        <v>2</v>
      </c>
      <c r="L56" s="475" t="s">
        <v>2</v>
      </c>
      <c r="M56" s="474" t="s">
        <v>2</v>
      </c>
    </row>
    <row r="57" spans="2:13">
      <c r="B57" s="517" t="s">
        <v>1061</v>
      </c>
      <c r="C57" s="3">
        <v>1138748191</v>
      </c>
      <c r="D57" s="3">
        <v>51374588</v>
      </c>
      <c r="E57" s="3">
        <v>202069869</v>
      </c>
      <c r="F57" s="3">
        <v>238744553</v>
      </c>
      <c r="G57" s="3">
        <v>0</v>
      </c>
      <c r="H57" s="3">
        <v>4552327</v>
      </c>
      <c r="I57" s="3">
        <v>1635489528</v>
      </c>
      <c r="K57" s="3">
        <v>0</v>
      </c>
      <c r="L57" s="3">
        <v>0</v>
      </c>
      <c r="M57" s="3">
        <v>1635489528</v>
      </c>
    </row>
    <row r="58" spans="2:13">
      <c r="B58" s="517" t="s">
        <v>1060</v>
      </c>
      <c r="C58" s="3">
        <v>-830177496</v>
      </c>
      <c r="D58" s="3">
        <v>-4106432</v>
      </c>
      <c r="E58" s="3">
        <v>-145919500</v>
      </c>
      <c r="F58" s="3">
        <v>-186130888</v>
      </c>
      <c r="G58" s="3">
        <v>0</v>
      </c>
      <c r="H58" s="3">
        <v>-311502</v>
      </c>
      <c r="I58" s="3">
        <v>-1166645818</v>
      </c>
      <c r="K58" s="3">
        <v>0</v>
      </c>
      <c r="L58" s="3">
        <v>0</v>
      </c>
      <c r="M58" s="3">
        <v>-1166645818</v>
      </c>
    </row>
    <row r="59" spans="2:13">
      <c r="B59" s="516" t="s">
        <v>1059</v>
      </c>
      <c r="C59" s="514">
        <v>308570695</v>
      </c>
      <c r="D59" s="514">
        <v>47268156</v>
      </c>
      <c r="E59" s="514">
        <v>56150369</v>
      </c>
      <c r="F59" s="514">
        <v>52613665</v>
      </c>
      <c r="G59" s="514">
        <v>0</v>
      </c>
      <c r="H59" s="514">
        <v>4240825</v>
      </c>
      <c r="I59" s="514">
        <v>468843710</v>
      </c>
      <c r="K59" s="515">
        <v>0</v>
      </c>
      <c r="L59" s="514">
        <v>0</v>
      </c>
      <c r="M59" s="514">
        <v>468843710</v>
      </c>
    </row>
    <row r="60" spans="2:13">
      <c r="K60" s="502"/>
      <c r="L60" s="502"/>
      <c r="M60" s="502"/>
    </row>
    <row r="61" spans="2:13">
      <c r="B61" s="518"/>
      <c r="C61" s="481"/>
      <c r="D61" s="481"/>
      <c r="E61" s="481"/>
      <c r="F61" s="481"/>
      <c r="G61" s="481"/>
      <c r="H61" s="481"/>
      <c r="I61" s="480"/>
      <c r="K61" s="482"/>
      <c r="L61" s="481"/>
      <c r="M61" s="480"/>
    </row>
    <row r="62" spans="2:13">
      <c r="B62" s="476" t="s">
        <v>1035</v>
      </c>
      <c r="C62" s="475" t="s">
        <v>2</v>
      </c>
      <c r="D62" s="475" t="s">
        <v>2</v>
      </c>
      <c r="E62" s="475" t="s">
        <v>2</v>
      </c>
      <c r="F62" s="475" t="s">
        <v>2</v>
      </c>
      <c r="G62" s="475" t="s">
        <v>2</v>
      </c>
      <c r="H62" s="475" t="s">
        <v>2</v>
      </c>
      <c r="I62" s="474" t="s">
        <v>2</v>
      </c>
      <c r="K62" s="485" t="s">
        <v>2</v>
      </c>
      <c r="L62" s="475" t="s">
        <v>2</v>
      </c>
      <c r="M62" s="474" t="s">
        <v>2</v>
      </c>
    </row>
    <row r="63" spans="2:13">
      <c r="B63" s="517" t="s">
        <v>1061</v>
      </c>
      <c r="C63" s="3">
        <v>434833551</v>
      </c>
      <c r="D63" s="3">
        <v>19205373</v>
      </c>
      <c r="E63" s="3">
        <v>187649425</v>
      </c>
      <c r="F63" s="3">
        <v>0</v>
      </c>
      <c r="G63" s="3">
        <v>32625240</v>
      </c>
      <c r="H63" s="3">
        <v>-648822</v>
      </c>
      <c r="I63" s="3">
        <v>673664767</v>
      </c>
      <c r="K63" s="3">
        <v>45976039</v>
      </c>
      <c r="L63" s="3">
        <v>-73811942</v>
      </c>
      <c r="M63" s="3">
        <v>645828864</v>
      </c>
    </row>
    <row r="64" spans="2:13">
      <c r="B64" s="517" t="s">
        <v>1060</v>
      </c>
      <c r="C64" s="3">
        <v>-299943953</v>
      </c>
      <c r="D64" s="3">
        <v>-4104121</v>
      </c>
      <c r="E64" s="3">
        <v>-99224744</v>
      </c>
      <c r="F64" s="3">
        <v>0</v>
      </c>
      <c r="G64" s="3">
        <v>-11910798</v>
      </c>
      <c r="H64" s="3">
        <v>-603781</v>
      </c>
      <c r="I64" s="3">
        <v>-415787397</v>
      </c>
      <c r="K64" s="3">
        <v>-59159798</v>
      </c>
      <c r="L64" s="3">
        <v>47321748</v>
      </c>
      <c r="M64" s="3">
        <v>-427625447</v>
      </c>
    </row>
    <row r="65" spans="2:13">
      <c r="B65" s="516" t="s">
        <v>1059</v>
      </c>
      <c r="C65" s="514">
        <v>134889598</v>
      </c>
      <c r="D65" s="514">
        <v>15101252</v>
      </c>
      <c r="E65" s="514">
        <v>88424681</v>
      </c>
      <c r="F65" s="514">
        <v>0</v>
      </c>
      <c r="G65" s="514">
        <v>20714442</v>
      </c>
      <c r="H65" s="514">
        <v>-1252603</v>
      </c>
      <c r="I65" s="514">
        <v>257877370</v>
      </c>
      <c r="K65" s="515">
        <v>-13183759</v>
      </c>
      <c r="L65" s="514">
        <v>-26490194</v>
      </c>
      <c r="M65" s="514">
        <v>218203417</v>
      </c>
    </row>
    <row r="66" spans="2:13">
      <c r="K66" s="502"/>
      <c r="L66" s="502"/>
      <c r="M66" s="502"/>
    </row>
    <row r="67" spans="2:13">
      <c r="B67" s="518"/>
      <c r="C67" s="481"/>
      <c r="D67" s="481"/>
      <c r="E67" s="481"/>
      <c r="F67" s="481"/>
      <c r="G67" s="481"/>
      <c r="H67" s="481"/>
      <c r="I67" s="480"/>
      <c r="K67" s="482"/>
      <c r="L67" s="481"/>
      <c r="M67" s="480"/>
    </row>
    <row r="68" spans="2:13">
      <c r="B68" s="476" t="s">
        <v>1034</v>
      </c>
      <c r="C68" s="475" t="s">
        <v>2</v>
      </c>
      <c r="D68" s="475" t="s">
        <v>2</v>
      </c>
      <c r="E68" s="475" t="s">
        <v>2</v>
      </c>
      <c r="F68" s="475" t="s">
        <v>2</v>
      </c>
      <c r="G68" s="475" t="s">
        <v>2</v>
      </c>
      <c r="H68" s="475" t="s">
        <v>2</v>
      </c>
      <c r="I68" s="474" t="s">
        <v>2</v>
      </c>
      <c r="K68" s="485" t="s">
        <v>2</v>
      </c>
      <c r="L68" s="475" t="s">
        <v>2</v>
      </c>
      <c r="M68" s="474" t="s">
        <v>2</v>
      </c>
    </row>
    <row r="69" spans="2:13">
      <c r="B69" s="517" t="s">
        <v>1063</v>
      </c>
      <c r="C69" s="3">
        <v>372375222</v>
      </c>
      <c r="D69" s="3">
        <v>0</v>
      </c>
      <c r="E69" s="3">
        <v>0</v>
      </c>
      <c r="F69" s="3">
        <v>0</v>
      </c>
      <c r="G69" s="3">
        <v>-582103</v>
      </c>
      <c r="H69" s="3">
        <v>0</v>
      </c>
      <c r="I69" s="3">
        <v>371793119</v>
      </c>
      <c r="K69" s="3">
        <v>0</v>
      </c>
      <c r="L69" s="3">
        <v>0</v>
      </c>
      <c r="M69" s="3">
        <v>371793119</v>
      </c>
    </row>
    <row r="70" spans="2:13">
      <c r="B70" s="517" t="s">
        <v>1060</v>
      </c>
      <c r="C70" s="3">
        <v>-295105033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-295105033</v>
      </c>
      <c r="K70" s="3">
        <v>0</v>
      </c>
      <c r="L70" s="3">
        <v>0</v>
      </c>
      <c r="M70" s="3">
        <v>-295105033</v>
      </c>
    </row>
    <row r="71" spans="2:13">
      <c r="B71" s="516" t="s">
        <v>1059</v>
      </c>
      <c r="C71" s="514">
        <v>77270189</v>
      </c>
      <c r="D71" s="514">
        <v>0</v>
      </c>
      <c r="E71" s="514">
        <v>0</v>
      </c>
      <c r="F71" s="514">
        <v>0</v>
      </c>
      <c r="G71" s="514">
        <v>-582103</v>
      </c>
      <c r="H71" s="514">
        <v>0</v>
      </c>
      <c r="I71" s="514">
        <v>76688086</v>
      </c>
      <c r="K71" s="515">
        <v>0</v>
      </c>
      <c r="L71" s="514">
        <v>0</v>
      </c>
      <c r="M71" s="514">
        <v>76688086</v>
      </c>
    </row>
    <row r="72" spans="2:13">
      <c r="K72" s="502"/>
      <c r="L72" s="502"/>
      <c r="M72" s="502"/>
    </row>
    <row r="73" spans="2:13">
      <c r="B73" s="518"/>
      <c r="C73" s="481"/>
      <c r="D73" s="481"/>
      <c r="E73" s="481"/>
      <c r="F73" s="481"/>
      <c r="G73" s="481"/>
      <c r="H73" s="481"/>
      <c r="I73" s="480"/>
      <c r="K73" s="482"/>
      <c r="L73" s="481"/>
      <c r="M73" s="480"/>
    </row>
    <row r="74" spans="2:13">
      <c r="B74" s="476" t="s">
        <v>1062</v>
      </c>
      <c r="C74" s="475" t="s">
        <v>2</v>
      </c>
      <c r="D74" s="475" t="s">
        <v>2</v>
      </c>
      <c r="E74" s="475" t="s">
        <v>2</v>
      </c>
      <c r="F74" s="475" t="s">
        <v>2</v>
      </c>
      <c r="G74" s="475" t="s">
        <v>2</v>
      </c>
      <c r="H74" s="475" t="s">
        <v>2</v>
      </c>
      <c r="I74" s="474" t="s">
        <v>2</v>
      </c>
      <c r="K74" s="485" t="s">
        <v>2</v>
      </c>
      <c r="L74" s="475" t="s">
        <v>2</v>
      </c>
      <c r="M74" s="474" t="s">
        <v>2</v>
      </c>
    </row>
    <row r="75" spans="2:13">
      <c r="B75" s="517" t="s">
        <v>1061</v>
      </c>
      <c r="C75" s="3">
        <v>257859839</v>
      </c>
      <c r="D75" s="3">
        <v>5612468</v>
      </c>
      <c r="E75" s="3">
        <v>0</v>
      </c>
      <c r="F75" s="3">
        <v>0</v>
      </c>
      <c r="G75" s="3">
        <v>0</v>
      </c>
      <c r="H75" s="3">
        <v>111235</v>
      </c>
      <c r="I75" s="3">
        <v>263583542</v>
      </c>
      <c r="K75" s="3">
        <v>0</v>
      </c>
      <c r="L75" s="3">
        <v>0</v>
      </c>
      <c r="M75" s="3">
        <v>263583542</v>
      </c>
    </row>
    <row r="76" spans="2:13">
      <c r="B76" s="517" t="s">
        <v>1060</v>
      </c>
      <c r="C76" s="3">
        <v>-196606609</v>
      </c>
      <c r="D76" s="3">
        <v>-2806269</v>
      </c>
      <c r="E76" s="3">
        <v>0</v>
      </c>
      <c r="F76" s="3">
        <v>0</v>
      </c>
      <c r="G76" s="3">
        <v>0</v>
      </c>
      <c r="H76" s="3">
        <v>-175</v>
      </c>
      <c r="I76" s="3">
        <v>-199413053</v>
      </c>
      <c r="K76" s="3">
        <v>0</v>
      </c>
      <c r="L76" s="3">
        <v>0</v>
      </c>
      <c r="M76" s="3">
        <v>-199413053</v>
      </c>
    </row>
    <row r="77" spans="2:13">
      <c r="B77" s="516" t="s">
        <v>1059</v>
      </c>
      <c r="C77" s="514">
        <v>61253230</v>
      </c>
      <c r="D77" s="514">
        <v>2806199</v>
      </c>
      <c r="E77" s="514">
        <v>0</v>
      </c>
      <c r="F77" s="514">
        <v>0</v>
      </c>
      <c r="G77" s="514">
        <v>0</v>
      </c>
      <c r="H77" s="514">
        <v>111060</v>
      </c>
      <c r="I77" s="514">
        <v>64170489</v>
      </c>
      <c r="K77" s="515">
        <v>0</v>
      </c>
      <c r="L77" s="514">
        <v>0</v>
      </c>
      <c r="M77" s="514">
        <v>64170489</v>
      </c>
    </row>
    <row r="78" spans="2:13">
      <c r="K78" s="502"/>
      <c r="L78" s="502"/>
      <c r="M78" s="502"/>
    </row>
    <row r="79" spans="2:13">
      <c r="B79" s="518"/>
      <c r="C79" s="481"/>
      <c r="D79" s="481"/>
      <c r="E79" s="481"/>
      <c r="F79" s="481"/>
      <c r="G79" s="481"/>
      <c r="H79" s="481"/>
      <c r="I79" s="480"/>
      <c r="K79" s="482"/>
      <c r="L79" s="481"/>
      <c r="M79" s="480"/>
    </row>
    <row r="80" spans="2:13">
      <c r="B80" s="476" t="s">
        <v>1032</v>
      </c>
      <c r="C80" s="475" t="s">
        <v>2</v>
      </c>
      <c r="D80" s="475" t="s">
        <v>2</v>
      </c>
      <c r="E80" s="475" t="s">
        <v>2</v>
      </c>
      <c r="F80" s="475" t="s">
        <v>2</v>
      </c>
      <c r="G80" s="475" t="s">
        <v>2</v>
      </c>
      <c r="H80" s="475" t="s">
        <v>2</v>
      </c>
      <c r="I80" s="474" t="s">
        <v>2</v>
      </c>
      <c r="K80" s="485" t="s">
        <v>2</v>
      </c>
      <c r="L80" s="475" t="s">
        <v>2</v>
      </c>
      <c r="M80" s="474" t="s">
        <v>2</v>
      </c>
    </row>
    <row r="81" spans="2:13">
      <c r="B81" s="517" t="s">
        <v>1061</v>
      </c>
      <c r="C81" s="3">
        <v>169209996</v>
      </c>
      <c r="D81" s="3">
        <v>2013293</v>
      </c>
      <c r="E81" s="3">
        <v>16246065</v>
      </c>
      <c r="F81" s="3">
        <v>0</v>
      </c>
      <c r="G81" s="3">
        <v>-179247</v>
      </c>
      <c r="H81" s="3">
        <v>-859146</v>
      </c>
      <c r="I81" s="3">
        <v>186430961</v>
      </c>
      <c r="K81" s="3">
        <v>0</v>
      </c>
      <c r="L81" s="3">
        <v>0</v>
      </c>
      <c r="M81" s="3">
        <v>186430961</v>
      </c>
    </row>
    <row r="82" spans="2:13">
      <c r="B82" s="517" t="s">
        <v>1060</v>
      </c>
      <c r="C82" s="3">
        <v>-132027571</v>
      </c>
      <c r="D82" s="3">
        <v>-116428</v>
      </c>
      <c r="E82" s="3">
        <v>-12598502</v>
      </c>
      <c r="F82" s="3">
        <v>0</v>
      </c>
      <c r="G82" s="3">
        <v>1</v>
      </c>
      <c r="H82" s="3">
        <v>2781</v>
      </c>
      <c r="I82" s="3">
        <v>-144739719</v>
      </c>
      <c r="K82" s="3">
        <v>0</v>
      </c>
      <c r="L82" s="3">
        <v>0</v>
      </c>
      <c r="M82" s="3">
        <v>-144739719</v>
      </c>
    </row>
    <row r="83" spans="2:13">
      <c r="B83" s="516" t="s">
        <v>1059</v>
      </c>
      <c r="C83" s="514">
        <v>37182425</v>
      </c>
      <c r="D83" s="514">
        <v>1896865</v>
      </c>
      <c r="E83" s="514">
        <v>3647563</v>
      </c>
      <c r="F83" s="514">
        <v>0</v>
      </c>
      <c r="G83" s="514">
        <v>-179246</v>
      </c>
      <c r="H83" s="514">
        <v>-856365</v>
      </c>
      <c r="I83" s="514">
        <v>41691242</v>
      </c>
      <c r="K83" s="515">
        <v>0</v>
      </c>
      <c r="L83" s="514">
        <v>0</v>
      </c>
      <c r="M83" s="514">
        <v>41691242</v>
      </c>
    </row>
    <row r="84" spans="2:13">
      <c r="B84" s="483"/>
      <c r="C84" s="483"/>
      <c r="D84" s="483"/>
      <c r="E84" s="483"/>
      <c r="F84" s="483"/>
      <c r="G84" s="483"/>
      <c r="H84" s="483"/>
      <c r="I84" s="483"/>
      <c r="J84" s="483"/>
      <c r="K84" s="756"/>
      <c r="L84" s="756"/>
      <c r="M84" s="756"/>
    </row>
    <row r="85" spans="2:13">
      <c r="B85" s="518"/>
      <c r="C85" s="481"/>
      <c r="D85" s="481"/>
      <c r="E85" s="481"/>
      <c r="F85" s="481"/>
      <c r="G85" s="481"/>
      <c r="H85" s="481"/>
      <c r="I85" s="480"/>
      <c r="K85" s="482"/>
      <c r="L85" s="481"/>
      <c r="M85" s="480"/>
    </row>
    <row r="86" spans="2:13">
      <c r="B86" s="476" t="s">
        <v>1031</v>
      </c>
      <c r="C86" s="475" t="s">
        <v>2</v>
      </c>
      <c r="D86" s="475" t="s">
        <v>2</v>
      </c>
      <c r="E86" s="475" t="s">
        <v>2</v>
      </c>
      <c r="F86" s="475" t="s">
        <v>2</v>
      </c>
      <c r="G86" s="475" t="s">
        <v>2</v>
      </c>
      <c r="H86" s="475" t="s">
        <v>2</v>
      </c>
      <c r="I86" s="474" t="s">
        <v>2</v>
      </c>
      <c r="K86" s="485" t="s">
        <v>2</v>
      </c>
      <c r="L86" s="475" t="s">
        <v>2</v>
      </c>
      <c r="M86" s="474" t="s">
        <v>2</v>
      </c>
    </row>
    <row r="87" spans="2:13">
      <c r="B87" s="517" t="s">
        <v>1061</v>
      </c>
      <c r="C87" s="3">
        <v>400057743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400057743</v>
      </c>
      <c r="K87" s="3">
        <v>0</v>
      </c>
      <c r="L87" s="3">
        <v>0</v>
      </c>
      <c r="M87" s="3">
        <v>400057743</v>
      </c>
    </row>
    <row r="88" spans="2:13">
      <c r="B88" s="517" t="s">
        <v>1060</v>
      </c>
      <c r="C88" s="3">
        <v>-253963920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-253963920</v>
      </c>
      <c r="K88" s="3">
        <v>0</v>
      </c>
      <c r="L88" s="3">
        <v>0</v>
      </c>
      <c r="M88" s="3">
        <v>-253963920</v>
      </c>
    </row>
    <row r="89" spans="2:13">
      <c r="B89" s="516" t="s">
        <v>1059</v>
      </c>
      <c r="C89" s="514">
        <v>146093823</v>
      </c>
      <c r="D89" s="514">
        <v>0</v>
      </c>
      <c r="E89" s="514">
        <v>0</v>
      </c>
      <c r="F89" s="514">
        <v>0</v>
      </c>
      <c r="G89" s="514">
        <v>0</v>
      </c>
      <c r="H89" s="514">
        <v>0</v>
      </c>
      <c r="I89" s="514">
        <v>146093823</v>
      </c>
      <c r="K89" s="515">
        <v>0</v>
      </c>
      <c r="L89" s="514">
        <v>0</v>
      </c>
      <c r="M89" s="514">
        <v>146093823</v>
      </c>
    </row>
    <row r="90" spans="2:13">
      <c r="B90" s="483"/>
      <c r="C90" s="483"/>
      <c r="D90" s="483"/>
      <c r="E90" s="483"/>
      <c r="F90" s="483"/>
      <c r="G90" s="483"/>
      <c r="H90" s="483"/>
      <c r="I90" s="483"/>
      <c r="J90" s="483"/>
      <c r="K90" s="756"/>
      <c r="L90" s="756"/>
      <c r="M90" s="756"/>
    </row>
    <row r="91" spans="2:13" ht="39">
      <c r="B91" s="482" t="s">
        <v>1064</v>
      </c>
      <c r="C91" s="481" t="s">
        <v>266</v>
      </c>
      <c r="D91" s="481" t="s">
        <v>259</v>
      </c>
      <c r="E91" s="481" t="s">
        <v>1024</v>
      </c>
      <c r="F91" s="481" t="s">
        <v>264</v>
      </c>
      <c r="G91" s="481" t="s">
        <v>1023</v>
      </c>
      <c r="H91" s="481" t="s">
        <v>1022</v>
      </c>
      <c r="I91" s="480" t="s">
        <v>1027</v>
      </c>
      <c r="K91" s="482" t="s">
        <v>439</v>
      </c>
      <c r="L91" s="481" t="s">
        <v>927</v>
      </c>
      <c r="M91" s="480" t="s">
        <v>1021</v>
      </c>
    </row>
    <row r="92" spans="2:13">
      <c r="B92" s="487" t="s">
        <v>1505</v>
      </c>
      <c r="C92" s="478"/>
      <c r="D92" s="478"/>
      <c r="E92" s="478"/>
      <c r="F92" s="478"/>
      <c r="G92" s="478"/>
      <c r="H92" s="478"/>
      <c r="I92" s="477"/>
      <c r="K92" s="486"/>
      <c r="L92" s="478"/>
      <c r="M92" s="477"/>
    </row>
    <row r="93" spans="2:13">
      <c r="B93" s="476" t="s">
        <v>1036</v>
      </c>
      <c r="C93" s="475" t="s">
        <v>2</v>
      </c>
      <c r="D93" s="475" t="s">
        <v>2</v>
      </c>
      <c r="E93" s="475" t="s">
        <v>2</v>
      </c>
      <c r="F93" s="475" t="s">
        <v>2</v>
      </c>
      <c r="G93" s="475" t="s">
        <v>2</v>
      </c>
      <c r="H93" s="475" t="s">
        <v>2</v>
      </c>
      <c r="I93" s="474" t="s">
        <v>2</v>
      </c>
      <c r="K93" s="485" t="s">
        <v>2</v>
      </c>
      <c r="L93" s="475" t="s">
        <v>2</v>
      </c>
      <c r="M93" s="474" t="s">
        <v>2</v>
      </c>
    </row>
    <row r="94" spans="2:13">
      <c r="B94" s="517" t="s">
        <v>1061</v>
      </c>
      <c r="C94" s="3">
        <v>1060436535</v>
      </c>
      <c r="D94" s="3">
        <v>43079668</v>
      </c>
      <c r="E94" s="3">
        <v>228670279</v>
      </c>
      <c r="F94" s="3">
        <v>274514820</v>
      </c>
      <c r="G94" s="3">
        <v>0</v>
      </c>
      <c r="H94" s="3">
        <v>995261</v>
      </c>
      <c r="I94" s="3">
        <v>1607696563</v>
      </c>
      <c r="K94" s="3">
        <v>0</v>
      </c>
      <c r="L94" s="3">
        <v>0</v>
      </c>
      <c r="M94" s="3">
        <v>1607696563</v>
      </c>
    </row>
    <row r="95" spans="2:13">
      <c r="B95" s="517" t="s">
        <v>1060</v>
      </c>
      <c r="C95" s="3">
        <v>-765826068</v>
      </c>
      <c r="D95" s="3">
        <v>-1374654</v>
      </c>
      <c r="E95" s="3">
        <v>-159177006</v>
      </c>
      <c r="F95" s="3">
        <v>-198361303</v>
      </c>
      <c r="G95" s="3">
        <v>-2</v>
      </c>
      <c r="H95" s="3">
        <v>-243908</v>
      </c>
      <c r="I95" s="3">
        <v>-1124982941</v>
      </c>
      <c r="K95" s="3">
        <v>0</v>
      </c>
      <c r="L95" s="3">
        <v>0</v>
      </c>
      <c r="M95" s="3">
        <v>-1124982941</v>
      </c>
    </row>
    <row r="96" spans="2:13">
      <c r="B96" s="516" t="s">
        <v>1059</v>
      </c>
      <c r="C96" s="514">
        <v>294610467</v>
      </c>
      <c r="D96" s="514">
        <v>41705014</v>
      </c>
      <c r="E96" s="514">
        <v>69493273</v>
      </c>
      <c r="F96" s="514">
        <v>76153517</v>
      </c>
      <c r="G96" s="514">
        <v>-2</v>
      </c>
      <c r="H96" s="514">
        <v>751353</v>
      </c>
      <c r="I96" s="514">
        <v>482713622</v>
      </c>
      <c r="K96" s="515">
        <v>0</v>
      </c>
      <c r="L96" s="514">
        <v>0</v>
      </c>
      <c r="M96" s="514">
        <v>482713622</v>
      </c>
    </row>
    <row r="97" spans="2:13">
      <c r="K97" s="502"/>
      <c r="L97" s="502"/>
      <c r="M97" s="502"/>
    </row>
    <row r="98" spans="2:13">
      <c r="B98" s="518"/>
      <c r="C98" s="481"/>
      <c r="D98" s="481"/>
      <c r="E98" s="481"/>
      <c r="F98" s="481"/>
      <c r="G98" s="481"/>
      <c r="H98" s="481"/>
      <c r="I98" s="480"/>
      <c r="K98" s="482"/>
      <c r="L98" s="481"/>
      <c r="M98" s="480"/>
    </row>
    <row r="99" spans="2:13">
      <c r="B99" s="476" t="s">
        <v>1035</v>
      </c>
      <c r="C99" s="475" t="s">
        <v>2</v>
      </c>
      <c r="D99" s="475" t="s">
        <v>2</v>
      </c>
      <c r="E99" s="475" t="s">
        <v>2</v>
      </c>
      <c r="F99" s="475" t="s">
        <v>2</v>
      </c>
      <c r="G99" s="475" t="s">
        <v>2</v>
      </c>
      <c r="H99" s="475" t="s">
        <v>2</v>
      </c>
      <c r="I99" s="474" t="s">
        <v>2</v>
      </c>
      <c r="K99" s="485" t="s">
        <v>2</v>
      </c>
      <c r="L99" s="475" t="s">
        <v>2</v>
      </c>
      <c r="M99" s="474" t="s">
        <v>2</v>
      </c>
    </row>
    <row r="100" spans="2:13">
      <c r="B100" s="517" t="s">
        <v>1061</v>
      </c>
      <c r="C100" s="3">
        <v>381597944</v>
      </c>
      <c r="D100" s="3">
        <v>13324315</v>
      </c>
      <c r="E100" s="3">
        <v>178632339</v>
      </c>
      <c r="F100" s="3">
        <v>0</v>
      </c>
      <c r="G100" s="3">
        <v>27384665</v>
      </c>
      <c r="H100" s="3">
        <v>223018</v>
      </c>
      <c r="I100" s="3">
        <v>601162281</v>
      </c>
      <c r="K100" s="3">
        <v>31689341</v>
      </c>
      <c r="L100" s="3">
        <v>-41123039</v>
      </c>
      <c r="M100" s="3">
        <v>591728583</v>
      </c>
    </row>
    <row r="101" spans="2:13">
      <c r="B101" s="517" t="s">
        <v>1060</v>
      </c>
      <c r="C101" s="3">
        <v>-265023083</v>
      </c>
      <c r="D101" s="3">
        <v>-3491206</v>
      </c>
      <c r="E101" s="3">
        <v>-100043028</v>
      </c>
      <c r="F101" s="3">
        <v>0</v>
      </c>
      <c r="G101" s="3">
        <v>-9389823</v>
      </c>
      <c r="H101" s="3">
        <v>-1193094</v>
      </c>
      <c r="I101" s="3">
        <v>-379140234</v>
      </c>
      <c r="K101" s="3">
        <v>-39472610</v>
      </c>
      <c r="L101" s="3">
        <v>26588020</v>
      </c>
      <c r="M101" s="3">
        <v>-392024824</v>
      </c>
    </row>
    <row r="102" spans="2:13">
      <c r="B102" s="516" t="s">
        <v>1059</v>
      </c>
      <c r="C102" s="514">
        <v>116574861</v>
      </c>
      <c r="D102" s="514">
        <v>9833109</v>
      </c>
      <c r="E102" s="514">
        <v>78589311</v>
      </c>
      <c r="F102" s="514">
        <v>0</v>
      </c>
      <c r="G102" s="514">
        <v>17994842</v>
      </c>
      <c r="H102" s="514">
        <v>-970076</v>
      </c>
      <c r="I102" s="514">
        <v>222022047</v>
      </c>
      <c r="K102" s="515">
        <v>-7783269</v>
      </c>
      <c r="L102" s="514">
        <v>-14535019</v>
      </c>
      <c r="M102" s="514">
        <v>199703759</v>
      </c>
    </row>
    <row r="103" spans="2:13">
      <c r="K103" s="502"/>
      <c r="L103" s="502"/>
      <c r="M103" s="502"/>
    </row>
    <row r="104" spans="2:13">
      <c r="B104" s="518"/>
      <c r="C104" s="481"/>
      <c r="D104" s="481"/>
      <c r="E104" s="481"/>
      <c r="F104" s="481"/>
      <c r="G104" s="481"/>
      <c r="H104" s="481"/>
      <c r="I104" s="480"/>
      <c r="K104" s="482"/>
      <c r="L104" s="481"/>
      <c r="M104" s="480"/>
    </row>
    <row r="105" spans="2:13">
      <c r="B105" s="476" t="s">
        <v>1034</v>
      </c>
      <c r="C105" s="475" t="s">
        <v>2</v>
      </c>
      <c r="D105" s="475" t="s">
        <v>2</v>
      </c>
      <c r="E105" s="475" t="s">
        <v>2</v>
      </c>
      <c r="F105" s="475" t="s">
        <v>2</v>
      </c>
      <c r="G105" s="475" t="s">
        <v>2</v>
      </c>
      <c r="H105" s="475" t="s">
        <v>2</v>
      </c>
      <c r="I105" s="474" t="s">
        <v>2</v>
      </c>
      <c r="K105" s="485" t="s">
        <v>2</v>
      </c>
      <c r="L105" s="475" t="s">
        <v>2</v>
      </c>
      <c r="M105" s="474" t="s">
        <v>2</v>
      </c>
    </row>
    <row r="106" spans="2:13">
      <c r="B106" s="517" t="s">
        <v>1063</v>
      </c>
      <c r="C106" s="3">
        <v>305319676</v>
      </c>
      <c r="D106" s="3">
        <v>0</v>
      </c>
      <c r="E106" s="3">
        <v>0</v>
      </c>
      <c r="F106" s="3">
        <v>0</v>
      </c>
      <c r="G106" s="3">
        <v>1339131</v>
      </c>
      <c r="H106" s="3">
        <v>0</v>
      </c>
      <c r="I106" s="3">
        <v>306658807</v>
      </c>
      <c r="K106" s="3">
        <v>0</v>
      </c>
      <c r="L106" s="3">
        <v>0</v>
      </c>
      <c r="M106" s="3">
        <v>306658807</v>
      </c>
    </row>
    <row r="107" spans="2:13">
      <c r="B107" s="517" t="s">
        <v>1060</v>
      </c>
      <c r="C107" s="3">
        <v>-239005432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-239005432</v>
      </c>
      <c r="K107" s="3">
        <v>0</v>
      </c>
      <c r="L107" s="3">
        <v>0</v>
      </c>
      <c r="M107" s="3">
        <v>-239005432</v>
      </c>
    </row>
    <row r="108" spans="2:13">
      <c r="B108" s="516" t="s">
        <v>1059</v>
      </c>
      <c r="C108" s="514">
        <v>66314244</v>
      </c>
      <c r="D108" s="514">
        <v>0</v>
      </c>
      <c r="E108" s="514">
        <v>0</v>
      </c>
      <c r="F108" s="514">
        <v>0</v>
      </c>
      <c r="G108" s="514">
        <v>1339131</v>
      </c>
      <c r="H108" s="514">
        <v>0</v>
      </c>
      <c r="I108" s="514">
        <v>67653375</v>
      </c>
      <c r="K108" s="515">
        <v>0</v>
      </c>
      <c r="L108" s="514">
        <v>0</v>
      </c>
      <c r="M108" s="514">
        <v>67653375</v>
      </c>
    </row>
    <row r="109" spans="2:13">
      <c r="K109" s="502"/>
      <c r="L109" s="502"/>
      <c r="M109" s="502"/>
    </row>
    <row r="110" spans="2:13">
      <c r="B110" s="518"/>
      <c r="C110" s="481"/>
      <c r="D110" s="481"/>
      <c r="E110" s="481"/>
      <c r="F110" s="481"/>
      <c r="G110" s="481"/>
      <c r="H110" s="481"/>
      <c r="I110" s="480"/>
      <c r="K110" s="482"/>
      <c r="L110" s="481"/>
      <c r="M110" s="480"/>
    </row>
    <row r="111" spans="2:13">
      <c r="B111" s="476" t="s">
        <v>1062</v>
      </c>
      <c r="C111" s="475" t="s">
        <v>2</v>
      </c>
      <c r="D111" s="475" t="s">
        <v>2</v>
      </c>
      <c r="E111" s="475" t="s">
        <v>2</v>
      </c>
      <c r="F111" s="475" t="s">
        <v>2</v>
      </c>
      <c r="G111" s="475" t="s">
        <v>2</v>
      </c>
      <c r="H111" s="475" t="s">
        <v>2</v>
      </c>
      <c r="I111" s="474" t="s">
        <v>2</v>
      </c>
      <c r="K111" s="485" t="s">
        <v>2</v>
      </c>
      <c r="L111" s="475" t="s">
        <v>2</v>
      </c>
      <c r="M111" s="474" t="s">
        <v>2</v>
      </c>
    </row>
    <row r="112" spans="2:13">
      <c r="B112" s="517" t="s">
        <v>1061</v>
      </c>
      <c r="C112" s="3">
        <v>246867628</v>
      </c>
      <c r="D112" s="3">
        <v>4987219</v>
      </c>
      <c r="E112" s="3">
        <v>0</v>
      </c>
      <c r="F112" s="3">
        <v>0</v>
      </c>
      <c r="G112" s="3">
        <v>0</v>
      </c>
      <c r="H112" s="3">
        <v>140744</v>
      </c>
      <c r="I112" s="3">
        <v>251995591</v>
      </c>
      <c r="K112" s="3">
        <v>0</v>
      </c>
      <c r="L112" s="3">
        <v>0</v>
      </c>
      <c r="M112" s="3">
        <v>251995591</v>
      </c>
    </row>
    <row r="113" spans="2:13">
      <c r="B113" s="517" t="s">
        <v>1060</v>
      </c>
      <c r="C113" s="3">
        <v>-189988448</v>
      </c>
      <c r="D113" s="3">
        <v>-2800321</v>
      </c>
      <c r="E113" s="3">
        <v>0</v>
      </c>
      <c r="F113" s="3">
        <v>0</v>
      </c>
      <c r="G113" s="3">
        <v>0</v>
      </c>
      <c r="H113" s="3">
        <v>214</v>
      </c>
      <c r="I113" s="3">
        <v>-192788555</v>
      </c>
      <c r="K113" s="3">
        <v>0</v>
      </c>
      <c r="L113" s="3">
        <v>0</v>
      </c>
      <c r="M113" s="3">
        <v>-192788555</v>
      </c>
    </row>
    <row r="114" spans="2:13">
      <c r="B114" s="516" t="s">
        <v>1059</v>
      </c>
      <c r="C114" s="514">
        <v>56879180</v>
      </c>
      <c r="D114" s="514">
        <v>2186898</v>
      </c>
      <c r="E114" s="514">
        <v>0</v>
      </c>
      <c r="F114" s="514">
        <v>0</v>
      </c>
      <c r="G114" s="514">
        <v>0</v>
      </c>
      <c r="H114" s="514">
        <v>140958</v>
      </c>
      <c r="I114" s="514">
        <v>59207036</v>
      </c>
      <c r="K114" s="515">
        <v>0</v>
      </c>
      <c r="L114" s="514">
        <v>0</v>
      </c>
      <c r="M114" s="514">
        <v>59207036</v>
      </c>
    </row>
    <row r="115" spans="2:13">
      <c r="K115" s="502"/>
      <c r="L115" s="502"/>
      <c r="M115" s="502"/>
    </row>
    <row r="116" spans="2:13">
      <c r="B116" s="518"/>
      <c r="C116" s="481"/>
      <c r="D116" s="481"/>
      <c r="E116" s="481"/>
      <c r="F116" s="481"/>
      <c r="G116" s="481"/>
      <c r="H116" s="481"/>
      <c r="I116" s="480"/>
      <c r="K116" s="482"/>
      <c r="L116" s="481"/>
      <c r="M116" s="480"/>
    </row>
    <row r="117" spans="2:13">
      <c r="B117" s="476" t="s">
        <v>1032</v>
      </c>
      <c r="C117" s="475" t="s">
        <v>2</v>
      </c>
      <c r="D117" s="475" t="s">
        <v>2</v>
      </c>
      <c r="E117" s="475" t="s">
        <v>2</v>
      </c>
      <c r="F117" s="475" t="s">
        <v>2</v>
      </c>
      <c r="G117" s="475" t="s">
        <v>2</v>
      </c>
      <c r="H117" s="475" t="s">
        <v>2</v>
      </c>
      <c r="I117" s="474" t="s">
        <v>2</v>
      </c>
      <c r="K117" s="485" t="s">
        <v>2</v>
      </c>
      <c r="L117" s="475" t="s">
        <v>2</v>
      </c>
      <c r="M117" s="474" t="s">
        <v>2</v>
      </c>
    </row>
    <row r="118" spans="2:13">
      <c r="B118" s="517" t="s">
        <v>1061</v>
      </c>
      <c r="C118" s="3">
        <v>198626446</v>
      </c>
      <c r="D118" s="3">
        <v>2366913</v>
      </c>
      <c r="E118" s="3">
        <v>24858832</v>
      </c>
      <c r="F118" s="3">
        <v>0</v>
      </c>
      <c r="G118" s="3">
        <v>2393815</v>
      </c>
      <c r="H118" s="3">
        <v>-870202</v>
      </c>
      <c r="I118" s="3">
        <v>227375804</v>
      </c>
      <c r="K118" s="3">
        <v>0</v>
      </c>
      <c r="L118" s="3">
        <v>0</v>
      </c>
      <c r="M118" s="3">
        <v>227375804</v>
      </c>
    </row>
    <row r="119" spans="2:13">
      <c r="B119" s="517" t="s">
        <v>1060</v>
      </c>
      <c r="C119" s="3">
        <v>-155104435</v>
      </c>
      <c r="D119" s="3">
        <v>-51352</v>
      </c>
      <c r="E119" s="3">
        <v>-20169706</v>
      </c>
      <c r="F119" s="3">
        <v>0</v>
      </c>
      <c r="G119" s="3">
        <v>1</v>
      </c>
      <c r="H119" s="3">
        <v>2994</v>
      </c>
      <c r="I119" s="3">
        <v>-175322498</v>
      </c>
      <c r="K119" s="3">
        <v>0</v>
      </c>
      <c r="L119" s="3">
        <v>0</v>
      </c>
      <c r="M119" s="3">
        <v>-175322498</v>
      </c>
    </row>
    <row r="120" spans="2:13">
      <c r="B120" s="516" t="s">
        <v>1059</v>
      </c>
      <c r="C120" s="514">
        <v>43522011</v>
      </c>
      <c r="D120" s="514">
        <v>2315561</v>
      </c>
      <c r="E120" s="514">
        <v>4689126</v>
      </c>
      <c r="F120" s="514">
        <v>0</v>
      </c>
      <c r="G120" s="514">
        <v>2393816</v>
      </c>
      <c r="H120" s="514">
        <v>-867208</v>
      </c>
      <c r="I120" s="514">
        <v>52053306</v>
      </c>
      <c r="K120" s="515">
        <v>0</v>
      </c>
      <c r="L120" s="514">
        <v>0</v>
      </c>
      <c r="M120" s="514">
        <v>52053306</v>
      </c>
    </row>
    <row r="121" spans="2:13">
      <c r="B121" s="483"/>
      <c r="C121" s="508"/>
      <c r="D121" s="508"/>
      <c r="E121" s="508"/>
      <c r="F121" s="508"/>
      <c r="G121" s="508"/>
      <c r="H121" s="508"/>
      <c r="I121" s="508"/>
      <c r="K121" s="502"/>
      <c r="L121" s="502"/>
      <c r="M121" s="502"/>
    </row>
    <row r="122" spans="2:13" ht="39">
      <c r="B122" s="482" t="s">
        <v>1506</v>
      </c>
      <c r="C122" s="481" t="s">
        <v>266</v>
      </c>
      <c r="D122" s="481" t="s">
        <v>259</v>
      </c>
      <c r="E122" s="481" t="s">
        <v>1024</v>
      </c>
      <c r="F122" s="481" t="s">
        <v>264</v>
      </c>
      <c r="G122" s="481" t="s">
        <v>1023</v>
      </c>
      <c r="H122" s="481" t="s">
        <v>1022</v>
      </c>
      <c r="I122" s="480" t="s">
        <v>1021</v>
      </c>
      <c r="K122" s="502"/>
      <c r="L122" s="502"/>
      <c r="M122" s="502"/>
    </row>
    <row r="123" spans="2:13">
      <c r="B123" s="479" t="s">
        <v>1058</v>
      </c>
      <c r="C123" s="478"/>
      <c r="D123" s="478"/>
      <c r="E123" s="478"/>
      <c r="F123" s="478"/>
      <c r="G123" s="478"/>
      <c r="H123" s="478"/>
      <c r="I123" s="477"/>
      <c r="K123" s="502"/>
      <c r="L123" s="502"/>
      <c r="M123" s="502"/>
    </row>
    <row r="124" spans="2:13">
      <c r="B124" s="511" t="s">
        <v>1057</v>
      </c>
      <c r="C124" s="475" t="s">
        <v>2</v>
      </c>
      <c r="D124" s="475" t="s">
        <v>2</v>
      </c>
      <c r="E124" s="475" t="s">
        <v>2</v>
      </c>
      <c r="F124" s="475" t="s">
        <v>2</v>
      </c>
      <c r="G124" s="475" t="s">
        <v>2</v>
      </c>
      <c r="H124" s="475" t="s">
        <v>2</v>
      </c>
      <c r="I124" s="474" t="s">
        <v>2</v>
      </c>
      <c r="K124" s="502"/>
      <c r="L124" s="502"/>
      <c r="M124" s="502"/>
    </row>
    <row r="125" spans="2:13">
      <c r="B125" s="510" t="s">
        <v>276</v>
      </c>
      <c r="C125" s="27">
        <v>179472005</v>
      </c>
      <c r="D125" s="27">
        <v>148666618</v>
      </c>
      <c r="E125" s="27">
        <v>9296780</v>
      </c>
      <c r="F125" s="27">
        <v>2335860</v>
      </c>
      <c r="G125" s="27">
        <v>0</v>
      </c>
      <c r="H125" s="27">
        <v>38926003</v>
      </c>
      <c r="I125" s="438">
        <v>378697266</v>
      </c>
      <c r="K125" s="502"/>
      <c r="L125" s="502"/>
      <c r="M125" s="502"/>
    </row>
    <row r="126" spans="2:13">
      <c r="B126" s="10" t="s">
        <v>842</v>
      </c>
      <c r="C126" s="27">
        <v>0</v>
      </c>
      <c r="D126" s="27">
        <v>4506230</v>
      </c>
      <c r="E126" s="27">
        <v>0</v>
      </c>
      <c r="F126" s="27">
        <v>0</v>
      </c>
      <c r="G126" s="27">
        <v>10544860</v>
      </c>
      <c r="H126" s="27">
        <v>105305693</v>
      </c>
      <c r="I126" s="4">
        <v>120356783</v>
      </c>
      <c r="K126" s="502"/>
      <c r="L126" s="502"/>
      <c r="M126" s="502"/>
    </row>
    <row r="127" spans="2:13">
      <c r="B127" s="10" t="s">
        <v>902</v>
      </c>
      <c r="C127" s="27">
        <v>23345405</v>
      </c>
      <c r="D127" s="27">
        <v>6243817</v>
      </c>
      <c r="E127" s="27">
        <v>2024822</v>
      </c>
      <c r="F127" s="27">
        <v>5102150</v>
      </c>
      <c r="G127" s="27">
        <v>398088</v>
      </c>
      <c r="H127" s="27">
        <v>8276562</v>
      </c>
      <c r="I127" s="4">
        <v>45390844</v>
      </c>
      <c r="K127" s="502"/>
      <c r="L127" s="502"/>
      <c r="M127" s="502"/>
    </row>
    <row r="128" spans="2:13">
      <c r="B128" s="10" t="s">
        <v>1056</v>
      </c>
      <c r="C128" s="27">
        <v>365623253</v>
      </c>
      <c r="D128" s="27">
        <v>32311018</v>
      </c>
      <c r="E128" s="27">
        <v>66471359</v>
      </c>
      <c r="F128" s="27">
        <v>24374759</v>
      </c>
      <c r="G128" s="27">
        <v>190342064</v>
      </c>
      <c r="H128" s="27">
        <v>16771974</v>
      </c>
      <c r="I128" s="4">
        <v>695894427</v>
      </c>
      <c r="K128" s="502"/>
      <c r="L128" s="502"/>
      <c r="M128" s="502"/>
    </row>
    <row r="129" spans="2:15">
      <c r="B129" s="10" t="s">
        <v>1055</v>
      </c>
      <c r="C129" s="27">
        <v>0</v>
      </c>
      <c r="D129" s="27">
        <v>0</v>
      </c>
      <c r="E129" s="27">
        <v>0</v>
      </c>
      <c r="F129" s="27">
        <v>0</v>
      </c>
      <c r="G129" s="27">
        <v>10869134</v>
      </c>
      <c r="H129" s="27">
        <v>0</v>
      </c>
      <c r="I129" s="4">
        <v>10869134</v>
      </c>
      <c r="K129" s="502"/>
      <c r="L129" s="502"/>
      <c r="M129" s="502"/>
    </row>
    <row r="130" spans="2:15">
      <c r="B130" s="10" t="s">
        <v>1054</v>
      </c>
      <c r="C130" s="27">
        <v>937238136</v>
      </c>
      <c r="D130" s="27">
        <v>0</v>
      </c>
      <c r="E130" s="27">
        <v>294346889</v>
      </c>
      <c r="F130" s="27">
        <v>237490812</v>
      </c>
      <c r="G130" s="27">
        <v>0</v>
      </c>
      <c r="H130" s="27">
        <v>0</v>
      </c>
      <c r="I130" s="4">
        <v>1469075837</v>
      </c>
      <c r="K130" s="502"/>
      <c r="L130" s="502"/>
      <c r="M130" s="502"/>
    </row>
    <row r="131" spans="2:15">
      <c r="B131" s="500" t="s">
        <v>1053</v>
      </c>
      <c r="C131" s="27">
        <v>98924040</v>
      </c>
      <c r="D131" s="27">
        <v>13474799</v>
      </c>
      <c r="E131" s="27">
        <v>19118400</v>
      </c>
      <c r="F131" s="27">
        <v>6339718</v>
      </c>
      <c r="G131" s="27">
        <v>0</v>
      </c>
      <c r="H131" s="27">
        <v>8832157</v>
      </c>
      <c r="I131" s="4">
        <v>146689114</v>
      </c>
      <c r="K131" s="502"/>
      <c r="L131" s="502"/>
      <c r="M131" s="502"/>
    </row>
    <row r="132" spans="2:15">
      <c r="B132" s="9" t="s">
        <v>834</v>
      </c>
      <c r="C132" s="4">
        <v>1604602839</v>
      </c>
      <c r="D132" s="4">
        <v>205202482</v>
      </c>
      <c r="E132" s="4">
        <v>391258250</v>
      </c>
      <c r="F132" s="4">
        <v>275643299</v>
      </c>
      <c r="G132" s="4">
        <v>212154146</v>
      </c>
      <c r="H132" s="4">
        <v>178112389</v>
      </c>
      <c r="I132" s="4">
        <v>2866973405</v>
      </c>
      <c r="K132" s="502"/>
      <c r="L132" s="502"/>
      <c r="M132" s="502"/>
    </row>
    <row r="133" spans="2:15">
      <c r="B133" s="483"/>
      <c r="C133" s="508"/>
      <c r="D133" s="508"/>
      <c r="E133" s="508"/>
      <c r="F133" s="508"/>
      <c r="G133" s="508"/>
      <c r="H133" s="508"/>
      <c r="I133" s="508"/>
      <c r="K133" s="502"/>
      <c r="L133" s="502"/>
      <c r="M133" s="502"/>
    </row>
    <row r="134" spans="2:15" ht="12.75" customHeight="1">
      <c r="B134" s="668" t="s">
        <v>1051</v>
      </c>
      <c r="C134" s="629"/>
      <c r="D134" s="629"/>
      <c r="E134" s="629"/>
      <c r="F134" s="629"/>
      <c r="G134" s="629"/>
      <c r="H134" s="629"/>
      <c r="I134" s="757"/>
      <c r="K134" s="502"/>
      <c r="L134" s="502"/>
      <c r="M134" s="502"/>
      <c r="O134" s="505"/>
    </row>
    <row r="135" spans="2:15">
      <c r="B135" s="500" t="s">
        <v>281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160202548</v>
      </c>
      <c r="I135" s="4">
        <v>160202548</v>
      </c>
      <c r="K135" s="502"/>
      <c r="L135" s="502"/>
      <c r="M135" s="502"/>
    </row>
    <row r="136" spans="2:15">
      <c r="B136" s="500" t="s">
        <v>900</v>
      </c>
      <c r="C136" s="27">
        <v>14573142</v>
      </c>
      <c r="D136" s="27">
        <v>5526442</v>
      </c>
      <c r="E136" s="27">
        <v>1117204</v>
      </c>
      <c r="F136" s="27">
        <v>1921289</v>
      </c>
      <c r="G136" s="27">
        <v>196054</v>
      </c>
      <c r="H136" s="27">
        <v>1316714</v>
      </c>
      <c r="I136" s="4">
        <v>24650845</v>
      </c>
      <c r="K136" s="502"/>
      <c r="L136" s="502"/>
      <c r="M136" s="502"/>
      <c r="O136" s="505"/>
    </row>
    <row r="137" spans="2:15">
      <c r="B137" s="10" t="s">
        <v>1030</v>
      </c>
      <c r="C137" s="27">
        <v>98861</v>
      </c>
      <c r="D137" s="27">
        <v>8330</v>
      </c>
      <c r="E137" s="27">
        <v>0</v>
      </c>
      <c r="F137" s="27">
        <v>0</v>
      </c>
      <c r="G137" s="27">
        <v>909643</v>
      </c>
      <c r="H137" s="27">
        <v>0</v>
      </c>
      <c r="I137" s="4">
        <v>1016834</v>
      </c>
      <c r="K137" s="502"/>
      <c r="L137" s="502"/>
      <c r="M137" s="502"/>
      <c r="O137" s="505"/>
    </row>
    <row r="138" spans="2:15">
      <c r="B138" s="10" t="s">
        <v>1507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4">
        <v>0</v>
      </c>
      <c r="K138" s="502"/>
      <c r="L138" s="502"/>
      <c r="M138" s="502"/>
      <c r="O138" s="505"/>
    </row>
    <row r="139" spans="2:15">
      <c r="B139" s="10" t="s">
        <v>1508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4">
        <v>0</v>
      </c>
      <c r="K139" s="502"/>
      <c r="L139" s="502"/>
      <c r="M139" s="502"/>
      <c r="O139" s="505"/>
    </row>
    <row r="140" spans="2:15">
      <c r="B140" s="500" t="s">
        <v>1029</v>
      </c>
      <c r="C140" s="27">
        <v>1821871</v>
      </c>
      <c r="D140" s="27">
        <v>0</v>
      </c>
      <c r="E140" s="27">
        <v>0</v>
      </c>
      <c r="F140" s="27">
        <v>0</v>
      </c>
      <c r="G140" s="27">
        <v>314692323</v>
      </c>
      <c r="H140" s="27">
        <v>0</v>
      </c>
      <c r="I140" s="4">
        <v>316514194</v>
      </c>
      <c r="K140" s="502"/>
      <c r="L140" s="502"/>
      <c r="M140" s="502"/>
      <c r="O140" s="505"/>
    </row>
    <row r="141" spans="2:15">
      <c r="B141" s="500" t="s">
        <v>533</v>
      </c>
      <c r="C141" s="27">
        <v>361631574</v>
      </c>
      <c r="D141" s="27">
        <v>1551487</v>
      </c>
      <c r="E141" s="27">
        <v>9511919</v>
      </c>
      <c r="F141" s="27">
        <v>131538959</v>
      </c>
      <c r="G141" s="27">
        <v>274417</v>
      </c>
      <c r="H141" s="27">
        <v>173696328</v>
      </c>
      <c r="I141" s="4">
        <v>678204684</v>
      </c>
      <c r="K141" s="502"/>
      <c r="L141" s="502"/>
      <c r="M141" s="502"/>
      <c r="O141" s="505"/>
    </row>
    <row r="142" spans="2:15">
      <c r="B142" s="500" t="s">
        <v>1028</v>
      </c>
      <c r="C142" s="27">
        <v>1520173522</v>
      </c>
      <c r="D142" s="27">
        <v>24932406</v>
      </c>
      <c r="E142" s="27">
        <v>11934050</v>
      </c>
      <c r="F142" s="27">
        <v>5998924</v>
      </c>
      <c r="G142" s="27">
        <v>40417894</v>
      </c>
      <c r="H142" s="27">
        <v>0</v>
      </c>
      <c r="I142" s="4">
        <v>1603456796</v>
      </c>
      <c r="K142" s="513"/>
      <c r="L142" s="513"/>
      <c r="M142" s="513"/>
      <c r="O142" s="505"/>
    </row>
    <row r="143" spans="2:15">
      <c r="B143" s="500" t="s">
        <v>577</v>
      </c>
      <c r="C143" s="27">
        <v>2119944262</v>
      </c>
      <c r="D143" s="27">
        <v>473525339</v>
      </c>
      <c r="E143" s="27">
        <v>468095024</v>
      </c>
      <c r="F143" s="27">
        <v>300238100</v>
      </c>
      <c r="G143" s="27">
        <v>411879</v>
      </c>
      <c r="H143" s="27">
        <v>184302403</v>
      </c>
      <c r="I143" s="4">
        <v>3546517007</v>
      </c>
      <c r="K143" s="513"/>
      <c r="L143" s="513"/>
      <c r="M143" s="513"/>
      <c r="O143" s="505"/>
    </row>
    <row r="144" spans="2:15">
      <c r="B144" s="10" t="s">
        <v>1018</v>
      </c>
      <c r="C144" s="27">
        <v>0</v>
      </c>
      <c r="D144" s="27">
        <v>3129591703</v>
      </c>
      <c r="E144" s="27">
        <v>0</v>
      </c>
      <c r="F144" s="27">
        <v>0</v>
      </c>
      <c r="G144" s="27">
        <v>0</v>
      </c>
      <c r="H144" s="27">
        <v>0</v>
      </c>
      <c r="I144" s="4">
        <v>3129591703</v>
      </c>
      <c r="K144" s="502"/>
      <c r="L144" s="502"/>
      <c r="M144" s="502"/>
      <c r="O144" s="505"/>
    </row>
    <row r="145" spans="2:15">
      <c r="B145" s="500" t="s">
        <v>639</v>
      </c>
      <c r="C145" s="27">
        <v>73287954</v>
      </c>
      <c r="D145" s="27">
        <v>74390</v>
      </c>
      <c r="E145" s="27">
        <v>0</v>
      </c>
      <c r="F145" s="27">
        <v>0</v>
      </c>
      <c r="G145" s="27">
        <v>0</v>
      </c>
      <c r="H145" s="27">
        <v>4729471</v>
      </c>
      <c r="I145" s="4">
        <v>78091815</v>
      </c>
      <c r="K145" s="502"/>
      <c r="L145" s="502"/>
      <c r="M145" s="502"/>
      <c r="O145" s="505"/>
    </row>
    <row r="146" spans="2:15">
      <c r="B146" s="500" t="s">
        <v>681</v>
      </c>
      <c r="C146" s="27">
        <v>22519996</v>
      </c>
      <c r="D146" s="27">
        <v>7034048</v>
      </c>
      <c r="E146" s="27">
        <v>0</v>
      </c>
      <c r="F146" s="27">
        <v>0</v>
      </c>
      <c r="G146" s="27">
        <v>0</v>
      </c>
      <c r="H146" s="27">
        <v>279126878</v>
      </c>
      <c r="I146" s="4">
        <v>308680922</v>
      </c>
      <c r="K146" s="502"/>
      <c r="L146" s="502"/>
      <c r="M146" s="502"/>
      <c r="O146" s="505"/>
    </row>
    <row r="147" spans="2:15">
      <c r="B147" s="507" t="s">
        <v>833</v>
      </c>
      <c r="C147" s="506">
        <v>4114051182</v>
      </c>
      <c r="D147" s="506">
        <v>3642244145</v>
      </c>
      <c r="E147" s="506">
        <v>490658197</v>
      </c>
      <c r="F147" s="506">
        <v>439697272</v>
      </c>
      <c r="G147" s="506">
        <v>356902210</v>
      </c>
      <c r="H147" s="506">
        <v>803374342</v>
      </c>
      <c r="I147" s="506">
        <v>9846927348</v>
      </c>
      <c r="K147" s="502"/>
      <c r="L147" s="502"/>
      <c r="M147" s="502"/>
      <c r="O147" s="505"/>
    </row>
    <row r="148" spans="2:15">
      <c r="B148" s="9" t="s">
        <v>1050</v>
      </c>
      <c r="C148" s="506">
        <v>5718654021</v>
      </c>
      <c r="D148" s="506">
        <v>3847446627</v>
      </c>
      <c r="E148" s="506">
        <v>881916447</v>
      </c>
      <c r="F148" s="506">
        <v>715340571</v>
      </c>
      <c r="G148" s="506">
        <v>569056356</v>
      </c>
      <c r="H148" s="506">
        <v>981486731</v>
      </c>
      <c r="I148" s="506">
        <v>12713900753</v>
      </c>
      <c r="K148" s="502"/>
      <c r="L148" s="502"/>
      <c r="M148" s="502"/>
      <c r="O148" s="505"/>
    </row>
    <row r="149" spans="2:15">
      <c r="B149" s="483"/>
      <c r="C149" s="512"/>
      <c r="D149" s="512"/>
      <c r="E149" s="512"/>
      <c r="F149" s="512"/>
      <c r="G149" s="512"/>
      <c r="H149" s="512"/>
      <c r="I149" s="512"/>
      <c r="K149" s="502"/>
      <c r="L149" s="502"/>
      <c r="M149" s="502"/>
      <c r="O149" s="505"/>
    </row>
    <row r="150" spans="2:15">
      <c r="B150" s="483"/>
      <c r="C150" s="471"/>
      <c r="D150" s="471"/>
      <c r="E150" s="471"/>
      <c r="F150" s="471"/>
      <c r="G150" s="471"/>
      <c r="H150" s="471"/>
      <c r="I150" s="471"/>
      <c r="K150" s="502"/>
      <c r="L150" s="502"/>
      <c r="M150" s="502"/>
    </row>
    <row r="151" spans="2:15" ht="39">
      <c r="B151" s="482" t="s">
        <v>1425</v>
      </c>
      <c r="C151" s="481" t="s">
        <v>266</v>
      </c>
      <c r="D151" s="481" t="s">
        <v>259</v>
      </c>
      <c r="E151" s="481" t="s">
        <v>1024</v>
      </c>
      <c r="F151" s="481" t="s">
        <v>264</v>
      </c>
      <c r="G151" s="481" t="s">
        <v>1023</v>
      </c>
      <c r="H151" s="481" t="s">
        <v>1022</v>
      </c>
      <c r="I151" s="480" t="s">
        <v>1021</v>
      </c>
      <c r="K151" s="502"/>
      <c r="L151" s="502"/>
      <c r="M151" s="502"/>
    </row>
    <row r="152" spans="2:15">
      <c r="B152" s="479" t="s">
        <v>1058</v>
      </c>
      <c r="C152" s="478"/>
      <c r="D152" s="478"/>
      <c r="E152" s="478"/>
      <c r="F152" s="478"/>
      <c r="G152" s="478"/>
      <c r="H152" s="478"/>
      <c r="I152" s="477"/>
      <c r="K152" s="502"/>
      <c r="L152" s="502"/>
      <c r="M152" s="502"/>
    </row>
    <row r="153" spans="2:15">
      <c r="B153" s="511" t="s">
        <v>1057</v>
      </c>
      <c r="C153" s="475" t="s">
        <v>2</v>
      </c>
      <c r="D153" s="475" t="s">
        <v>2</v>
      </c>
      <c r="E153" s="475" t="s">
        <v>2</v>
      </c>
      <c r="F153" s="475" t="s">
        <v>2</v>
      </c>
      <c r="G153" s="475" t="s">
        <v>2</v>
      </c>
      <c r="H153" s="475" t="s">
        <v>2</v>
      </c>
      <c r="I153" s="474" t="s">
        <v>2</v>
      </c>
      <c r="K153" s="502"/>
      <c r="L153" s="502"/>
      <c r="M153" s="502"/>
      <c r="O153" s="471"/>
    </row>
    <row r="154" spans="2:15">
      <c r="B154" s="510" t="s">
        <v>276</v>
      </c>
      <c r="C154" s="509">
        <v>272591847</v>
      </c>
      <c r="D154" s="509">
        <v>65803216</v>
      </c>
      <c r="E154" s="509">
        <v>21754153</v>
      </c>
      <c r="F154" s="509">
        <v>1880052</v>
      </c>
      <c r="G154" s="509">
        <v>0</v>
      </c>
      <c r="H154" s="509">
        <v>11671035</v>
      </c>
      <c r="I154" s="438">
        <v>373700303</v>
      </c>
      <c r="K154" s="502"/>
      <c r="L154" s="502"/>
      <c r="M154" s="502"/>
      <c r="O154" s="471"/>
    </row>
    <row r="155" spans="2:15">
      <c r="B155" s="10" t="s">
        <v>842</v>
      </c>
      <c r="C155" s="3">
        <v>0</v>
      </c>
      <c r="D155" s="3">
        <v>2565338</v>
      </c>
      <c r="E155" s="3">
        <v>0</v>
      </c>
      <c r="F155" s="3">
        <v>0</v>
      </c>
      <c r="G155" s="3">
        <v>16018826</v>
      </c>
      <c r="H155" s="3">
        <v>235262474</v>
      </c>
      <c r="I155" s="438">
        <v>253846638</v>
      </c>
      <c r="K155" s="502"/>
      <c r="L155" s="502"/>
      <c r="M155" s="502"/>
      <c r="O155" s="471"/>
    </row>
    <row r="156" spans="2:15">
      <c r="B156" s="10" t="s">
        <v>902</v>
      </c>
      <c r="C156" s="3">
        <v>16276828</v>
      </c>
      <c r="D156" s="3">
        <v>446557</v>
      </c>
      <c r="E156" s="3">
        <v>949865</v>
      </c>
      <c r="F156" s="3">
        <v>2417521</v>
      </c>
      <c r="G156" s="3">
        <v>406346</v>
      </c>
      <c r="H156" s="3">
        <v>7843177</v>
      </c>
      <c r="I156" s="438">
        <v>28340294</v>
      </c>
      <c r="K156" s="502"/>
      <c r="L156" s="502"/>
      <c r="M156" s="502"/>
      <c r="O156" s="471"/>
    </row>
    <row r="157" spans="2:15">
      <c r="B157" s="10" t="s">
        <v>1056</v>
      </c>
      <c r="C157" s="3">
        <v>424557949</v>
      </c>
      <c r="D157" s="3">
        <v>44796208</v>
      </c>
      <c r="E157" s="3">
        <v>87550598</v>
      </c>
      <c r="F157" s="3">
        <v>26045768</v>
      </c>
      <c r="G157" s="3">
        <v>193194949</v>
      </c>
      <c r="H157" s="3">
        <v>20277182</v>
      </c>
      <c r="I157" s="4">
        <v>796422654</v>
      </c>
      <c r="K157" s="502"/>
      <c r="L157" s="502"/>
      <c r="M157" s="502"/>
      <c r="O157" s="471"/>
    </row>
    <row r="158" spans="2:15">
      <c r="B158" s="10" t="s">
        <v>1055</v>
      </c>
      <c r="C158" s="3">
        <v>0</v>
      </c>
      <c r="D158" s="3">
        <v>0</v>
      </c>
      <c r="E158" s="3">
        <v>0</v>
      </c>
      <c r="F158" s="3">
        <v>0</v>
      </c>
      <c r="G158" s="3">
        <v>19277769</v>
      </c>
      <c r="H158" s="3">
        <v>0</v>
      </c>
      <c r="I158" s="4">
        <v>19277769</v>
      </c>
      <c r="K158" s="502"/>
      <c r="L158" s="502"/>
      <c r="M158" s="502"/>
      <c r="O158" s="471"/>
    </row>
    <row r="159" spans="2:15">
      <c r="B159" s="500" t="s">
        <v>1054</v>
      </c>
      <c r="C159" s="3">
        <v>968096691</v>
      </c>
      <c r="D159" s="3">
        <v>0</v>
      </c>
      <c r="E159" s="3">
        <v>309181585</v>
      </c>
      <c r="F159" s="3">
        <v>233128362</v>
      </c>
      <c r="G159" s="3">
        <v>0</v>
      </c>
      <c r="H159" s="3">
        <v>0</v>
      </c>
      <c r="I159" s="4">
        <v>1510406638</v>
      </c>
      <c r="K159" s="502"/>
      <c r="L159" s="502"/>
      <c r="M159" s="502"/>
      <c r="O159" s="471"/>
    </row>
    <row r="160" spans="2:15">
      <c r="B160" s="10" t="s">
        <v>1053</v>
      </c>
      <c r="C160" s="3">
        <v>76225885</v>
      </c>
      <c r="D160" s="3">
        <v>20004892</v>
      </c>
      <c r="E160" s="3">
        <v>15286305</v>
      </c>
      <c r="F160" s="3">
        <v>6405498</v>
      </c>
      <c r="G160" s="3">
        <v>0</v>
      </c>
      <c r="H160" s="3">
        <v>8240569</v>
      </c>
      <c r="I160" s="4">
        <v>126163149</v>
      </c>
      <c r="K160" s="502"/>
      <c r="L160" s="502"/>
      <c r="M160" s="502"/>
      <c r="O160" s="471"/>
    </row>
    <row r="161" spans="2:15">
      <c r="B161" s="10" t="s">
        <v>1052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4">
        <v>0</v>
      </c>
      <c r="K161" s="502"/>
      <c r="L161" s="502"/>
      <c r="M161" s="502"/>
      <c r="O161" s="471"/>
    </row>
    <row r="162" spans="2:15">
      <c r="B162" s="9" t="s">
        <v>834</v>
      </c>
      <c r="C162" s="4">
        <v>1757749200</v>
      </c>
      <c r="D162" s="4">
        <v>133616211</v>
      </c>
      <c r="E162" s="4">
        <v>434722506</v>
      </c>
      <c r="F162" s="4">
        <v>269877201</v>
      </c>
      <c r="G162" s="4">
        <v>228897890</v>
      </c>
      <c r="H162" s="4">
        <v>283294437</v>
      </c>
      <c r="I162" s="4">
        <v>3108157445</v>
      </c>
      <c r="K162" s="502"/>
      <c r="L162" s="502"/>
      <c r="M162" s="502"/>
      <c r="O162" s="471"/>
    </row>
    <row r="163" spans="2:15">
      <c r="B163" s="483"/>
      <c r="C163" s="508"/>
      <c r="D163" s="508"/>
      <c r="E163" s="508"/>
      <c r="F163" s="508"/>
      <c r="G163" s="508"/>
      <c r="H163" s="508"/>
      <c r="I163" s="508"/>
      <c r="K163" s="502"/>
      <c r="L163" s="502"/>
      <c r="M163" s="502"/>
      <c r="O163" s="471"/>
    </row>
    <row r="164" spans="2:15" ht="15" customHeight="1">
      <c r="B164" s="668" t="s">
        <v>1051</v>
      </c>
      <c r="C164" s="629"/>
      <c r="D164" s="629"/>
      <c r="E164" s="629"/>
      <c r="F164" s="629"/>
      <c r="G164" s="629"/>
      <c r="H164" s="629"/>
      <c r="I164" s="757"/>
      <c r="K164" s="502"/>
      <c r="L164" s="502"/>
      <c r="M164" s="502"/>
      <c r="O164" s="471"/>
    </row>
    <row r="165" spans="2:15">
      <c r="B165" s="499" t="s">
        <v>281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190595875</v>
      </c>
      <c r="I165" s="4">
        <v>190595875</v>
      </c>
      <c r="K165" s="502"/>
      <c r="L165" s="502"/>
      <c r="M165" s="502"/>
      <c r="O165" s="471"/>
    </row>
    <row r="166" spans="2:15">
      <c r="B166" s="499" t="s">
        <v>900</v>
      </c>
      <c r="C166" s="3">
        <v>15096885</v>
      </c>
      <c r="D166" s="3">
        <v>5458767</v>
      </c>
      <c r="E166" s="3">
        <v>1348061</v>
      </c>
      <c r="F166" s="3">
        <v>1672546</v>
      </c>
      <c r="G166" s="3">
        <v>224190</v>
      </c>
      <c r="H166" s="3">
        <v>1473548</v>
      </c>
      <c r="I166" s="4">
        <v>25273997</v>
      </c>
      <c r="K166" s="502"/>
      <c r="L166" s="502"/>
      <c r="M166" s="502"/>
      <c r="O166" s="471"/>
    </row>
    <row r="167" spans="2:15">
      <c r="B167" s="10" t="s">
        <v>1030</v>
      </c>
      <c r="C167" s="3">
        <v>159507</v>
      </c>
      <c r="D167" s="3">
        <v>21028</v>
      </c>
      <c r="E167" s="3">
        <v>0</v>
      </c>
      <c r="F167" s="3">
        <v>0</v>
      </c>
      <c r="G167" s="3">
        <v>1028233</v>
      </c>
      <c r="H167" s="3">
        <v>0</v>
      </c>
      <c r="I167" s="4">
        <v>1208768</v>
      </c>
      <c r="K167" s="502"/>
      <c r="L167" s="502"/>
      <c r="M167" s="502"/>
      <c r="O167" s="471"/>
    </row>
    <row r="168" spans="2:15">
      <c r="B168" s="10" t="s">
        <v>1507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4">
        <v>0</v>
      </c>
      <c r="K168" s="502"/>
      <c r="L168" s="502"/>
      <c r="M168" s="502"/>
      <c r="O168" s="471"/>
    </row>
    <row r="169" spans="2:15">
      <c r="B169" s="10" t="s">
        <v>1508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4">
        <v>0</v>
      </c>
      <c r="K169" s="502"/>
      <c r="L169" s="502"/>
      <c r="M169" s="502"/>
      <c r="O169" s="471"/>
    </row>
    <row r="170" spans="2:15">
      <c r="B170" s="499" t="s">
        <v>1029</v>
      </c>
      <c r="C170" s="3">
        <v>2150823</v>
      </c>
      <c r="D170" s="3">
        <v>0</v>
      </c>
      <c r="E170" s="3">
        <v>0</v>
      </c>
      <c r="F170" s="3">
        <v>0</v>
      </c>
      <c r="G170" s="3">
        <v>317797056</v>
      </c>
      <c r="H170" s="3">
        <v>0</v>
      </c>
      <c r="I170" s="4">
        <v>319947879</v>
      </c>
      <c r="K170" s="502"/>
      <c r="L170" s="502"/>
      <c r="M170" s="502"/>
      <c r="O170" s="471"/>
    </row>
    <row r="171" spans="2:15">
      <c r="B171" s="499" t="s">
        <v>533</v>
      </c>
      <c r="C171" s="3">
        <v>391572462</v>
      </c>
      <c r="D171" s="3">
        <v>1362830</v>
      </c>
      <c r="E171" s="3">
        <v>9643088</v>
      </c>
      <c r="F171" s="3">
        <v>131974157</v>
      </c>
      <c r="G171" s="3">
        <v>276919</v>
      </c>
      <c r="H171" s="3">
        <v>170294309</v>
      </c>
      <c r="I171" s="4">
        <v>705123765</v>
      </c>
      <c r="K171" s="471"/>
      <c r="L171" s="471"/>
      <c r="M171" s="471"/>
      <c r="O171" s="471"/>
    </row>
    <row r="172" spans="2:15">
      <c r="B172" s="499" t="s">
        <v>1028</v>
      </c>
      <c r="C172" s="3">
        <v>1614380909</v>
      </c>
      <c r="D172" s="27">
        <v>26393322</v>
      </c>
      <c r="E172" s="27">
        <v>12480559</v>
      </c>
      <c r="F172" s="27">
        <v>9579192</v>
      </c>
      <c r="G172" s="3">
        <v>42795417</v>
      </c>
      <c r="H172" s="3">
        <v>0</v>
      </c>
      <c r="I172" s="4">
        <v>1705629399</v>
      </c>
      <c r="K172" s="502"/>
      <c r="L172" s="502"/>
      <c r="M172" s="502"/>
      <c r="N172" s="471"/>
      <c r="O172" s="471"/>
    </row>
    <row r="173" spans="2:15">
      <c r="B173" s="499" t="s">
        <v>577</v>
      </c>
      <c r="C173" s="3">
        <v>2231810257</v>
      </c>
      <c r="D173" s="3">
        <v>513478455</v>
      </c>
      <c r="E173" s="3">
        <v>482319072</v>
      </c>
      <c r="F173" s="3">
        <v>304279387</v>
      </c>
      <c r="G173" s="3">
        <v>540571</v>
      </c>
      <c r="H173" s="3">
        <v>190584391</v>
      </c>
      <c r="I173" s="4">
        <v>3723012133</v>
      </c>
      <c r="K173" s="502"/>
      <c r="L173" s="502"/>
      <c r="M173" s="502"/>
      <c r="O173" s="471"/>
    </row>
    <row r="174" spans="2:15">
      <c r="B174" s="10" t="s">
        <v>1018</v>
      </c>
      <c r="C174" s="3">
        <v>0</v>
      </c>
      <c r="D174" s="3">
        <v>3137915658</v>
      </c>
      <c r="E174" s="3">
        <v>0</v>
      </c>
      <c r="F174" s="3">
        <v>0</v>
      </c>
      <c r="G174" s="3">
        <v>0</v>
      </c>
      <c r="H174" s="3">
        <v>0</v>
      </c>
      <c r="I174" s="4">
        <v>3137915658</v>
      </c>
      <c r="K174" s="502"/>
      <c r="L174" s="502"/>
      <c r="M174" s="502"/>
      <c r="O174" s="471"/>
    </row>
    <row r="175" spans="2:15">
      <c r="B175" s="499" t="s">
        <v>639</v>
      </c>
      <c r="C175" s="3">
        <v>89809231</v>
      </c>
      <c r="D175" s="3">
        <v>107013</v>
      </c>
      <c r="E175" s="3">
        <v>0</v>
      </c>
      <c r="F175" s="3">
        <v>0</v>
      </c>
      <c r="G175" s="3">
        <v>0</v>
      </c>
      <c r="H175" s="3">
        <v>6751985</v>
      </c>
      <c r="I175" s="4">
        <v>96668229</v>
      </c>
      <c r="K175" s="502"/>
      <c r="L175" s="502"/>
      <c r="M175" s="502"/>
      <c r="O175" s="471"/>
    </row>
    <row r="176" spans="2:15">
      <c r="B176" s="499" t="s">
        <v>681</v>
      </c>
      <c r="C176" s="3">
        <v>23400651</v>
      </c>
      <c r="D176" s="3">
        <v>7579427</v>
      </c>
      <c r="E176" s="3">
        <v>0</v>
      </c>
      <c r="F176" s="3">
        <v>0</v>
      </c>
      <c r="G176" s="3">
        <v>0</v>
      </c>
      <c r="H176" s="3">
        <v>295686565</v>
      </c>
      <c r="I176" s="4">
        <v>326666643</v>
      </c>
      <c r="K176" s="502"/>
      <c r="L176" s="502"/>
      <c r="M176" s="502"/>
      <c r="O176" s="471"/>
    </row>
    <row r="177" spans="2:15">
      <c r="B177" s="507" t="s">
        <v>833</v>
      </c>
      <c r="C177" s="506">
        <v>4368380725</v>
      </c>
      <c r="D177" s="506">
        <v>3692316500</v>
      </c>
      <c r="E177" s="506">
        <v>505790780</v>
      </c>
      <c r="F177" s="506">
        <v>447505282</v>
      </c>
      <c r="G177" s="506">
        <v>362662386</v>
      </c>
      <c r="H177" s="506">
        <v>855386673</v>
      </c>
      <c r="I177" s="506">
        <v>10232042346</v>
      </c>
      <c r="K177" s="502"/>
      <c r="L177" s="502"/>
      <c r="M177" s="502"/>
      <c r="O177" s="471"/>
    </row>
    <row r="178" spans="2:15">
      <c r="B178" s="9" t="s">
        <v>1050</v>
      </c>
      <c r="C178" s="506">
        <v>6126129925</v>
      </c>
      <c r="D178" s="506">
        <v>3825932711</v>
      </c>
      <c r="E178" s="506">
        <v>940513286</v>
      </c>
      <c r="F178" s="506">
        <v>717382483</v>
      </c>
      <c r="G178" s="506">
        <v>591560276</v>
      </c>
      <c r="H178" s="506">
        <v>1138681110</v>
      </c>
      <c r="I178" s="506">
        <v>13340199791</v>
      </c>
      <c r="K178" s="502"/>
      <c r="L178" s="502"/>
      <c r="M178" s="502"/>
      <c r="O178" s="505"/>
    </row>
    <row r="179" spans="2:15">
      <c r="K179" s="502"/>
      <c r="L179" s="502"/>
      <c r="M179" s="502"/>
    </row>
    <row r="180" spans="2:15" ht="39">
      <c r="B180" s="482" t="s">
        <v>1025</v>
      </c>
      <c r="C180" s="481" t="s">
        <v>266</v>
      </c>
      <c r="D180" s="481" t="s">
        <v>259</v>
      </c>
      <c r="E180" s="481" t="s">
        <v>1024</v>
      </c>
      <c r="F180" s="481" t="s">
        <v>264</v>
      </c>
      <c r="G180" s="481" t="s">
        <v>1023</v>
      </c>
      <c r="H180" s="481" t="s">
        <v>1022</v>
      </c>
      <c r="I180" s="480" t="s">
        <v>1021</v>
      </c>
      <c r="K180" s="502"/>
      <c r="L180" s="502"/>
      <c r="M180" s="502"/>
    </row>
    <row r="181" spans="2:15" ht="13" customHeight="1">
      <c r="B181" s="1012" t="s">
        <v>1049</v>
      </c>
      <c r="C181" s="478"/>
      <c r="D181" s="478"/>
      <c r="E181" s="478"/>
      <c r="F181" s="478"/>
      <c r="G181" s="478"/>
      <c r="H181" s="478"/>
      <c r="I181" s="477"/>
      <c r="K181" s="502"/>
      <c r="L181" s="502"/>
      <c r="M181" s="502"/>
    </row>
    <row r="182" spans="2:15" ht="12.75" customHeight="1">
      <c r="B182" s="1013"/>
      <c r="C182" s="475" t="s">
        <v>2</v>
      </c>
      <c r="D182" s="475" t="s">
        <v>2</v>
      </c>
      <c r="E182" s="475" t="s">
        <v>2</v>
      </c>
      <c r="F182" s="475" t="s">
        <v>2</v>
      </c>
      <c r="G182" s="475" t="s">
        <v>2</v>
      </c>
      <c r="H182" s="475" t="s">
        <v>2</v>
      </c>
      <c r="I182" s="474" t="s">
        <v>2</v>
      </c>
      <c r="K182" s="502"/>
      <c r="L182" s="502"/>
      <c r="M182" s="502"/>
    </row>
    <row r="183" spans="2:15">
      <c r="B183" s="500" t="s">
        <v>1509</v>
      </c>
      <c r="C183" s="3">
        <v>1612081909</v>
      </c>
      <c r="D183" s="3">
        <v>45649406</v>
      </c>
      <c r="E183" s="3">
        <v>307787414</v>
      </c>
      <c r="F183" s="3">
        <v>229656600</v>
      </c>
      <c r="G183" s="3">
        <v>57472427</v>
      </c>
      <c r="H183" s="3">
        <v>126937545</v>
      </c>
      <c r="I183" s="4">
        <v>2379585301</v>
      </c>
      <c r="K183" s="502"/>
      <c r="L183" s="502"/>
      <c r="M183" s="502"/>
    </row>
    <row r="184" spans="2:15">
      <c r="B184" s="500" t="s">
        <v>1048</v>
      </c>
      <c r="C184" s="3">
        <v>1881163447</v>
      </c>
      <c r="D184" s="3">
        <v>53685147</v>
      </c>
      <c r="E184" s="3">
        <v>338610272</v>
      </c>
      <c r="F184" s="3">
        <v>250174526</v>
      </c>
      <c r="G184" s="3">
        <v>75506996</v>
      </c>
      <c r="H184" s="3">
        <v>139281366</v>
      </c>
      <c r="I184" s="4">
        <v>2738421754</v>
      </c>
      <c r="K184" s="502"/>
      <c r="L184" s="502"/>
      <c r="M184" s="502"/>
    </row>
    <row r="185" spans="2:15">
      <c r="C185" s="471"/>
      <c r="D185" s="471"/>
      <c r="E185" s="471"/>
      <c r="F185" s="471"/>
      <c r="G185" s="471"/>
      <c r="H185" s="471"/>
      <c r="I185" s="471"/>
      <c r="K185" s="502"/>
      <c r="L185" s="502"/>
      <c r="M185" s="502"/>
    </row>
    <row r="186" spans="2:15">
      <c r="K186" s="502"/>
      <c r="L186" s="502"/>
      <c r="M186" s="502"/>
    </row>
    <row r="187" spans="2:15" ht="12" customHeight="1">
      <c r="B187" s="495" t="s">
        <v>1047</v>
      </c>
      <c r="C187" s="494" t="s">
        <v>1036</v>
      </c>
      <c r="D187" s="494" t="s">
        <v>1035</v>
      </c>
      <c r="E187" s="494" t="s">
        <v>1034</v>
      </c>
      <c r="F187" s="494" t="s">
        <v>1033</v>
      </c>
      <c r="G187" s="494" t="s">
        <v>1032</v>
      </c>
      <c r="H187" s="494" t="s">
        <v>1031</v>
      </c>
      <c r="I187" s="494" t="s">
        <v>1426</v>
      </c>
      <c r="J187" s="493" t="s">
        <v>1021</v>
      </c>
      <c r="L187" s="502"/>
      <c r="M187" s="502"/>
      <c r="N187" s="502"/>
    </row>
    <row r="188" spans="2:15" ht="29.25" customHeight="1">
      <c r="B188" s="492" t="s">
        <v>1501</v>
      </c>
      <c r="C188" s="491" t="s">
        <v>2</v>
      </c>
      <c r="D188" s="491" t="s">
        <v>2</v>
      </c>
      <c r="E188" s="491" t="s">
        <v>2</v>
      </c>
      <c r="F188" s="491" t="s">
        <v>2</v>
      </c>
      <c r="G188" s="491" t="s">
        <v>2</v>
      </c>
      <c r="H188" s="491" t="s">
        <v>2</v>
      </c>
      <c r="I188" s="491" t="s">
        <v>2</v>
      </c>
      <c r="J188" s="490" t="s">
        <v>2</v>
      </c>
      <c r="L188" s="502"/>
      <c r="M188" s="502"/>
      <c r="N188" s="502"/>
    </row>
    <row r="189" spans="2:15">
      <c r="B189" s="498" t="s">
        <v>1046</v>
      </c>
      <c r="C189" s="3">
        <v>6104400198</v>
      </c>
      <c r="D189" s="3">
        <v>1676039867</v>
      </c>
      <c r="E189" s="3">
        <v>1112394963</v>
      </c>
      <c r="F189" s="3">
        <v>1287896582</v>
      </c>
      <c r="G189" s="3">
        <v>1087914272</v>
      </c>
      <c r="H189" s="3">
        <v>1407047324</v>
      </c>
      <c r="I189" s="3">
        <v>38207547</v>
      </c>
      <c r="J189" s="4">
        <v>12713900753</v>
      </c>
      <c r="L189" s="502"/>
      <c r="M189" s="502"/>
      <c r="N189" s="502"/>
    </row>
    <row r="190" spans="2:15" ht="12.75" customHeight="1">
      <c r="B190" s="498" t="s">
        <v>1045</v>
      </c>
      <c r="C190" s="3">
        <v>5489476961</v>
      </c>
      <c r="D190" s="3">
        <v>751103057</v>
      </c>
      <c r="E190" s="3">
        <v>730334728</v>
      </c>
      <c r="F190" s="3">
        <v>366472348</v>
      </c>
      <c r="G190" s="3">
        <v>185253998</v>
      </c>
      <c r="H190" s="3">
        <v>1072151195</v>
      </c>
      <c r="I190" s="3">
        <v>1819384</v>
      </c>
      <c r="J190" s="4">
        <v>8596611671</v>
      </c>
      <c r="L190" s="502"/>
      <c r="M190" s="502"/>
      <c r="N190" s="502"/>
    </row>
    <row r="191" spans="2:15" ht="12.75" customHeight="1">
      <c r="B191" s="498" t="s">
        <v>844</v>
      </c>
      <c r="C191" s="3">
        <v>1126587541</v>
      </c>
      <c r="D191" s="3">
        <v>988408308</v>
      </c>
      <c r="E191" s="3">
        <v>374898332</v>
      </c>
      <c r="F191" s="3">
        <v>772508168</v>
      </c>
      <c r="G191" s="3">
        <v>804127106</v>
      </c>
      <c r="H191" s="3">
        <v>47127103</v>
      </c>
      <c r="I191" s="3">
        <v>3632524</v>
      </c>
      <c r="J191" s="4">
        <v>4117289082</v>
      </c>
      <c r="L191" s="502"/>
      <c r="M191" s="502"/>
      <c r="N191" s="502"/>
    </row>
    <row r="192" spans="2:15" ht="12.75" customHeight="1">
      <c r="B192" s="498" t="s">
        <v>1044</v>
      </c>
      <c r="C192" s="3">
        <v>-511664304</v>
      </c>
      <c r="D192" s="3">
        <v>-63471498</v>
      </c>
      <c r="E192" s="3">
        <v>7161903</v>
      </c>
      <c r="F192" s="3">
        <v>148916066</v>
      </c>
      <c r="G192" s="3">
        <v>98533168</v>
      </c>
      <c r="H192" s="3">
        <v>287769026</v>
      </c>
      <c r="I192" s="3">
        <v>32755639</v>
      </c>
      <c r="J192" s="4">
        <v>0</v>
      </c>
      <c r="L192" s="502"/>
      <c r="M192" s="502"/>
      <c r="N192" s="502"/>
    </row>
    <row r="193" spans="2:14" ht="12.75" customHeight="1">
      <c r="B193" s="498" t="s">
        <v>1043</v>
      </c>
      <c r="C193" s="3">
        <v>614923237</v>
      </c>
      <c r="D193" s="3">
        <v>924936810</v>
      </c>
      <c r="E193" s="3">
        <v>382060235</v>
      </c>
      <c r="F193" s="3">
        <v>921424234</v>
      </c>
      <c r="G193" s="3">
        <v>902660274</v>
      </c>
      <c r="H193" s="3">
        <v>334896129</v>
      </c>
      <c r="I193" s="3">
        <v>36388163</v>
      </c>
      <c r="J193" s="4">
        <v>4117289082</v>
      </c>
      <c r="L193" s="502"/>
      <c r="M193" s="502"/>
      <c r="N193" s="502"/>
    </row>
    <row r="194" spans="2:14" ht="12.75" customHeight="1">
      <c r="B194" s="498" t="s">
        <v>1042</v>
      </c>
      <c r="C194" s="504">
        <v>0.27362361946486224</v>
      </c>
      <c r="D194" s="504">
        <v>0.24006288805931358</v>
      </c>
      <c r="E194" s="504">
        <v>9.1054653810679398E-2</v>
      </c>
      <c r="F194" s="504">
        <v>0.18762543814988797</v>
      </c>
      <c r="G194" s="504">
        <v>0.19530499073176324</v>
      </c>
      <c r="H194" s="504">
        <v>1.1446148682158529E-2</v>
      </c>
      <c r="I194" s="504">
        <v>8.8226110133502649E-4</v>
      </c>
      <c r="J194" s="503">
        <v>1</v>
      </c>
      <c r="L194" s="502"/>
      <c r="M194" s="502"/>
      <c r="N194" s="502"/>
    </row>
    <row r="195" spans="2:14" ht="12.75" customHeight="1">
      <c r="B195" s="498" t="s">
        <v>1041</v>
      </c>
      <c r="C195" s="504">
        <v>0.14935148461844147</v>
      </c>
      <c r="D195" s="504">
        <v>0.22464704119116793</v>
      </c>
      <c r="E195" s="504">
        <v>9.2794124335426012E-2</v>
      </c>
      <c r="F195" s="504">
        <v>0.22379391285112585</v>
      </c>
      <c r="G195" s="504">
        <v>0.21923655493277311</v>
      </c>
      <c r="H195" s="504">
        <v>8.1338988429085976E-2</v>
      </c>
      <c r="I195" s="504">
        <v>8.8378936419796425E-3</v>
      </c>
      <c r="J195" s="503">
        <v>1</v>
      </c>
      <c r="L195" s="502"/>
      <c r="M195" s="502"/>
      <c r="N195" s="502"/>
    </row>
    <row r="196" spans="2:14" ht="12.75" customHeight="1">
      <c r="K196" s="502"/>
      <c r="L196" s="502"/>
      <c r="M196" s="502"/>
    </row>
    <row r="197" spans="2:14" ht="12" customHeight="1">
      <c r="B197" s="495" t="s">
        <v>1047</v>
      </c>
      <c r="C197" s="494" t="s">
        <v>1036</v>
      </c>
      <c r="D197" s="494" t="s">
        <v>1035</v>
      </c>
      <c r="E197" s="494" t="s">
        <v>1034</v>
      </c>
      <c r="F197" s="494" t="s">
        <v>1033</v>
      </c>
      <c r="G197" s="494" t="s">
        <v>1032</v>
      </c>
      <c r="H197" s="494" t="s">
        <v>1031</v>
      </c>
      <c r="I197" s="494" t="s">
        <v>1426</v>
      </c>
      <c r="J197" s="493" t="s">
        <v>1021</v>
      </c>
      <c r="L197" s="502"/>
      <c r="M197" s="502"/>
      <c r="N197" s="502"/>
    </row>
    <row r="198" spans="2:14">
      <c r="B198" s="492" t="s">
        <v>1424</v>
      </c>
      <c r="C198" s="491" t="s">
        <v>2</v>
      </c>
      <c r="D198" s="491" t="s">
        <v>2</v>
      </c>
      <c r="E198" s="491" t="s">
        <v>2</v>
      </c>
      <c r="F198" s="491" t="s">
        <v>2</v>
      </c>
      <c r="G198" s="491" t="s">
        <v>2</v>
      </c>
      <c r="H198" s="491" t="s">
        <v>2</v>
      </c>
      <c r="I198" s="491" t="s">
        <v>2</v>
      </c>
      <c r="J198" s="490" t="s">
        <v>2</v>
      </c>
      <c r="L198" s="502"/>
      <c r="M198" s="502"/>
      <c r="N198" s="502"/>
    </row>
    <row r="199" spans="2:14">
      <c r="B199" s="498" t="s">
        <v>1046</v>
      </c>
      <c r="C199" s="3">
        <v>6168247101</v>
      </c>
      <c r="D199" s="3">
        <v>1843240452</v>
      </c>
      <c r="E199" s="3">
        <v>1179425728</v>
      </c>
      <c r="F199" s="3">
        <v>1405441233</v>
      </c>
      <c r="G199" s="3">
        <v>1174036935</v>
      </c>
      <c r="H199" s="3">
        <v>1535281542</v>
      </c>
      <c r="I199" s="3">
        <v>34526800</v>
      </c>
      <c r="J199" s="4">
        <v>13340199791</v>
      </c>
      <c r="L199" s="502"/>
      <c r="M199" s="502"/>
      <c r="N199" s="502"/>
    </row>
    <row r="200" spans="2:14" ht="12.75" customHeight="1">
      <c r="B200" s="498" t="s">
        <v>1045</v>
      </c>
      <c r="C200" s="3">
        <v>5677809284</v>
      </c>
      <c r="D200" s="3">
        <v>832156700</v>
      </c>
      <c r="E200" s="3">
        <v>758232056</v>
      </c>
      <c r="F200" s="3">
        <v>434260100</v>
      </c>
      <c r="G200" s="3">
        <v>215975220</v>
      </c>
      <c r="H200" s="3">
        <v>1173947044</v>
      </c>
      <c r="I200" s="3">
        <v>1601985</v>
      </c>
      <c r="J200" s="4">
        <v>9093982389</v>
      </c>
      <c r="L200" s="502"/>
      <c r="M200" s="502"/>
      <c r="N200" s="502"/>
    </row>
    <row r="201" spans="2:14" ht="12.75" customHeight="1">
      <c r="B201" s="498" t="s">
        <v>844</v>
      </c>
      <c r="C201" s="3">
        <v>1050675009</v>
      </c>
      <c r="D201" s="3">
        <v>1076107825</v>
      </c>
      <c r="E201" s="3">
        <v>413755970</v>
      </c>
      <c r="F201" s="3">
        <v>819375064</v>
      </c>
      <c r="G201" s="3">
        <v>848171335</v>
      </c>
      <c r="H201" s="3">
        <v>38716217</v>
      </c>
      <c r="I201" s="3">
        <v>-584018</v>
      </c>
      <c r="J201" s="4">
        <v>4246217402</v>
      </c>
      <c r="L201" s="502"/>
      <c r="M201" s="502"/>
      <c r="N201" s="502"/>
    </row>
    <row r="202" spans="2:14" ht="12.75" customHeight="1">
      <c r="B202" s="498" t="s">
        <v>1044</v>
      </c>
      <c r="C202" s="3">
        <v>-560237192</v>
      </c>
      <c r="D202" s="3">
        <v>-65024073</v>
      </c>
      <c r="E202" s="3">
        <v>7437702</v>
      </c>
      <c r="F202" s="3">
        <v>151806069</v>
      </c>
      <c r="G202" s="3">
        <v>109890380</v>
      </c>
      <c r="H202" s="3">
        <v>322618281</v>
      </c>
      <c r="I202" s="3">
        <v>33508833</v>
      </c>
      <c r="J202" s="4">
        <v>0</v>
      </c>
      <c r="L202" s="502"/>
      <c r="M202" s="502"/>
      <c r="N202" s="502"/>
    </row>
    <row r="203" spans="2:14" ht="12.75" customHeight="1">
      <c r="B203" s="498" t="s">
        <v>1043</v>
      </c>
      <c r="C203" s="3">
        <v>490437817</v>
      </c>
      <c r="D203" s="3">
        <v>1011083752</v>
      </c>
      <c r="E203" s="3">
        <v>421193672</v>
      </c>
      <c r="F203" s="3">
        <v>971181133</v>
      </c>
      <c r="G203" s="3">
        <v>958061715</v>
      </c>
      <c r="H203" s="3">
        <v>361334498</v>
      </c>
      <c r="I203" s="3">
        <v>32924815</v>
      </c>
      <c r="J203" s="4">
        <v>4246217402</v>
      </c>
      <c r="L203" s="502"/>
      <c r="M203" s="502"/>
      <c r="N203" s="502"/>
    </row>
    <row r="204" spans="2:14" ht="12.75" customHeight="1">
      <c r="B204" s="498" t="s">
        <v>1042</v>
      </c>
      <c r="C204" s="504">
        <v>0.24743787459048242</v>
      </c>
      <c r="D204" s="504">
        <v>0.25342739740389769</v>
      </c>
      <c r="E204" s="504">
        <v>9.7441070682136491E-2</v>
      </c>
      <c r="F204" s="504">
        <v>0.1929658767857878</v>
      </c>
      <c r="G204" s="504">
        <v>0.19974750576842934</v>
      </c>
      <c r="H204" s="504">
        <v>9.1178131816247506E-3</v>
      </c>
      <c r="I204" s="504">
        <v>-1.3753841235847301E-4</v>
      </c>
      <c r="J204" s="503">
        <v>1</v>
      </c>
      <c r="L204" s="502"/>
      <c r="M204" s="502"/>
      <c r="N204" s="502"/>
    </row>
    <row r="205" spans="2:14" ht="12.75" customHeight="1">
      <c r="B205" s="498" t="s">
        <v>1041</v>
      </c>
      <c r="C205" s="504">
        <v>0.11549993101365939</v>
      </c>
      <c r="D205" s="504">
        <v>0.23811398623249294</v>
      </c>
      <c r="E205" s="504">
        <v>9.919267718172288E-2</v>
      </c>
      <c r="F205" s="504">
        <v>0.22871677096480422</v>
      </c>
      <c r="G205" s="504">
        <v>0.22562709920333937</v>
      </c>
      <c r="H205" s="504">
        <v>8.5095618945419227E-2</v>
      </c>
      <c r="I205" s="504">
        <v>7.7539164585619588E-3</v>
      </c>
      <c r="J205" s="503">
        <v>1</v>
      </c>
      <c r="L205" s="502"/>
      <c r="M205" s="502"/>
      <c r="N205" s="502"/>
    </row>
    <row r="206" spans="2:14" ht="12.75" customHeight="1">
      <c r="C206" s="501">
        <v>0</v>
      </c>
      <c r="D206" s="501">
        <v>0</v>
      </c>
      <c r="E206" s="501">
        <v>0</v>
      </c>
      <c r="F206" s="471"/>
      <c r="G206" s="471"/>
    </row>
    <row r="207" spans="2:14" ht="26">
      <c r="B207" s="482" t="s">
        <v>1025</v>
      </c>
      <c r="C207" s="481" t="s">
        <v>1040</v>
      </c>
      <c r="D207" s="481" t="s">
        <v>1039</v>
      </c>
      <c r="E207" s="480" t="s">
        <v>1038</v>
      </c>
    </row>
    <row r="208" spans="2:14">
      <c r="B208" s="487"/>
      <c r="C208" s="478"/>
      <c r="D208" s="478"/>
      <c r="E208" s="477"/>
    </row>
    <row r="209" spans="2:14">
      <c r="B209" s="476" t="s">
        <v>1501</v>
      </c>
      <c r="C209" s="475" t="s">
        <v>2</v>
      </c>
      <c r="D209" s="475" t="s">
        <v>2</v>
      </c>
      <c r="E209" s="474" t="s">
        <v>2</v>
      </c>
    </row>
    <row r="210" spans="2:14">
      <c r="B210" s="500" t="s">
        <v>266</v>
      </c>
      <c r="C210" s="496">
        <v>2773084542</v>
      </c>
      <c r="D210" s="496">
        <v>0</v>
      </c>
      <c r="E210" s="496">
        <v>2773084542</v>
      </c>
    </row>
    <row r="211" spans="2:14">
      <c r="B211" s="500" t="s">
        <v>259</v>
      </c>
      <c r="C211" s="496">
        <v>103661844</v>
      </c>
      <c r="D211" s="496">
        <v>25456122</v>
      </c>
      <c r="E211" s="496">
        <v>78205722</v>
      </c>
      <c r="G211" s="471"/>
      <c r="H211" s="471"/>
    </row>
    <row r="212" spans="2:14">
      <c r="B212" s="500" t="s">
        <v>1024</v>
      </c>
      <c r="C212" s="496">
        <v>406958569</v>
      </c>
      <c r="D212" s="496">
        <v>993210</v>
      </c>
      <c r="E212" s="496">
        <v>405965359</v>
      </c>
      <c r="G212" s="471"/>
      <c r="H212" s="471"/>
    </row>
    <row r="213" spans="2:14">
      <c r="B213" s="500" t="s">
        <v>264</v>
      </c>
      <c r="C213" s="496">
        <v>238744553</v>
      </c>
      <c r="D213" s="496">
        <v>0</v>
      </c>
      <c r="E213" s="496">
        <v>238744553</v>
      </c>
    </row>
    <row r="214" spans="2:14">
      <c r="B214" s="500" t="s">
        <v>1023</v>
      </c>
      <c r="C214" s="496">
        <v>31863890</v>
      </c>
      <c r="D214" s="496">
        <v>0</v>
      </c>
      <c r="E214" s="496">
        <v>31863890</v>
      </c>
    </row>
    <row r="215" spans="2:14">
      <c r="B215" s="500" t="s">
        <v>1022</v>
      </c>
      <c r="C215" s="496">
        <v>3155594</v>
      </c>
      <c r="D215" s="496">
        <v>0</v>
      </c>
      <c r="E215" s="496">
        <v>3155594</v>
      </c>
    </row>
    <row r="216" spans="2:14">
      <c r="B216" s="498" t="s">
        <v>110</v>
      </c>
      <c r="C216" s="473">
        <v>3557468992</v>
      </c>
      <c r="D216" s="473">
        <v>26449332</v>
      </c>
      <c r="E216" s="473">
        <v>3531019660</v>
      </c>
      <c r="F216" s="471"/>
    </row>
    <row r="218" spans="2:14" ht="24" customHeight="1">
      <c r="B218" s="482" t="s">
        <v>1025</v>
      </c>
      <c r="C218" s="481" t="s">
        <v>1040</v>
      </c>
      <c r="D218" s="481" t="s">
        <v>1039</v>
      </c>
      <c r="E218" s="480" t="s">
        <v>1038</v>
      </c>
    </row>
    <row r="219" spans="2:14" ht="11.15" customHeight="1">
      <c r="B219" s="487"/>
      <c r="C219" s="478"/>
      <c r="D219" s="478"/>
      <c r="E219" s="477"/>
    </row>
    <row r="220" spans="2:14" ht="12" customHeight="1">
      <c r="B220" s="476" t="s">
        <v>1505</v>
      </c>
      <c r="C220" s="475" t="s">
        <v>2</v>
      </c>
      <c r="D220" s="475" t="s">
        <v>2</v>
      </c>
      <c r="E220" s="474" t="s">
        <v>2</v>
      </c>
    </row>
    <row r="221" spans="2:14">
      <c r="B221" s="499" t="s">
        <v>266</v>
      </c>
      <c r="C221" s="488">
        <v>2192848229</v>
      </c>
      <c r="D221" s="488">
        <v>0</v>
      </c>
      <c r="E221" s="488">
        <v>2192848229</v>
      </c>
    </row>
    <row r="222" spans="2:14">
      <c r="B222" s="499" t="s">
        <v>259</v>
      </c>
      <c r="C222" s="488">
        <v>87864983</v>
      </c>
      <c r="D222" s="488">
        <v>24106868</v>
      </c>
      <c r="E222" s="488">
        <v>63758115</v>
      </c>
      <c r="G222" s="471"/>
      <c r="H222" s="471"/>
      <c r="I222" s="471"/>
      <c r="J222" s="471"/>
      <c r="K222" s="471"/>
      <c r="L222" s="471"/>
      <c r="M222" s="471"/>
    </row>
    <row r="223" spans="2:14">
      <c r="B223" s="499" t="s">
        <v>1024</v>
      </c>
      <c r="C223" s="488">
        <v>432861066</v>
      </c>
      <c r="D223" s="488">
        <v>699616</v>
      </c>
      <c r="E223" s="488">
        <v>432161450</v>
      </c>
      <c r="G223" s="471"/>
      <c r="H223" s="471"/>
      <c r="I223" s="471"/>
      <c r="J223" s="471"/>
      <c r="K223" s="471"/>
      <c r="L223" s="471"/>
      <c r="M223" s="471"/>
      <c r="N223" s="471"/>
    </row>
    <row r="224" spans="2:14">
      <c r="B224" s="499" t="s">
        <v>264</v>
      </c>
      <c r="C224" s="488">
        <v>274514820</v>
      </c>
      <c r="D224" s="488">
        <v>0</v>
      </c>
      <c r="E224" s="488">
        <v>274514820</v>
      </c>
      <c r="N224" s="471"/>
    </row>
    <row r="225" spans="2:14">
      <c r="B225" s="499" t="s">
        <v>1023</v>
      </c>
      <c r="C225" s="488">
        <v>31117611</v>
      </c>
      <c r="D225" s="488">
        <v>0</v>
      </c>
      <c r="E225" s="488">
        <v>31117611</v>
      </c>
    </row>
    <row r="226" spans="2:14">
      <c r="B226" s="499" t="s">
        <v>1022</v>
      </c>
      <c r="C226" s="488">
        <v>488821</v>
      </c>
      <c r="D226" s="488">
        <v>0</v>
      </c>
      <c r="E226" s="488">
        <v>488821</v>
      </c>
    </row>
    <row r="227" spans="2:14">
      <c r="B227" s="498" t="s">
        <v>110</v>
      </c>
      <c r="C227" s="473">
        <v>3019695530</v>
      </c>
      <c r="D227" s="473">
        <v>24806484</v>
      </c>
      <c r="E227" s="473">
        <v>2994889046</v>
      </c>
      <c r="F227" s="471"/>
      <c r="G227" s="471"/>
    </row>
    <row r="229" spans="2:14" ht="26">
      <c r="B229" s="495" t="s">
        <v>1037</v>
      </c>
      <c r="C229" s="494" t="s">
        <v>1036</v>
      </c>
      <c r="D229" s="494" t="s">
        <v>1035</v>
      </c>
      <c r="E229" s="494" t="s">
        <v>1034</v>
      </c>
      <c r="F229" s="494" t="s">
        <v>1033</v>
      </c>
      <c r="G229" s="494" t="s">
        <v>1032</v>
      </c>
      <c r="H229" s="494" t="s">
        <v>1031</v>
      </c>
      <c r="I229" s="494" t="s">
        <v>1426</v>
      </c>
      <c r="J229" s="493" t="s">
        <v>1021</v>
      </c>
    </row>
    <row r="230" spans="2:14">
      <c r="B230" s="492" t="s">
        <v>1501</v>
      </c>
      <c r="C230" s="491" t="s">
        <v>2</v>
      </c>
      <c r="D230" s="491" t="s">
        <v>2</v>
      </c>
      <c r="E230" s="491" t="s">
        <v>2</v>
      </c>
      <c r="F230" s="491" t="s">
        <v>2</v>
      </c>
      <c r="G230" s="491" t="s">
        <v>2</v>
      </c>
      <c r="H230" s="491" t="s">
        <v>2</v>
      </c>
      <c r="I230" s="491" t="s">
        <v>2</v>
      </c>
      <c r="J230" s="490" t="s">
        <v>2</v>
      </c>
    </row>
    <row r="231" spans="2:14">
      <c r="B231" s="497" t="s">
        <v>900</v>
      </c>
      <c r="C231" s="496">
        <v>8666040</v>
      </c>
      <c r="D231" s="496">
        <v>3406941</v>
      </c>
      <c r="E231" s="496">
        <v>10328612</v>
      </c>
      <c r="F231" s="496">
        <v>0</v>
      </c>
      <c r="G231" s="496">
        <v>4760</v>
      </c>
      <c r="H231" s="496">
        <v>2142110</v>
      </c>
      <c r="I231" s="496">
        <v>102382</v>
      </c>
      <c r="J231" s="266">
        <v>24650845</v>
      </c>
      <c r="L231" s="471"/>
      <c r="M231" s="471"/>
      <c r="N231" s="471"/>
    </row>
    <row r="232" spans="2:14">
      <c r="B232" s="489" t="s">
        <v>1030</v>
      </c>
      <c r="C232" s="496">
        <v>0</v>
      </c>
      <c r="D232" s="496">
        <v>1016834</v>
      </c>
      <c r="E232" s="496">
        <v>0</v>
      </c>
      <c r="F232" s="496">
        <v>0</v>
      </c>
      <c r="G232" s="496">
        <v>0</v>
      </c>
      <c r="H232" s="496">
        <v>0</v>
      </c>
      <c r="I232" s="496">
        <v>0</v>
      </c>
      <c r="J232" s="266">
        <v>1016834</v>
      </c>
      <c r="L232" s="471"/>
      <c r="M232" s="471"/>
      <c r="N232" s="471"/>
    </row>
    <row r="233" spans="2:14">
      <c r="B233" s="497" t="s">
        <v>1029</v>
      </c>
      <c r="C233" s="496">
        <v>250688388</v>
      </c>
      <c r="D233" s="496">
        <v>0</v>
      </c>
      <c r="E233" s="496">
        <v>0</v>
      </c>
      <c r="F233" s="496">
        <v>65825806</v>
      </c>
      <c r="G233" s="496">
        <v>0</v>
      </c>
      <c r="H233" s="496">
        <v>0</v>
      </c>
      <c r="I233" s="496">
        <v>0</v>
      </c>
      <c r="J233" s="266">
        <v>316514194</v>
      </c>
      <c r="L233" s="471"/>
      <c r="M233" s="471"/>
      <c r="N233" s="471"/>
    </row>
    <row r="234" spans="2:14">
      <c r="B234" s="497" t="s">
        <v>533</v>
      </c>
      <c r="C234" s="496">
        <v>171483807</v>
      </c>
      <c r="D234" s="496">
        <v>17023161</v>
      </c>
      <c r="E234" s="496">
        <v>31158146</v>
      </c>
      <c r="F234" s="496">
        <v>118284800</v>
      </c>
      <c r="G234" s="496">
        <v>4325671</v>
      </c>
      <c r="H234" s="496">
        <v>303450290</v>
      </c>
      <c r="I234" s="496">
        <v>32478809</v>
      </c>
      <c r="J234" s="266">
        <v>678204684</v>
      </c>
      <c r="L234" s="471"/>
      <c r="M234" s="471"/>
      <c r="N234" s="471"/>
    </row>
    <row r="235" spans="2:14">
      <c r="B235" s="497" t="s">
        <v>1028</v>
      </c>
      <c r="C235" s="496">
        <v>114218339</v>
      </c>
      <c r="D235" s="496">
        <v>11388262</v>
      </c>
      <c r="E235" s="496">
        <v>267645140</v>
      </c>
      <c r="F235" s="496">
        <v>278083730</v>
      </c>
      <c r="G235" s="496">
        <v>389204812</v>
      </c>
      <c r="H235" s="496">
        <v>542916513</v>
      </c>
      <c r="I235" s="496">
        <v>0</v>
      </c>
      <c r="J235" s="266">
        <v>1603456796</v>
      </c>
      <c r="L235" s="471"/>
      <c r="M235" s="471"/>
      <c r="N235" s="471"/>
    </row>
    <row r="236" spans="2:14">
      <c r="B236" s="497" t="s">
        <v>1019</v>
      </c>
      <c r="C236" s="496">
        <v>1452909334</v>
      </c>
      <c r="D236" s="496">
        <v>608191132</v>
      </c>
      <c r="E236" s="496">
        <v>352166675</v>
      </c>
      <c r="F236" s="496">
        <v>337146457</v>
      </c>
      <c r="G236" s="496">
        <v>398005219</v>
      </c>
      <c r="H236" s="496">
        <v>396274349</v>
      </c>
      <c r="I236" s="496">
        <v>1823841</v>
      </c>
      <c r="J236" s="266">
        <v>3546517007</v>
      </c>
      <c r="L236" s="471"/>
      <c r="M236" s="471"/>
      <c r="N236" s="471"/>
    </row>
    <row r="237" spans="2:14">
      <c r="B237" s="10" t="s">
        <v>1018</v>
      </c>
      <c r="C237" s="496">
        <v>2516264758</v>
      </c>
      <c r="D237" s="496">
        <v>283531625</v>
      </c>
      <c r="E237" s="496">
        <v>0</v>
      </c>
      <c r="F237" s="496">
        <v>288593347</v>
      </c>
      <c r="G237" s="496">
        <v>41201973</v>
      </c>
      <c r="H237" s="496">
        <v>0</v>
      </c>
      <c r="I237" s="496">
        <v>0</v>
      </c>
      <c r="J237" s="266">
        <v>3129591703</v>
      </c>
      <c r="L237" s="471"/>
      <c r="M237" s="471"/>
      <c r="N237" s="471"/>
    </row>
    <row r="238" spans="2:14">
      <c r="B238" s="497" t="s">
        <v>639</v>
      </c>
      <c r="C238" s="496">
        <v>0</v>
      </c>
      <c r="D238" s="496">
        <v>4803861</v>
      </c>
      <c r="E238" s="496">
        <v>73287954</v>
      </c>
      <c r="F238" s="496">
        <v>0</v>
      </c>
      <c r="G238" s="496">
        <v>0</v>
      </c>
      <c r="H238" s="496">
        <v>0</v>
      </c>
      <c r="I238" s="496">
        <v>0</v>
      </c>
      <c r="J238" s="266">
        <v>78091815</v>
      </c>
      <c r="L238" s="471"/>
      <c r="M238" s="471"/>
      <c r="N238" s="471"/>
    </row>
    <row r="239" spans="2:14">
      <c r="B239" s="9" t="s">
        <v>833</v>
      </c>
      <c r="C239" s="473">
        <v>4514230666</v>
      </c>
      <c r="D239" s="473">
        <v>929361816</v>
      </c>
      <c r="E239" s="473">
        <v>734586527</v>
      </c>
      <c r="F239" s="473">
        <v>1087934140</v>
      </c>
      <c r="G239" s="473">
        <v>832742435</v>
      </c>
      <c r="H239" s="473">
        <v>1244783262</v>
      </c>
      <c r="I239" s="473">
        <v>34405032</v>
      </c>
      <c r="J239" s="266">
        <v>9378043878</v>
      </c>
      <c r="L239" s="471"/>
      <c r="M239" s="471"/>
      <c r="N239" s="471"/>
    </row>
    <row r="240" spans="2:14">
      <c r="I240" s="471"/>
    </row>
    <row r="241" spans="2:14" ht="26">
      <c r="B241" s="495" t="s">
        <v>1037</v>
      </c>
      <c r="C241" s="494" t="s">
        <v>1036</v>
      </c>
      <c r="D241" s="494" t="s">
        <v>1035</v>
      </c>
      <c r="E241" s="494" t="s">
        <v>1034</v>
      </c>
      <c r="F241" s="494" t="s">
        <v>1033</v>
      </c>
      <c r="G241" s="494" t="s">
        <v>1032</v>
      </c>
      <c r="H241" s="494" t="s">
        <v>1031</v>
      </c>
      <c r="I241" s="494" t="s">
        <v>1426</v>
      </c>
      <c r="J241" s="493" t="s">
        <v>1021</v>
      </c>
    </row>
    <row r="242" spans="2:14">
      <c r="B242" s="492" t="s">
        <v>1424</v>
      </c>
      <c r="C242" s="491" t="s">
        <v>2</v>
      </c>
      <c r="D242" s="491" t="s">
        <v>2</v>
      </c>
      <c r="E242" s="491" t="s">
        <v>2</v>
      </c>
      <c r="F242" s="491" t="s">
        <v>2</v>
      </c>
      <c r="G242" s="491" t="s">
        <v>2</v>
      </c>
      <c r="H242" s="491" t="s">
        <v>2</v>
      </c>
      <c r="I242" s="491" t="s">
        <v>2</v>
      </c>
      <c r="J242" s="490" t="s">
        <v>2</v>
      </c>
    </row>
    <row r="243" spans="2:14">
      <c r="B243" s="10" t="s">
        <v>900</v>
      </c>
      <c r="C243" s="488">
        <v>8272519</v>
      </c>
      <c r="D243" s="488">
        <v>3904671</v>
      </c>
      <c r="E243" s="488">
        <v>10641037</v>
      </c>
      <c r="F243" s="488">
        <v>0</v>
      </c>
      <c r="G243" s="488">
        <v>5040</v>
      </c>
      <c r="H243" s="488">
        <v>2338835</v>
      </c>
      <c r="I243" s="488">
        <v>111895</v>
      </c>
      <c r="J243" s="266">
        <v>25273997</v>
      </c>
      <c r="L243" s="471"/>
      <c r="M243" s="471"/>
      <c r="N243" s="471"/>
    </row>
    <row r="244" spans="2:14">
      <c r="B244" s="489" t="s">
        <v>1030</v>
      </c>
      <c r="C244" s="488">
        <v>0</v>
      </c>
      <c r="D244" s="488">
        <v>1208768</v>
      </c>
      <c r="E244" s="488">
        <v>0</v>
      </c>
      <c r="F244" s="488">
        <v>0</v>
      </c>
      <c r="G244" s="488">
        <v>0</v>
      </c>
      <c r="H244" s="488">
        <v>0</v>
      </c>
      <c r="I244" s="488">
        <v>0</v>
      </c>
      <c r="J244" s="266">
        <v>1208768</v>
      </c>
      <c r="L244" s="471"/>
      <c r="M244" s="471"/>
      <c r="N244" s="471"/>
    </row>
    <row r="245" spans="2:14">
      <c r="B245" s="10" t="s">
        <v>1029</v>
      </c>
      <c r="C245" s="488">
        <v>249213071</v>
      </c>
      <c r="D245" s="488">
        <v>0</v>
      </c>
      <c r="E245" s="488">
        <v>0</v>
      </c>
      <c r="F245" s="488">
        <v>70734808</v>
      </c>
      <c r="G245" s="488">
        <v>0</v>
      </c>
      <c r="H245" s="488">
        <v>0</v>
      </c>
      <c r="I245" s="488">
        <v>0</v>
      </c>
      <c r="J245" s="266">
        <v>319947879</v>
      </c>
      <c r="L245" s="471"/>
      <c r="M245" s="471"/>
      <c r="N245" s="471"/>
    </row>
    <row r="246" spans="2:14">
      <c r="B246" s="10" t="s">
        <v>533</v>
      </c>
      <c r="C246" s="488">
        <v>162547440</v>
      </c>
      <c r="D246" s="488">
        <v>17175512</v>
      </c>
      <c r="E246" s="488">
        <v>33069200</v>
      </c>
      <c r="F246" s="488">
        <v>126009277</v>
      </c>
      <c r="G246" s="488">
        <v>4577909</v>
      </c>
      <c r="H246" s="488">
        <v>329280733</v>
      </c>
      <c r="I246" s="488">
        <v>32463694</v>
      </c>
      <c r="J246" s="266">
        <v>705123765</v>
      </c>
      <c r="L246" s="471"/>
      <c r="M246" s="471"/>
      <c r="N246" s="471"/>
    </row>
    <row r="247" spans="2:14">
      <c r="B247" s="10" t="s">
        <v>1028</v>
      </c>
      <c r="C247" s="488">
        <v>117798607</v>
      </c>
      <c r="D247" s="488">
        <v>11969173</v>
      </c>
      <c r="E247" s="488">
        <v>277990118</v>
      </c>
      <c r="F247" s="488">
        <v>297040976</v>
      </c>
      <c r="G247" s="488">
        <v>412099213</v>
      </c>
      <c r="H247" s="488">
        <v>588731312</v>
      </c>
      <c r="I247" s="488">
        <v>0</v>
      </c>
      <c r="J247" s="266">
        <v>1705629399</v>
      </c>
      <c r="L247" s="471"/>
      <c r="M247" s="471"/>
      <c r="N247" s="471"/>
    </row>
    <row r="248" spans="2:14">
      <c r="B248" s="10" t="s">
        <v>1019</v>
      </c>
      <c r="C248" s="488">
        <v>1463463236</v>
      </c>
      <c r="D248" s="488">
        <v>639552602</v>
      </c>
      <c r="E248" s="488">
        <v>377468216</v>
      </c>
      <c r="F248" s="488">
        <v>380277936</v>
      </c>
      <c r="G248" s="488">
        <v>425557214</v>
      </c>
      <c r="H248" s="488">
        <v>434741977</v>
      </c>
      <c r="I248" s="488">
        <v>1950952</v>
      </c>
      <c r="J248" s="266">
        <v>3723012133</v>
      </c>
      <c r="L248" s="471"/>
      <c r="M248" s="471"/>
      <c r="N248" s="471"/>
    </row>
    <row r="249" spans="2:14">
      <c r="B249" s="10" t="s">
        <v>1018</v>
      </c>
      <c r="C249" s="488">
        <v>2489376073</v>
      </c>
      <c r="D249" s="488">
        <v>309123775</v>
      </c>
      <c r="E249" s="488">
        <v>0</v>
      </c>
      <c r="F249" s="488">
        <v>295899843</v>
      </c>
      <c r="G249" s="488">
        <v>43515967</v>
      </c>
      <c r="H249" s="488">
        <v>0</v>
      </c>
      <c r="I249" s="488">
        <v>0</v>
      </c>
      <c r="J249" s="266">
        <v>3137915658</v>
      </c>
      <c r="L249" s="471"/>
      <c r="M249" s="471"/>
      <c r="N249" s="471"/>
    </row>
    <row r="250" spans="2:14">
      <c r="B250" s="10" t="s">
        <v>639</v>
      </c>
      <c r="C250" s="488">
        <v>0</v>
      </c>
      <c r="D250" s="488">
        <v>6858998</v>
      </c>
      <c r="E250" s="488">
        <v>89809231</v>
      </c>
      <c r="F250" s="488">
        <v>0</v>
      </c>
      <c r="G250" s="488">
        <v>0</v>
      </c>
      <c r="H250" s="488">
        <v>0</v>
      </c>
      <c r="I250" s="488">
        <v>0</v>
      </c>
      <c r="J250" s="266">
        <v>96668229</v>
      </c>
      <c r="L250" s="471"/>
      <c r="M250" s="471"/>
      <c r="N250" s="471"/>
    </row>
    <row r="251" spans="2:14">
      <c r="B251" s="9" t="s">
        <v>833</v>
      </c>
      <c r="C251" s="473">
        <v>4490670946</v>
      </c>
      <c r="D251" s="473">
        <v>989793499</v>
      </c>
      <c r="E251" s="473">
        <v>788977802</v>
      </c>
      <c r="F251" s="473">
        <v>1169962840</v>
      </c>
      <c r="G251" s="473">
        <v>885755343</v>
      </c>
      <c r="H251" s="473">
        <v>1355092857</v>
      </c>
      <c r="I251" s="473">
        <v>34526541</v>
      </c>
      <c r="J251" s="473">
        <v>9714779828</v>
      </c>
      <c r="L251" s="471"/>
      <c r="M251" s="471"/>
      <c r="N251" s="471"/>
    </row>
    <row r="252" spans="2:14">
      <c r="I252" s="471"/>
    </row>
    <row r="253" spans="2:14">
      <c r="B253" s="483"/>
      <c r="C253" s="471"/>
      <c r="D253" s="471"/>
      <c r="E253" s="471"/>
      <c r="F253" s="471"/>
      <c r="G253" s="471"/>
      <c r="H253" s="471"/>
      <c r="I253" s="471"/>
      <c r="J253" s="471"/>
    </row>
    <row r="254" spans="2:14" ht="39">
      <c r="B254" s="482" t="s">
        <v>1025</v>
      </c>
      <c r="C254" s="481" t="s">
        <v>266</v>
      </c>
      <c r="D254" s="481" t="s">
        <v>259</v>
      </c>
      <c r="E254" s="481" t="s">
        <v>1024</v>
      </c>
      <c r="F254" s="481" t="s">
        <v>264</v>
      </c>
      <c r="G254" s="481" t="s">
        <v>1023</v>
      </c>
      <c r="H254" s="481" t="s">
        <v>1022</v>
      </c>
      <c r="I254" s="480" t="s">
        <v>1027</v>
      </c>
      <c r="K254" s="482" t="s">
        <v>439</v>
      </c>
      <c r="L254" s="481" t="s">
        <v>927</v>
      </c>
      <c r="M254" s="480" t="s">
        <v>1021</v>
      </c>
      <c r="N254" s="471"/>
    </row>
    <row r="255" spans="2:14">
      <c r="B255" s="487" t="s">
        <v>1026</v>
      </c>
      <c r="C255" s="478"/>
      <c r="D255" s="478"/>
      <c r="E255" s="478"/>
      <c r="F255" s="478"/>
      <c r="G255" s="478"/>
      <c r="H255" s="478"/>
      <c r="I255" s="477"/>
      <c r="K255" s="486"/>
      <c r="L255" s="478"/>
      <c r="M255" s="477"/>
    </row>
    <row r="256" spans="2:14">
      <c r="B256" s="476" t="s">
        <v>1501</v>
      </c>
      <c r="C256" s="475" t="s">
        <v>2</v>
      </c>
      <c r="D256" s="475" t="s">
        <v>2</v>
      </c>
      <c r="E256" s="475" t="s">
        <v>2</v>
      </c>
      <c r="F256" s="475" t="s">
        <v>2</v>
      </c>
      <c r="G256" s="475" t="s">
        <v>2</v>
      </c>
      <c r="H256" s="475" t="s">
        <v>2</v>
      </c>
      <c r="I256" s="474" t="s">
        <v>2</v>
      </c>
      <c r="K256" s="485" t="s">
        <v>2</v>
      </c>
      <c r="L256" s="475" t="s">
        <v>2</v>
      </c>
      <c r="M256" s="474" t="s">
        <v>2</v>
      </c>
    </row>
    <row r="257" spans="2:14">
      <c r="B257" s="484" t="s">
        <v>4</v>
      </c>
      <c r="C257" s="27">
        <v>93465323</v>
      </c>
      <c r="D257" s="27">
        <v>74177772</v>
      </c>
      <c r="E257" s="27">
        <v>69935228</v>
      </c>
      <c r="F257" s="27">
        <v>-26189636</v>
      </c>
      <c r="G257" s="27">
        <v>-25371743</v>
      </c>
      <c r="H257" s="27">
        <v>-110362309</v>
      </c>
      <c r="I257" s="4">
        <v>75654635</v>
      </c>
      <c r="K257" s="27">
        <v>6351151</v>
      </c>
      <c r="L257" s="27">
        <v>-5928396</v>
      </c>
      <c r="M257" s="4">
        <v>76077390</v>
      </c>
    </row>
    <row r="258" spans="2:14">
      <c r="B258" s="484" t="s">
        <v>9</v>
      </c>
      <c r="C258" s="27">
        <v>-9350706</v>
      </c>
      <c r="D258" s="27">
        <v>12515177</v>
      </c>
      <c r="E258" s="27">
        <v>-156496</v>
      </c>
      <c r="F258" s="27">
        <v>-4977166</v>
      </c>
      <c r="G258" s="27">
        <v>-97231</v>
      </c>
      <c r="H258" s="27">
        <v>58347398</v>
      </c>
      <c r="I258" s="4">
        <v>56280976</v>
      </c>
      <c r="J258" s="471"/>
      <c r="K258" s="27">
        <v>691229</v>
      </c>
      <c r="L258" s="27">
        <v>-645218</v>
      </c>
      <c r="M258" s="4">
        <v>56326987</v>
      </c>
    </row>
    <row r="259" spans="2:14">
      <c r="B259" s="484" t="s">
        <v>6</v>
      </c>
      <c r="C259" s="27">
        <v>-130158392</v>
      </c>
      <c r="D259" s="27">
        <v>-17988246</v>
      </c>
      <c r="E259" s="27">
        <v>-95621707</v>
      </c>
      <c r="F259" s="27">
        <v>31636429</v>
      </c>
      <c r="G259" s="27">
        <v>25499082</v>
      </c>
      <c r="H259" s="27">
        <v>107318679</v>
      </c>
      <c r="I259" s="4">
        <v>-79314155</v>
      </c>
      <c r="K259" s="27">
        <v>-2519756</v>
      </c>
      <c r="L259" s="27">
        <v>2352032</v>
      </c>
      <c r="M259" s="4">
        <v>-79481879</v>
      </c>
      <c r="N259" s="471"/>
    </row>
    <row r="260" spans="2:14">
      <c r="B260" s="483"/>
      <c r="C260" s="471"/>
      <c r="D260" s="471"/>
      <c r="E260" s="471"/>
      <c r="F260" s="471"/>
      <c r="G260" s="471"/>
      <c r="H260" s="471"/>
      <c r="I260" s="471"/>
    </row>
    <row r="261" spans="2:14" ht="38.5" customHeight="1">
      <c r="B261" s="482" t="s">
        <v>1025</v>
      </c>
      <c r="C261" s="481" t="s">
        <v>266</v>
      </c>
      <c r="D261" s="481" t="s">
        <v>259</v>
      </c>
      <c r="E261" s="481" t="s">
        <v>1024</v>
      </c>
      <c r="F261" s="481" t="s">
        <v>264</v>
      </c>
      <c r="G261" s="481" t="s">
        <v>1023</v>
      </c>
      <c r="H261" s="481" t="s">
        <v>1022</v>
      </c>
      <c r="I261" s="480" t="s">
        <v>1027</v>
      </c>
      <c r="K261" s="482" t="s">
        <v>439</v>
      </c>
      <c r="L261" s="481" t="s">
        <v>927</v>
      </c>
      <c r="M261" s="480" t="s">
        <v>1021</v>
      </c>
    </row>
    <row r="262" spans="2:14">
      <c r="B262" s="487" t="s">
        <v>1026</v>
      </c>
      <c r="C262" s="478"/>
      <c r="D262" s="478"/>
      <c r="E262" s="478"/>
      <c r="F262" s="478"/>
      <c r="G262" s="478"/>
      <c r="H262" s="478"/>
      <c r="I262" s="477"/>
      <c r="K262" s="486"/>
      <c r="L262" s="478"/>
      <c r="M262" s="477"/>
    </row>
    <row r="263" spans="2:14">
      <c r="B263" s="476" t="s">
        <v>1505</v>
      </c>
      <c r="C263" s="475" t="s">
        <v>2</v>
      </c>
      <c r="D263" s="475" t="s">
        <v>2</v>
      </c>
      <c r="E263" s="475" t="s">
        <v>2</v>
      </c>
      <c r="F263" s="475" t="s">
        <v>2</v>
      </c>
      <c r="G263" s="475" t="s">
        <v>2</v>
      </c>
      <c r="H263" s="475" t="s">
        <v>2</v>
      </c>
      <c r="I263" s="474" t="s">
        <v>2</v>
      </c>
      <c r="K263" s="485" t="s">
        <v>2</v>
      </c>
      <c r="L263" s="475" t="s">
        <v>2</v>
      </c>
      <c r="M263" s="474" t="s">
        <v>2</v>
      </c>
    </row>
    <row r="264" spans="2:14">
      <c r="B264" s="484" t="s">
        <v>4</v>
      </c>
      <c r="C264" s="27">
        <v>97142326</v>
      </c>
      <c r="D264" s="27">
        <v>60864151</v>
      </c>
      <c r="E264" s="27">
        <v>56390877</v>
      </c>
      <c r="F264" s="27">
        <v>-76548612</v>
      </c>
      <c r="G264" s="27">
        <v>-10852204</v>
      </c>
      <c r="H264" s="27">
        <v>-86830953</v>
      </c>
      <c r="I264" s="4">
        <v>40165585</v>
      </c>
      <c r="K264" s="27">
        <v>2348238</v>
      </c>
      <c r="L264" s="27">
        <v>-1967422</v>
      </c>
      <c r="M264" s="4">
        <v>40546401</v>
      </c>
    </row>
    <row r="265" spans="2:14">
      <c r="B265" s="484" t="s">
        <v>9</v>
      </c>
      <c r="C265" s="27">
        <v>11862671</v>
      </c>
      <c r="D265" s="27">
        <v>31468851</v>
      </c>
      <c r="E265" s="27">
        <v>-11356348</v>
      </c>
      <c r="F265" s="27">
        <v>-4059380</v>
      </c>
      <c r="G265" s="27">
        <v>-12061</v>
      </c>
      <c r="H265" s="27">
        <v>300991299</v>
      </c>
      <c r="I265" s="4">
        <v>328895032</v>
      </c>
      <c r="K265" s="27">
        <v>-917055</v>
      </c>
      <c r="L265" s="27">
        <v>768335</v>
      </c>
      <c r="M265" s="4">
        <v>328746312</v>
      </c>
    </row>
    <row r="266" spans="2:14">
      <c r="B266" s="484" t="s">
        <v>6</v>
      </c>
      <c r="C266" s="27">
        <v>-173314296</v>
      </c>
      <c r="D266" s="27">
        <v>-19466602</v>
      </c>
      <c r="E266" s="27">
        <v>-66531156</v>
      </c>
      <c r="F266" s="27">
        <v>85313057</v>
      </c>
      <c r="G266" s="27">
        <v>10864265</v>
      </c>
      <c r="H266" s="27">
        <v>-9397698</v>
      </c>
      <c r="I266" s="4">
        <v>-172532430</v>
      </c>
      <c r="K266" s="27">
        <v>-1233064</v>
      </c>
      <c r="L266" s="27">
        <v>1033096</v>
      </c>
      <c r="M266" s="4">
        <v>-172732398</v>
      </c>
    </row>
    <row r="267" spans="2:14">
      <c r="C267" s="471"/>
      <c r="D267" s="471"/>
    </row>
    <row r="268" spans="2:14">
      <c r="B268" s="483"/>
      <c r="C268" s="471"/>
      <c r="D268" s="471"/>
      <c r="E268" s="471"/>
      <c r="F268" s="471"/>
      <c r="G268" s="471"/>
      <c r="H268" s="471"/>
      <c r="I268" s="471"/>
    </row>
    <row r="269" spans="2:14" ht="39">
      <c r="B269" s="482" t="s">
        <v>1025</v>
      </c>
      <c r="C269" s="481" t="s">
        <v>266</v>
      </c>
      <c r="D269" s="481" t="s">
        <v>259</v>
      </c>
      <c r="E269" s="481" t="s">
        <v>1024</v>
      </c>
      <c r="F269" s="481" t="s">
        <v>264</v>
      </c>
      <c r="G269" s="481" t="s">
        <v>1023</v>
      </c>
      <c r="H269" s="481" t="s">
        <v>1022</v>
      </c>
      <c r="I269" s="480" t="s">
        <v>1021</v>
      </c>
    </row>
    <row r="270" spans="2:14">
      <c r="B270" s="479" t="s">
        <v>1020</v>
      </c>
      <c r="C270" s="478"/>
      <c r="D270" s="478"/>
      <c r="E270" s="478"/>
      <c r="F270" s="478"/>
      <c r="G270" s="478"/>
      <c r="H270" s="478"/>
      <c r="I270" s="477"/>
    </row>
    <row r="271" spans="2:14">
      <c r="B271" s="476" t="s">
        <v>1501</v>
      </c>
      <c r="C271" s="475" t="s">
        <v>2</v>
      </c>
      <c r="D271" s="475" t="s">
        <v>2</v>
      </c>
      <c r="E271" s="475" t="s">
        <v>2</v>
      </c>
      <c r="F271" s="475" t="s">
        <v>2</v>
      </c>
      <c r="G271" s="475" t="s">
        <v>2</v>
      </c>
      <c r="H271" s="475" t="s">
        <v>2</v>
      </c>
      <c r="I271" s="474" t="s">
        <v>2</v>
      </c>
    </row>
    <row r="272" spans="2:14">
      <c r="B272" s="10" t="s">
        <v>1019</v>
      </c>
      <c r="C272" s="27">
        <v>49133803</v>
      </c>
      <c r="D272" s="27">
        <v>2552733</v>
      </c>
      <c r="E272" s="27">
        <v>6889347</v>
      </c>
      <c r="F272" s="27">
        <v>4555407</v>
      </c>
      <c r="G272" s="27">
        <v>0</v>
      </c>
      <c r="H272" s="27">
        <v>607408</v>
      </c>
      <c r="I272" s="4">
        <v>63738698</v>
      </c>
    </row>
    <row r="273" spans="2:11">
      <c r="B273" s="10" t="s">
        <v>533</v>
      </c>
      <c r="C273" s="27">
        <v>1250534</v>
      </c>
      <c r="D273" s="27">
        <v>250351</v>
      </c>
      <c r="E273" s="27">
        <v>795200</v>
      </c>
      <c r="F273" s="27">
        <v>1985100</v>
      </c>
      <c r="G273" s="27">
        <v>8576</v>
      </c>
      <c r="H273" s="27">
        <v>16860780</v>
      </c>
      <c r="I273" s="4">
        <v>21150541</v>
      </c>
    </row>
    <row r="274" spans="2:11">
      <c r="B274" s="10" t="s">
        <v>1028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4">
        <v>0</v>
      </c>
    </row>
    <row r="275" spans="2:11">
      <c r="B275" s="10" t="s">
        <v>1018</v>
      </c>
      <c r="C275" s="27">
        <v>0</v>
      </c>
      <c r="D275" s="27">
        <v>9045672</v>
      </c>
      <c r="E275" s="27">
        <v>0</v>
      </c>
      <c r="F275" s="27">
        <v>0</v>
      </c>
      <c r="G275" s="27">
        <v>0</v>
      </c>
      <c r="H275" s="27">
        <v>0</v>
      </c>
      <c r="I275" s="4">
        <v>9045672</v>
      </c>
    </row>
    <row r="276" spans="2:11">
      <c r="B276" s="9" t="s">
        <v>1017</v>
      </c>
      <c r="C276" s="473">
        <v>50384337</v>
      </c>
      <c r="D276" s="473">
        <v>11848756</v>
      </c>
      <c r="E276" s="473">
        <v>7684547</v>
      </c>
      <c r="F276" s="473">
        <v>6540507</v>
      </c>
      <c r="G276" s="473">
        <v>8576</v>
      </c>
      <c r="H276" s="473">
        <v>17468188</v>
      </c>
      <c r="I276" s="473">
        <v>93934911</v>
      </c>
    </row>
    <row r="277" spans="2:11">
      <c r="B277" s="483"/>
      <c r="C277" s="471"/>
      <c r="D277" s="471"/>
      <c r="E277" s="471"/>
      <c r="F277" s="471"/>
      <c r="G277" s="471"/>
      <c r="H277" s="471"/>
      <c r="I277" s="471"/>
    </row>
    <row r="278" spans="2:11" ht="39">
      <c r="B278" s="482" t="s">
        <v>1025</v>
      </c>
      <c r="C278" s="481" t="s">
        <v>266</v>
      </c>
      <c r="D278" s="481" t="s">
        <v>259</v>
      </c>
      <c r="E278" s="481" t="s">
        <v>1024</v>
      </c>
      <c r="F278" s="481" t="s">
        <v>264</v>
      </c>
      <c r="G278" s="481" t="s">
        <v>1023</v>
      </c>
      <c r="H278" s="481" t="s">
        <v>1022</v>
      </c>
      <c r="I278" s="480" t="s">
        <v>1021</v>
      </c>
    </row>
    <row r="279" spans="2:11">
      <c r="B279" s="479" t="s">
        <v>1020</v>
      </c>
      <c r="C279" s="478"/>
      <c r="D279" s="478"/>
      <c r="E279" s="478"/>
      <c r="F279" s="478"/>
      <c r="G279" s="478"/>
      <c r="H279" s="478"/>
      <c r="I279" s="477"/>
    </row>
    <row r="280" spans="2:11">
      <c r="B280" s="476" t="s">
        <v>1424</v>
      </c>
      <c r="C280" s="475" t="s">
        <v>2</v>
      </c>
      <c r="D280" s="475" t="s">
        <v>2</v>
      </c>
      <c r="E280" s="475" t="s">
        <v>2</v>
      </c>
      <c r="F280" s="475" t="s">
        <v>2</v>
      </c>
      <c r="G280" s="475" t="s">
        <v>2</v>
      </c>
      <c r="H280" s="475" t="s">
        <v>2</v>
      </c>
      <c r="I280" s="474" t="s">
        <v>2</v>
      </c>
    </row>
    <row r="281" spans="2:11">
      <c r="B281" s="10" t="s">
        <v>1019</v>
      </c>
      <c r="C281" s="27">
        <v>249096858</v>
      </c>
      <c r="D281" s="27">
        <v>18693254</v>
      </c>
      <c r="E281" s="27">
        <v>29974334</v>
      </c>
      <c r="F281" s="27">
        <v>25808564</v>
      </c>
      <c r="G281" s="27">
        <v>0</v>
      </c>
      <c r="H281" s="27">
        <v>11032097</v>
      </c>
      <c r="I281" s="4">
        <v>334605107</v>
      </c>
    </row>
    <row r="282" spans="2:11">
      <c r="B282" s="10" t="s">
        <v>533</v>
      </c>
      <c r="C282" s="27">
        <v>12403913</v>
      </c>
      <c r="D282" s="27">
        <v>785950</v>
      </c>
      <c r="E282" s="27">
        <v>4598406</v>
      </c>
      <c r="F282" s="27">
        <v>1753417</v>
      </c>
      <c r="G282" s="27">
        <v>97231</v>
      </c>
      <c r="H282" s="27">
        <v>41932946</v>
      </c>
      <c r="I282" s="4">
        <v>61571863</v>
      </c>
    </row>
    <row r="283" spans="2:11">
      <c r="B283" s="10" t="s">
        <v>1028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4">
        <v>0</v>
      </c>
    </row>
    <row r="284" spans="2:11">
      <c r="B284" s="10" t="s">
        <v>1018</v>
      </c>
      <c r="C284" s="27">
        <v>0</v>
      </c>
      <c r="D284" s="27">
        <v>60114557</v>
      </c>
      <c r="E284" s="27">
        <v>0</v>
      </c>
      <c r="F284" s="27">
        <v>0</v>
      </c>
      <c r="G284" s="27">
        <v>0</v>
      </c>
      <c r="H284" s="27">
        <v>0</v>
      </c>
      <c r="I284" s="4">
        <v>60114557</v>
      </c>
    </row>
    <row r="285" spans="2:11">
      <c r="B285" s="9" t="s">
        <v>1017</v>
      </c>
      <c r="C285" s="473">
        <v>261500771</v>
      </c>
      <c r="D285" s="473">
        <v>79593761</v>
      </c>
      <c r="E285" s="473">
        <v>34572740</v>
      </c>
      <c r="F285" s="473">
        <v>27561981</v>
      </c>
      <c r="G285" s="473">
        <v>97231</v>
      </c>
      <c r="H285" s="473">
        <v>52965043</v>
      </c>
      <c r="I285" s="473">
        <v>456291527</v>
      </c>
    </row>
    <row r="286" spans="2:11">
      <c r="C286" s="471"/>
    </row>
    <row r="287" spans="2:11">
      <c r="C287" s="472">
        <v>-90557896</v>
      </c>
      <c r="D287" s="472">
        <v>6638104</v>
      </c>
      <c r="E287" s="472">
        <v>5819876</v>
      </c>
      <c r="F287" s="472">
        <v>-1383892</v>
      </c>
      <c r="G287" s="472" t="e">
        <v>#REF!</v>
      </c>
      <c r="H287" s="472">
        <v>19030698</v>
      </c>
      <c r="I287" s="472">
        <v>-62652478</v>
      </c>
    </row>
    <row r="288" spans="2:11">
      <c r="B288" s="471"/>
      <c r="C288" s="471"/>
      <c r="D288" s="471"/>
      <c r="E288" s="471"/>
      <c r="F288" s="471"/>
      <c r="G288" s="471"/>
      <c r="H288" s="471"/>
      <c r="I288" s="471"/>
      <c r="J288" s="471"/>
      <c r="K288" s="471"/>
    </row>
    <row r="289" spans="2:11">
      <c r="B289" s="471"/>
      <c r="C289" s="471"/>
      <c r="D289" s="471"/>
      <c r="E289" s="471"/>
      <c r="F289" s="471"/>
      <c r="G289" s="471"/>
      <c r="H289" s="471"/>
      <c r="I289" s="471"/>
      <c r="J289" s="471"/>
      <c r="K289" s="471"/>
    </row>
    <row r="290" spans="2:11">
      <c r="B290" s="471"/>
      <c r="C290" s="471"/>
      <c r="D290" s="471"/>
      <c r="E290" s="471"/>
      <c r="F290" s="471"/>
      <c r="G290" s="471"/>
      <c r="H290" s="471"/>
      <c r="I290" s="471"/>
      <c r="J290" s="471"/>
      <c r="K290" s="471"/>
    </row>
  </sheetData>
  <mergeCells count="1">
    <mergeCell ref="B181:B182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3D42-DAD6-4F83-9322-FD68DF9DAA29}">
  <sheetPr>
    <pageSetUpPr autoPageBreaks="0"/>
  </sheetPr>
  <dimension ref="A1:M45"/>
  <sheetViews>
    <sheetView showGridLines="0" zoomScale="80" zoomScaleNormal="80" workbookViewId="0">
      <selection activeCell="F8" sqref="F8"/>
    </sheetView>
  </sheetViews>
  <sheetFormatPr baseColWidth="10" defaultColWidth="11.453125" defaultRowHeight="13"/>
  <cols>
    <col min="1" max="1" width="1.7265625" style="1" customWidth="1"/>
    <col min="2" max="2" width="25.54296875" style="1" customWidth="1"/>
    <col min="3" max="3" width="18.453125" style="1" bestFit="1" customWidth="1"/>
    <col min="4" max="6" width="17.453125" style="1" customWidth="1"/>
    <col min="7" max="7" width="13.1796875" style="1" bestFit="1" customWidth="1"/>
    <col min="8" max="8" width="16.7265625" style="1" customWidth="1"/>
    <col min="9" max="9" width="15.54296875" style="1" customWidth="1"/>
    <col min="10" max="10" width="11.453125" style="1"/>
    <col min="11" max="11" width="15.54296875" style="1" bestFit="1" customWidth="1"/>
    <col min="12" max="12" width="8.7265625" style="1" bestFit="1" customWidth="1"/>
    <col min="13" max="16384" width="11.453125" style="1"/>
  </cols>
  <sheetData>
    <row r="1" spans="1:13" ht="5.15" customHeight="1"/>
    <row r="2" spans="1:13" ht="18.5">
      <c r="B2" s="150" t="s">
        <v>1428</v>
      </c>
      <c r="C2" s="185"/>
      <c r="E2" s="608"/>
      <c r="F2" s="630"/>
      <c r="G2" s="2"/>
      <c r="H2" s="630"/>
      <c r="I2" s="630"/>
      <c r="K2" s="536"/>
      <c r="L2" s="536"/>
    </row>
    <row r="3" spans="1:13" ht="6" customHeight="1">
      <c r="G3" s="2"/>
      <c r="J3" s="2"/>
      <c r="K3" s="2"/>
      <c r="L3" s="2"/>
      <c r="M3" s="2"/>
    </row>
    <row r="4" spans="1:13" ht="6" customHeight="1">
      <c r="E4" s="30"/>
      <c r="F4" s="30"/>
      <c r="G4" s="30"/>
      <c r="H4" s="30"/>
      <c r="I4" s="30"/>
    </row>
    <row r="5" spans="1:13" s="2" customFormat="1">
      <c r="B5" s="871" t="s">
        <v>1094</v>
      </c>
      <c r="C5" s="5">
        <v>45016</v>
      </c>
      <c r="D5" s="5">
        <v>44926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873"/>
      <c r="C6" s="93" t="s">
        <v>2</v>
      </c>
      <c r="D6" s="93" t="s">
        <v>2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535" t="s">
        <v>1093</v>
      </c>
      <c r="C7" s="3">
        <v>146741594</v>
      </c>
      <c r="D7" s="3">
        <v>143603412</v>
      </c>
    </row>
    <row r="8" spans="1:13">
      <c r="B8" s="535" t="s">
        <v>1092</v>
      </c>
      <c r="C8" s="3">
        <v>333237112</v>
      </c>
      <c r="D8" s="3">
        <v>323081214</v>
      </c>
    </row>
    <row r="9" spans="1:13">
      <c r="B9" s="535" t="s">
        <v>1079</v>
      </c>
      <c r="C9" s="3">
        <v>66405808</v>
      </c>
      <c r="D9" s="3">
        <v>66997653</v>
      </c>
    </row>
    <row r="10" spans="1:13">
      <c r="B10" s="54" t="s">
        <v>110</v>
      </c>
      <c r="C10" s="534">
        <v>546384514</v>
      </c>
      <c r="D10" s="533">
        <v>533682279</v>
      </c>
    </row>
    <row r="11" spans="1:13" ht="6" customHeight="1"/>
    <row r="12" spans="1:13" customFormat="1">
      <c r="A12" s="170"/>
      <c r="B12" s="532" t="s">
        <v>1091</v>
      </c>
      <c r="C12" s="170"/>
      <c r="D12" s="170"/>
      <c r="E12" s="170"/>
      <c r="F12" s="170"/>
    </row>
    <row r="13" spans="1:13" customFormat="1" ht="8.25" customHeight="1">
      <c r="A13" s="532"/>
      <c r="B13" s="170"/>
      <c r="C13" s="170"/>
      <c r="D13" s="170"/>
      <c r="E13" s="170"/>
      <c r="F13" s="170"/>
      <c r="G13" s="170"/>
      <c r="H13" s="170"/>
    </row>
    <row r="14" spans="1:13" customFormat="1">
      <c r="A14" s="532"/>
      <c r="B14" s="822" t="s">
        <v>1090</v>
      </c>
      <c r="C14" s="5">
        <v>45016</v>
      </c>
      <c r="D14" s="5">
        <v>44926</v>
      </c>
      <c r="E14" s="170"/>
      <c r="F14" s="170"/>
      <c r="G14" s="170"/>
      <c r="H14" s="170"/>
    </row>
    <row r="15" spans="1:13" customFormat="1">
      <c r="A15" s="532"/>
      <c r="B15" s="803"/>
      <c r="C15" s="93" t="s">
        <v>2</v>
      </c>
      <c r="D15" s="93" t="s">
        <v>2</v>
      </c>
      <c r="E15" s="170"/>
      <c r="F15" s="170"/>
      <c r="G15" s="170"/>
      <c r="H15" s="170"/>
    </row>
    <row r="16" spans="1:13" customFormat="1">
      <c r="A16" s="532"/>
      <c r="B16" s="10" t="s">
        <v>1089</v>
      </c>
      <c r="C16" s="3">
        <v>878978582</v>
      </c>
      <c r="D16" s="3">
        <v>924922071</v>
      </c>
      <c r="E16" s="170"/>
      <c r="F16" s="170"/>
      <c r="G16" s="170"/>
      <c r="H16" s="170"/>
    </row>
    <row r="17" spans="1:8" customFormat="1">
      <c r="A17" s="532"/>
      <c r="B17" s="10" t="s">
        <v>1088</v>
      </c>
      <c r="C17" s="3">
        <v>76801482</v>
      </c>
      <c r="D17" s="3">
        <v>80264943</v>
      </c>
      <c r="E17" s="170"/>
      <c r="F17" s="170"/>
      <c r="G17" s="170"/>
      <c r="H17" s="170"/>
    </row>
    <row r="18" spans="1:8" customFormat="1">
      <c r="A18" s="532"/>
      <c r="B18" s="4" t="s">
        <v>110</v>
      </c>
      <c r="C18" s="4">
        <v>955780064</v>
      </c>
      <c r="D18" s="4">
        <v>1005187014</v>
      </c>
      <c r="E18" s="170"/>
      <c r="F18" s="170"/>
      <c r="G18" s="170"/>
      <c r="H18" s="170"/>
    </row>
    <row r="19" spans="1:8" customFormat="1">
      <c r="A19" s="532"/>
      <c r="B19" s="170"/>
      <c r="C19" s="170"/>
      <c r="D19" s="170"/>
    </row>
    <row r="20" spans="1:8" customFormat="1" ht="10.5" customHeight="1">
      <c r="A20" s="170"/>
      <c r="B20" s="170"/>
      <c r="C20" s="170"/>
      <c r="D20" s="170"/>
      <c r="E20" s="170"/>
      <c r="F20" s="170"/>
    </row>
    <row r="21" spans="1:8" customFormat="1">
      <c r="A21" s="170"/>
      <c r="B21" s="822" t="s">
        <v>796</v>
      </c>
      <c r="C21" s="875" t="s">
        <v>1087</v>
      </c>
      <c r="D21" s="877"/>
      <c r="E21" s="875" t="s">
        <v>1087</v>
      </c>
      <c r="F21" s="877"/>
    </row>
    <row r="22" spans="1:8" customFormat="1">
      <c r="A22" s="170"/>
      <c r="B22" s="832"/>
      <c r="C22" s="5" t="s">
        <v>381</v>
      </c>
      <c r="D22" s="167" t="s">
        <v>381</v>
      </c>
      <c r="E22" s="167" t="s">
        <v>865</v>
      </c>
      <c r="F22" s="167" t="s">
        <v>865</v>
      </c>
    </row>
    <row r="23" spans="1:8" customFormat="1">
      <c r="A23" s="170"/>
      <c r="B23" s="832"/>
      <c r="C23" s="13">
        <v>45016</v>
      </c>
      <c r="D23" s="13">
        <v>44926</v>
      </c>
      <c r="E23" s="13">
        <v>45016</v>
      </c>
      <c r="F23" s="13">
        <v>44926</v>
      </c>
    </row>
    <row r="24" spans="1:8" customFormat="1">
      <c r="A24" s="170"/>
      <c r="B24" s="803"/>
      <c r="C24" s="93" t="s">
        <v>2</v>
      </c>
      <c r="D24" s="93" t="s">
        <v>2</v>
      </c>
      <c r="E24" s="93" t="s">
        <v>2</v>
      </c>
      <c r="F24" s="93" t="s">
        <v>2</v>
      </c>
    </row>
    <row r="25" spans="1:8" customFormat="1">
      <c r="A25" s="170"/>
      <c r="B25" s="489" t="s">
        <v>1086</v>
      </c>
      <c r="C25" s="27">
        <v>167293141</v>
      </c>
      <c r="D25" s="27">
        <v>177535974</v>
      </c>
      <c r="E25" s="27">
        <v>943658411</v>
      </c>
      <c r="F25" s="27">
        <v>982510727</v>
      </c>
      <c r="G25" s="170"/>
    </row>
    <row r="26" spans="1:8" customFormat="1">
      <c r="A26" s="170"/>
      <c r="B26" s="4" t="s">
        <v>1085</v>
      </c>
      <c r="C26" s="4">
        <v>167293141</v>
      </c>
      <c r="D26" s="4">
        <v>177535974</v>
      </c>
      <c r="E26" s="4">
        <v>943658411</v>
      </c>
      <c r="F26" s="4">
        <v>982510727</v>
      </c>
      <c r="G26" s="170"/>
    </row>
    <row r="27" spans="1:8" customFormat="1">
      <c r="A27" s="170"/>
      <c r="B27" s="170"/>
      <c r="C27" s="170"/>
      <c r="D27" s="170"/>
      <c r="E27" s="170"/>
      <c r="F27" s="170"/>
      <c r="G27" s="170"/>
    </row>
    <row r="28" spans="1:8" customFormat="1">
      <c r="A28" s="170"/>
      <c r="B28" s="822" t="s">
        <v>796</v>
      </c>
      <c r="C28" s="5">
        <v>45016</v>
      </c>
      <c r="D28" s="5">
        <v>44926</v>
      </c>
      <c r="E28" s="170"/>
      <c r="F28" s="170"/>
      <c r="G28" s="170"/>
    </row>
    <row r="29" spans="1:8" customFormat="1">
      <c r="A29" s="170"/>
      <c r="B29" s="803"/>
      <c r="C29" s="93" t="s">
        <v>2</v>
      </c>
      <c r="D29" s="93" t="s">
        <v>2</v>
      </c>
      <c r="E29" s="170"/>
      <c r="F29" s="170"/>
    </row>
    <row r="30" spans="1:8" customFormat="1">
      <c r="A30" s="170"/>
      <c r="B30" s="10" t="s">
        <v>1084</v>
      </c>
      <c r="C30" s="3">
        <v>167293141</v>
      </c>
      <c r="D30" s="3">
        <v>177535974</v>
      </c>
      <c r="E30" s="170"/>
      <c r="F30" s="170"/>
    </row>
    <row r="31" spans="1:8" customFormat="1">
      <c r="A31" s="170"/>
      <c r="B31" s="10" t="s">
        <v>1083</v>
      </c>
      <c r="C31" s="3">
        <v>157995046</v>
      </c>
      <c r="D31" s="3">
        <v>160922059</v>
      </c>
      <c r="E31" s="531"/>
      <c r="F31" s="531"/>
    </row>
    <row r="32" spans="1:8" customFormat="1">
      <c r="A32" s="170"/>
      <c r="B32" s="10" t="s">
        <v>1082</v>
      </c>
      <c r="C32" s="3">
        <v>152096830</v>
      </c>
      <c r="D32" s="3">
        <v>155087922</v>
      </c>
      <c r="E32" s="531"/>
      <c r="F32" s="531"/>
    </row>
    <row r="33" spans="1:7" customFormat="1">
      <c r="A33" s="170"/>
      <c r="B33" s="10" t="s">
        <v>1081</v>
      </c>
      <c r="C33" s="3">
        <v>169760615</v>
      </c>
      <c r="D33" s="3">
        <v>173202237</v>
      </c>
      <c r="E33" s="531"/>
      <c r="F33" s="531"/>
    </row>
    <row r="34" spans="1:7" customFormat="1">
      <c r="A34" s="170"/>
      <c r="B34" s="10" t="s">
        <v>1080</v>
      </c>
      <c r="C34" s="3">
        <v>198142232</v>
      </c>
      <c r="D34" s="3">
        <v>213259233</v>
      </c>
      <c r="E34" s="531"/>
      <c r="F34" s="531"/>
    </row>
    <row r="35" spans="1:7" customFormat="1">
      <c r="A35" s="170"/>
      <c r="B35" s="10" t="s">
        <v>1079</v>
      </c>
      <c r="C35" s="3">
        <v>265663688</v>
      </c>
      <c r="D35" s="3">
        <v>280039276</v>
      </c>
      <c r="E35" s="531"/>
    </row>
    <row r="36" spans="1:7" customFormat="1" ht="12.75" customHeight="1">
      <c r="A36" s="170"/>
      <c r="B36" s="4" t="s">
        <v>1078</v>
      </c>
      <c r="C36" s="4">
        <v>1110951552</v>
      </c>
      <c r="D36" s="4">
        <v>1160046701</v>
      </c>
      <c r="E36" s="170"/>
    </row>
    <row r="37" spans="1:7" customFormat="1">
      <c r="A37" s="170"/>
      <c r="B37" s="170"/>
      <c r="C37" s="170"/>
      <c r="D37" s="170"/>
      <c r="E37" s="170"/>
    </row>
    <row r="38" spans="1:7" customFormat="1" ht="12.75" customHeight="1">
      <c r="A38" s="170"/>
      <c r="B38" s="983" t="s">
        <v>1077</v>
      </c>
      <c r="C38" s="984"/>
      <c r="D38" s="87" t="s">
        <v>1438</v>
      </c>
      <c r="E38" s="87" t="s">
        <v>437</v>
      </c>
    </row>
    <row r="39" spans="1:7" customFormat="1">
      <c r="A39" s="170"/>
      <c r="B39" s="1014"/>
      <c r="C39" s="1015"/>
      <c r="D39" s="262">
        <v>45016</v>
      </c>
      <c r="E39" s="262">
        <v>44651</v>
      </c>
    </row>
    <row r="40" spans="1:7" customFormat="1">
      <c r="A40" s="170"/>
      <c r="B40" s="985"/>
      <c r="C40" s="986"/>
      <c r="D40" s="163" t="s">
        <v>2</v>
      </c>
      <c r="E40" s="163" t="s">
        <v>2</v>
      </c>
    </row>
    <row r="41" spans="1:7" customFormat="1">
      <c r="A41" s="170"/>
      <c r="B41" s="1016" t="s">
        <v>1076</v>
      </c>
      <c r="C41" s="1017"/>
      <c r="D41" s="3">
        <v>15970571</v>
      </c>
      <c r="E41" s="3">
        <v>12874567</v>
      </c>
    </row>
    <row r="42" spans="1:7" customFormat="1" ht="24.75" customHeight="1">
      <c r="A42" s="170"/>
      <c r="B42" s="1018" t="s">
        <v>1075</v>
      </c>
      <c r="C42" s="1019"/>
      <c r="D42" s="3">
        <v>10964313</v>
      </c>
      <c r="E42" s="3">
        <v>9645899</v>
      </c>
    </row>
    <row r="43" spans="1:7" customFormat="1">
      <c r="A43" s="170"/>
      <c r="B43" s="1016" t="s">
        <v>1074</v>
      </c>
      <c r="C43" s="1017"/>
      <c r="D43" s="3">
        <v>-54613297</v>
      </c>
      <c r="E43" s="3">
        <v>-38944715</v>
      </c>
    </row>
    <row r="44" spans="1:7" customFormat="1">
      <c r="A44" s="170"/>
      <c r="B44" s="241"/>
      <c r="C44" s="241"/>
      <c r="D44" s="11"/>
      <c r="E44" s="11"/>
    </row>
    <row r="45" spans="1:7" customFormat="1" ht="6" customHeight="1">
      <c r="A45" s="170"/>
      <c r="B45" s="170"/>
      <c r="C45" s="170"/>
      <c r="D45" s="170"/>
      <c r="E45" s="170"/>
      <c r="F45" s="170"/>
      <c r="G45" s="170"/>
    </row>
  </sheetData>
  <mergeCells count="10">
    <mergeCell ref="B43:C43"/>
    <mergeCell ref="B5:B6"/>
    <mergeCell ref="B14:B15"/>
    <mergeCell ref="B21:B24"/>
    <mergeCell ref="C21:D21"/>
    <mergeCell ref="E21:F21"/>
    <mergeCell ref="B28:B29"/>
    <mergeCell ref="B38:C40"/>
    <mergeCell ref="B41:C41"/>
    <mergeCell ref="B42:C42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E98C-6E93-4BF5-9780-0B4C98672845}">
  <sheetPr>
    <pageSetUpPr fitToPage="1"/>
  </sheetPr>
  <dimension ref="B1:I42"/>
  <sheetViews>
    <sheetView showGridLines="0" zoomScale="90" zoomScaleNormal="90" workbookViewId="0">
      <selection activeCell="I12" sqref="I12"/>
    </sheetView>
  </sheetViews>
  <sheetFormatPr baseColWidth="10" defaultColWidth="11.453125" defaultRowHeight="13"/>
  <cols>
    <col min="1" max="1" width="1.7265625" style="1" customWidth="1"/>
    <col min="2" max="2" width="52.1796875" style="1" bestFit="1" customWidth="1"/>
    <col min="3" max="3" width="20.26953125" style="1" bestFit="1" customWidth="1"/>
    <col min="4" max="4" width="11" style="1" bestFit="1" customWidth="1"/>
    <col min="5" max="5" width="7.54296875" style="1" bestFit="1" customWidth="1"/>
    <col min="6" max="6" width="31.7265625" style="1" bestFit="1" customWidth="1"/>
    <col min="7" max="7" width="34.7265625" style="1" bestFit="1" customWidth="1"/>
    <col min="8" max="8" width="10.1796875" style="1" bestFit="1" customWidth="1"/>
    <col min="9" max="16384" width="11.453125" style="1"/>
  </cols>
  <sheetData>
    <row r="1" spans="2:9" ht="5.15" customHeight="1"/>
    <row r="2" spans="2:9" ht="18.5">
      <c r="B2" s="150" t="s">
        <v>1430</v>
      </c>
      <c r="C2" s="185"/>
      <c r="E2" s="608"/>
      <c r="F2" s="608"/>
    </row>
    <row r="3" spans="2:9" ht="6" customHeight="1">
      <c r="E3" s="608"/>
      <c r="F3" s="608"/>
    </row>
    <row r="4" spans="2:9" s="2" customFormat="1">
      <c r="B4" s="564" t="s">
        <v>1112</v>
      </c>
      <c r="C4" s="5">
        <v>45016</v>
      </c>
      <c r="D4" s="5">
        <v>44926</v>
      </c>
      <c r="G4" s="1"/>
      <c r="H4" s="1"/>
      <c r="I4" s="1"/>
    </row>
    <row r="5" spans="2:9" s="2" customFormat="1" ht="13.5" customHeight="1">
      <c r="B5" s="563"/>
      <c r="C5" s="93" t="s">
        <v>2</v>
      </c>
      <c r="D5" s="551" t="s">
        <v>2</v>
      </c>
      <c r="G5" s="1"/>
      <c r="H5" s="1"/>
      <c r="I5" s="1"/>
    </row>
    <row r="6" spans="2:9">
      <c r="B6" s="535" t="s">
        <v>1111</v>
      </c>
      <c r="C6" s="3">
        <v>14448370</v>
      </c>
      <c r="D6" s="3">
        <v>13945535</v>
      </c>
    </row>
    <row r="7" spans="2:9">
      <c r="B7" s="330" t="s">
        <v>1110</v>
      </c>
      <c r="C7" s="4">
        <v>14448370</v>
      </c>
      <c r="D7" s="4">
        <v>13945535</v>
      </c>
    </row>
    <row r="9" spans="2:9">
      <c r="B9" s="916" t="s">
        <v>1109</v>
      </c>
      <c r="C9" s="917"/>
      <c r="D9" s="917"/>
      <c r="E9" s="917"/>
      <c r="F9" s="917"/>
      <c r="G9" s="917"/>
      <c r="H9" s="918"/>
    </row>
    <row r="10" spans="2:9" s="2" customFormat="1">
      <c r="B10" s="704"/>
      <c r="C10" s="1021" t="s">
        <v>1102</v>
      </c>
      <c r="D10" s="1022"/>
      <c r="E10" s="758"/>
      <c r="F10" s="1025" t="s">
        <v>1108</v>
      </c>
      <c r="G10" s="1026"/>
      <c r="H10" s="1027"/>
    </row>
    <row r="11" spans="2:9" s="2" customFormat="1" ht="47.25" customHeight="1">
      <c r="B11" s="544" t="s">
        <v>1103</v>
      </c>
      <c r="C11" s="1023"/>
      <c r="D11" s="1024"/>
      <c r="E11" s="548" t="s">
        <v>1101</v>
      </c>
      <c r="F11" s="550" t="s">
        <v>1107</v>
      </c>
      <c r="G11" s="759" t="s">
        <v>1510</v>
      </c>
      <c r="H11" s="759" t="s">
        <v>1429</v>
      </c>
    </row>
    <row r="12" spans="2:9" s="2" customFormat="1">
      <c r="B12" s="338"/>
      <c r="C12" s="543" t="s">
        <v>1100</v>
      </c>
      <c r="D12" s="760" t="s">
        <v>1099</v>
      </c>
      <c r="E12" s="549"/>
      <c r="F12" s="549"/>
      <c r="G12" s="542" t="s">
        <v>2</v>
      </c>
      <c r="H12" s="542" t="s">
        <v>2</v>
      </c>
    </row>
    <row r="13" spans="2:9">
      <c r="B13" s="136" t="s">
        <v>1098</v>
      </c>
      <c r="C13" s="136" t="s">
        <v>1097</v>
      </c>
      <c r="D13" s="541" t="s">
        <v>1096</v>
      </c>
      <c r="E13" s="136" t="s">
        <v>1095</v>
      </c>
      <c r="F13" s="547" t="s">
        <v>1106</v>
      </c>
      <c r="G13" s="3">
        <v>4876660</v>
      </c>
      <c r="H13" s="3">
        <v>4733253</v>
      </c>
    </row>
    <row r="14" spans="2:9">
      <c r="B14" s="10"/>
      <c r="C14" s="541"/>
      <c r="D14" s="541"/>
      <c r="E14" s="541"/>
      <c r="F14" s="546" t="s">
        <v>1105</v>
      </c>
      <c r="G14" s="545">
        <v>4876660</v>
      </c>
      <c r="H14" s="545">
        <v>4733253</v>
      </c>
      <c r="I14" s="537"/>
    </row>
    <row r="15" spans="2:9">
      <c r="B15" s="540" t="s">
        <v>481</v>
      </c>
      <c r="C15" s="540"/>
      <c r="D15" s="540"/>
      <c r="E15" s="539"/>
      <c r="F15" s="539"/>
      <c r="G15" s="540">
        <v>4876660</v>
      </c>
      <c r="H15" s="540">
        <v>4733253</v>
      </c>
      <c r="I15" s="537"/>
    </row>
    <row r="17" spans="2:9" ht="12.75" customHeight="1">
      <c r="B17" s="1028" t="s">
        <v>1104</v>
      </c>
      <c r="C17" s="1029"/>
      <c r="D17" s="1029"/>
      <c r="E17" s="1029"/>
      <c r="F17" s="1029"/>
      <c r="G17" s="1029"/>
      <c r="H17" s="1030"/>
    </row>
    <row r="18" spans="2:9" s="2" customFormat="1" ht="12.75" customHeight="1">
      <c r="B18" s="544" t="s">
        <v>1103</v>
      </c>
      <c r="C18" s="1031" t="s">
        <v>1102</v>
      </c>
      <c r="D18" s="1032"/>
      <c r="E18" s="1033" t="s">
        <v>1101</v>
      </c>
      <c r="F18" s="1034"/>
      <c r="G18" s="761">
        <v>45016</v>
      </c>
      <c r="H18" s="761">
        <v>44926</v>
      </c>
    </row>
    <row r="19" spans="2:9" s="2" customFormat="1">
      <c r="B19" s="338"/>
      <c r="C19" s="543" t="s">
        <v>1100</v>
      </c>
      <c r="D19" s="549" t="s">
        <v>1099</v>
      </c>
      <c r="E19" s="1035"/>
      <c r="F19" s="1036"/>
      <c r="G19" s="542" t="s">
        <v>2</v>
      </c>
      <c r="H19" s="542" t="s">
        <v>2</v>
      </c>
    </row>
    <row r="20" spans="2:9">
      <c r="B20" s="136" t="s">
        <v>1098</v>
      </c>
      <c r="C20" s="136" t="s">
        <v>1097</v>
      </c>
      <c r="D20" s="541" t="s">
        <v>1096</v>
      </c>
      <c r="E20" s="1020" t="s">
        <v>1095</v>
      </c>
      <c r="F20" s="1020"/>
      <c r="G20" s="3">
        <v>4876660</v>
      </c>
      <c r="H20" s="3">
        <v>4733253</v>
      </c>
    </row>
    <row r="21" spans="2:9">
      <c r="B21" s="540" t="s">
        <v>481</v>
      </c>
      <c r="C21" s="540"/>
      <c r="D21" s="540"/>
      <c r="E21" s="539"/>
      <c r="F21" s="539"/>
      <c r="G21" s="538">
        <v>4876660</v>
      </c>
      <c r="H21" s="538">
        <v>4733253</v>
      </c>
      <c r="I21" s="537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E59A-39AD-45EF-8E76-25D76E214851}">
  <dimension ref="B1:K14"/>
  <sheetViews>
    <sheetView showGridLines="0" zoomScale="90" zoomScaleNormal="90" workbookViewId="0">
      <selection activeCell="J7" sqref="J7"/>
    </sheetView>
  </sheetViews>
  <sheetFormatPr baseColWidth="10" defaultColWidth="11.453125" defaultRowHeight="13"/>
  <cols>
    <col min="1" max="1" width="1.7265625" style="1" customWidth="1"/>
    <col min="2" max="2" width="36" style="1" bestFit="1" customWidth="1"/>
    <col min="3" max="7" width="15" style="1" customWidth="1"/>
    <col min="8" max="8" width="6.453125" style="1" bestFit="1" customWidth="1"/>
    <col min="9" max="9" width="6.81640625" style="1" bestFit="1" customWidth="1"/>
    <col min="10" max="16384" width="11.453125" style="1"/>
  </cols>
  <sheetData>
    <row r="1" spans="2:11" ht="6" customHeight="1"/>
    <row r="2" spans="2:11" ht="18.5">
      <c r="B2" s="150" t="s">
        <v>1431</v>
      </c>
      <c r="C2" s="185"/>
      <c r="H2" s="608"/>
      <c r="I2" s="608"/>
    </row>
    <row r="3" spans="2:11" ht="6" customHeight="1"/>
    <row r="4" spans="2:11" s="254" customFormat="1">
      <c r="B4" s="871" t="s">
        <v>1117</v>
      </c>
      <c r="C4" s="1037">
        <v>45016</v>
      </c>
      <c r="D4" s="1038"/>
      <c r="E4" s="1038"/>
      <c r="F4" s="1039"/>
      <c r="G4" s="822" t="s">
        <v>1511</v>
      </c>
    </row>
    <row r="5" spans="2:11" s="254" customFormat="1" ht="48" customHeight="1">
      <c r="B5" s="873"/>
      <c r="C5" s="258" t="s">
        <v>1116</v>
      </c>
      <c r="D5" s="167" t="s">
        <v>1115</v>
      </c>
      <c r="E5" s="167" t="s">
        <v>1114</v>
      </c>
      <c r="F5" s="552" t="s">
        <v>110</v>
      </c>
      <c r="G5" s="803"/>
    </row>
    <row r="6" spans="2:11">
      <c r="B6" s="10" t="s">
        <v>1113</v>
      </c>
      <c r="C6" s="3">
        <v>23</v>
      </c>
      <c r="D6" s="3">
        <v>1420</v>
      </c>
      <c r="E6" s="3">
        <v>60</v>
      </c>
      <c r="F6" s="3">
        <v>1503</v>
      </c>
      <c r="G6" s="136">
        <v>1524</v>
      </c>
    </row>
    <row r="7" spans="2:11" ht="26">
      <c r="B7" s="12" t="s">
        <v>1512</v>
      </c>
      <c r="C7" s="136">
        <v>531</v>
      </c>
      <c r="D7" s="136">
        <v>13691</v>
      </c>
      <c r="E7" s="136">
        <v>104886</v>
      </c>
      <c r="F7" s="3">
        <v>119108</v>
      </c>
      <c r="G7" s="3">
        <v>119549</v>
      </c>
    </row>
    <row r="8" spans="2:11">
      <c r="B8" s="330" t="s">
        <v>110</v>
      </c>
      <c r="C8" s="4">
        <v>554</v>
      </c>
      <c r="D8" s="4">
        <v>15111</v>
      </c>
      <c r="E8" s="4">
        <v>104946</v>
      </c>
      <c r="F8" s="4">
        <v>120611</v>
      </c>
      <c r="G8" s="4">
        <v>121073</v>
      </c>
      <c r="K8" s="8"/>
    </row>
    <row r="9" spans="2:11" ht="9" customHeight="1"/>
    <row r="10" spans="2:11" s="2" customFormat="1">
      <c r="B10" s="871" t="s">
        <v>1117</v>
      </c>
      <c r="C10" s="1037">
        <v>44926</v>
      </c>
      <c r="D10" s="1038"/>
      <c r="E10" s="1038"/>
      <c r="F10" s="1039"/>
      <c r="G10" s="822" t="s">
        <v>1511</v>
      </c>
    </row>
    <row r="11" spans="2:11" s="2" customFormat="1" ht="48" customHeight="1">
      <c r="B11" s="873"/>
      <c r="C11" s="258" t="s">
        <v>1116</v>
      </c>
      <c r="D11" s="167" t="s">
        <v>1115</v>
      </c>
      <c r="E11" s="167" t="s">
        <v>1114</v>
      </c>
      <c r="F11" s="552" t="s">
        <v>110</v>
      </c>
      <c r="G11" s="803"/>
    </row>
    <row r="12" spans="2:11">
      <c r="B12" s="10" t="s">
        <v>1113</v>
      </c>
      <c r="C12" s="3">
        <v>25</v>
      </c>
      <c r="D12" s="3">
        <v>1456</v>
      </c>
      <c r="E12" s="3">
        <v>62</v>
      </c>
      <c r="F12" s="3">
        <v>1543</v>
      </c>
      <c r="G12" s="136">
        <v>1449</v>
      </c>
    </row>
    <row r="13" spans="2:11" ht="26">
      <c r="B13" s="12" t="s">
        <v>1118</v>
      </c>
      <c r="C13" s="136">
        <v>517</v>
      </c>
      <c r="D13" s="136">
        <v>13487</v>
      </c>
      <c r="E13" s="136">
        <v>107344</v>
      </c>
      <c r="F13" s="3">
        <v>121348</v>
      </c>
      <c r="G13" s="136">
        <v>114124</v>
      </c>
    </row>
    <row r="14" spans="2:11">
      <c r="B14" s="330" t="s">
        <v>110</v>
      </c>
      <c r="C14" s="4">
        <v>542</v>
      </c>
      <c r="D14" s="4">
        <v>14943</v>
      </c>
      <c r="E14" s="4">
        <v>107406</v>
      </c>
      <c r="F14" s="4">
        <v>122891</v>
      </c>
      <c r="G14" s="4">
        <v>115573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C240-B7C3-4519-AEB1-843E987F17D9}">
  <sheetPr>
    <pageSetUpPr autoPageBreaks="0" fitToPage="1"/>
  </sheetPr>
  <dimension ref="B1:G62"/>
  <sheetViews>
    <sheetView showGridLines="0" zoomScale="70" zoomScaleNormal="70" workbookViewId="0">
      <selection activeCell="E8" sqref="E8"/>
    </sheetView>
  </sheetViews>
  <sheetFormatPr baseColWidth="10" defaultColWidth="11.453125" defaultRowHeight="13"/>
  <cols>
    <col min="1" max="1" width="1.7265625" style="1" customWidth="1"/>
    <col min="2" max="2" width="48.453125" style="1" customWidth="1"/>
    <col min="3" max="3" width="61.1796875" style="1" customWidth="1"/>
    <col min="4" max="4" width="58.26953125" style="1" customWidth="1"/>
    <col min="5" max="5" width="52" style="1" bestFit="1" customWidth="1"/>
    <col min="6" max="6" width="12.81640625" style="1" bestFit="1" customWidth="1"/>
    <col min="7" max="16384" width="11.453125" style="1"/>
  </cols>
  <sheetData>
    <row r="1" spans="2:5" ht="5.15" customHeight="1"/>
    <row r="2" spans="2:5" ht="18.5">
      <c r="B2" s="150" t="s">
        <v>1432</v>
      </c>
      <c r="C2" s="185"/>
    </row>
    <row r="3" spans="2:5" ht="9" customHeight="1"/>
    <row r="4" spans="2:5" s="2" customFormat="1" ht="24.75" customHeight="1">
      <c r="B4" s="575" t="s">
        <v>1164</v>
      </c>
      <c r="C4" s="762" t="s">
        <v>1163</v>
      </c>
      <c r="D4" s="762" t="s">
        <v>1163</v>
      </c>
      <c r="E4" s="574" t="s">
        <v>1163</v>
      </c>
    </row>
    <row r="5" spans="2:5" ht="15" customHeight="1">
      <c r="B5" s="10" t="s">
        <v>1162</v>
      </c>
      <c r="C5" s="573" t="s">
        <v>1161</v>
      </c>
      <c r="D5" s="573" t="s">
        <v>1160</v>
      </c>
      <c r="E5" s="573" t="s">
        <v>1159</v>
      </c>
    </row>
    <row r="6" spans="2:5">
      <c r="B6" s="10" t="s">
        <v>1158</v>
      </c>
      <c r="C6" s="570" t="s">
        <v>1157</v>
      </c>
      <c r="D6" s="570" t="s">
        <v>1156</v>
      </c>
      <c r="E6" s="570" t="s">
        <v>1155</v>
      </c>
    </row>
    <row r="7" spans="2:5">
      <c r="B7" s="12" t="s">
        <v>1154</v>
      </c>
      <c r="C7" s="570" t="s">
        <v>1153</v>
      </c>
      <c r="D7" s="570" t="s">
        <v>1152</v>
      </c>
      <c r="E7" s="570" t="s">
        <v>1151</v>
      </c>
    </row>
    <row r="8" spans="2:5">
      <c r="B8" s="10" t="s">
        <v>1137</v>
      </c>
      <c r="C8" s="571">
        <v>0</v>
      </c>
      <c r="D8" s="571">
        <v>0</v>
      </c>
      <c r="E8" s="571">
        <v>0</v>
      </c>
    </row>
    <row r="9" spans="2:5">
      <c r="B9" s="12" t="s">
        <v>1150</v>
      </c>
      <c r="C9" s="572" t="s">
        <v>1140</v>
      </c>
      <c r="D9" s="571" t="s">
        <v>1139</v>
      </c>
      <c r="E9" s="571">
        <v>998</v>
      </c>
    </row>
    <row r="10" spans="2:5">
      <c r="B10" s="10" t="s">
        <v>1149</v>
      </c>
      <c r="C10" s="570" t="s">
        <v>1148</v>
      </c>
      <c r="D10" s="570" t="s">
        <v>1147</v>
      </c>
      <c r="E10" s="570" t="s">
        <v>1147</v>
      </c>
    </row>
    <row r="11" spans="2:5" ht="149.25" customHeight="1">
      <c r="B11" s="568" t="s">
        <v>1146</v>
      </c>
      <c r="C11" s="569" t="s">
        <v>1145</v>
      </c>
      <c r="D11" s="569" t="s">
        <v>1145</v>
      </c>
      <c r="E11" s="569" t="s">
        <v>1145</v>
      </c>
    </row>
    <row r="12" spans="2:5" ht="15" customHeight="1">
      <c r="B12" s="568" t="s">
        <v>1144</v>
      </c>
      <c r="C12" s="151" t="s">
        <v>1143</v>
      </c>
      <c r="D12" s="151" t="s">
        <v>1143</v>
      </c>
      <c r="E12" s="151" t="s">
        <v>1143</v>
      </c>
    </row>
    <row r="13" spans="2:5" s="2" customFormat="1" ht="16" customHeight="1">
      <c r="B13" s="860" t="s">
        <v>1142</v>
      </c>
      <c r="C13" s="1040"/>
      <c r="D13" s="1040"/>
      <c r="E13" s="1040"/>
    </row>
    <row r="14" spans="2:5">
      <c r="B14" s="10" t="s">
        <v>1141</v>
      </c>
      <c r="C14" s="567" t="s">
        <v>1140</v>
      </c>
      <c r="D14" s="567" t="s">
        <v>1139</v>
      </c>
      <c r="E14" s="567" t="s">
        <v>1138</v>
      </c>
    </row>
    <row r="15" spans="2:5">
      <c r="B15" s="10" t="s">
        <v>1137</v>
      </c>
      <c r="C15" s="567">
        <v>0</v>
      </c>
      <c r="D15" s="567">
        <v>0</v>
      </c>
      <c r="E15" s="567">
        <v>0</v>
      </c>
    </row>
    <row r="16" spans="2:5">
      <c r="B16" s="10" t="s">
        <v>1136</v>
      </c>
      <c r="C16" s="565" t="s">
        <v>1135</v>
      </c>
      <c r="D16" s="565">
        <v>0.31</v>
      </c>
      <c r="E16" s="565">
        <v>0.3</v>
      </c>
    </row>
    <row r="17" spans="2:7">
      <c r="B17" s="10" t="s">
        <v>1134</v>
      </c>
      <c r="C17" s="567" t="s">
        <v>1133</v>
      </c>
      <c r="D17" s="567" t="s">
        <v>1133</v>
      </c>
      <c r="E17" s="567" t="s">
        <v>1133</v>
      </c>
    </row>
    <row r="18" spans="2:7">
      <c r="B18" s="10" t="s">
        <v>1132</v>
      </c>
      <c r="C18" s="247">
        <v>8.3699999999999997E-2</v>
      </c>
      <c r="D18" s="247">
        <v>2.1000000000000001E-2</v>
      </c>
      <c r="E18" s="247">
        <v>6.4000000000000003E-3</v>
      </c>
    </row>
    <row r="19" spans="2:7" ht="26">
      <c r="B19" s="12" t="s">
        <v>1131</v>
      </c>
      <c r="C19" s="566">
        <v>1048.8411781005111</v>
      </c>
      <c r="D19" s="566">
        <v>1294.7751078896706</v>
      </c>
      <c r="E19" s="763">
        <v>778.98</v>
      </c>
    </row>
    <row r="20" spans="2:7">
      <c r="C20" s="241"/>
    </row>
    <row r="21" spans="2:7">
      <c r="B21" s="871" t="s">
        <v>1130</v>
      </c>
      <c r="C21" s="166" t="s">
        <v>1129</v>
      </c>
      <c r="D21" s="658" t="s">
        <v>1129</v>
      </c>
    </row>
    <row r="22" spans="2:7">
      <c r="B22" s="873"/>
      <c r="C22" s="253">
        <v>45016</v>
      </c>
      <c r="D22" s="143">
        <v>44926</v>
      </c>
      <c r="E22" s="170"/>
    </row>
    <row r="23" spans="2:7">
      <c r="B23" s="562"/>
      <c r="C23" s="561"/>
      <c r="D23" s="560"/>
      <c r="E23" s="170"/>
    </row>
    <row r="24" spans="2:7">
      <c r="B24" s="559" t="s">
        <v>1128</v>
      </c>
      <c r="C24" s="557">
        <v>6189603</v>
      </c>
      <c r="D24" s="556">
        <v>5070928</v>
      </c>
      <c r="E24" s="170"/>
    </row>
    <row r="25" spans="2:7">
      <c r="B25" s="558" t="s">
        <v>1127</v>
      </c>
      <c r="C25" s="557">
        <v>0</v>
      </c>
      <c r="D25" s="556">
        <v>3877101</v>
      </c>
      <c r="E25" s="170"/>
    </row>
    <row r="26" spans="2:7">
      <c r="B26" s="558" t="s">
        <v>1126</v>
      </c>
      <c r="C26" s="557">
        <v>-227051</v>
      </c>
      <c r="D26" s="556">
        <v>-345929</v>
      </c>
      <c r="E26" s="170"/>
    </row>
    <row r="27" spans="2:7">
      <c r="B27" s="558" t="s">
        <v>1125</v>
      </c>
      <c r="C27" s="557">
        <v>0</v>
      </c>
      <c r="D27" s="556">
        <v>-2412497</v>
      </c>
      <c r="E27" s="170"/>
    </row>
    <row r="28" spans="2:7">
      <c r="B28" s="558" t="s">
        <v>1124</v>
      </c>
      <c r="C28" s="557">
        <v>0</v>
      </c>
      <c r="D28" s="556">
        <v>0</v>
      </c>
      <c r="E28" s="170"/>
      <c r="F28" s="170"/>
      <c r="G28" s="170"/>
    </row>
    <row r="29" spans="2:7">
      <c r="B29" s="558" t="s">
        <v>1123</v>
      </c>
      <c r="C29" s="557">
        <v>5962552</v>
      </c>
      <c r="D29" s="556">
        <v>6189603</v>
      </c>
      <c r="E29" s="170"/>
      <c r="F29" s="170"/>
      <c r="G29" s="170"/>
    </row>
    <row r="30" spans="2:7">
      <c r="B30" s="558" t="s">
        <v>1122</v>
      </c>
      <c r="C30" s="557">
        <v>5962552</v>
      </c>
      <c r="D30" s="556">
        <v>6189603</v>
      </c>
      <c r="E30" s="170"/>
      <c r="F30" s="170"/>
      <c r="G30" s="170"/>
    </row>
    <row r="31" spans="2:7">
      <c r="B31" s="555" t="s">
        <v>1121</v>
      </c>
      <c r="C31" s="554">
        <v>0</v>
      </c>
      <c r="D31" s="553">
        <v>0</v>
      </c>
      <c r="E31" s="170"/>
      <c r="F31" s="170"/>
      <c r="G31" s="170"/>
    </row>
    <row r="32" spans="2:7">
      <c r="D32" s="170"/>
      <c r="E32" s="170"/>
      <c r="F32" s="170"/>
      <c r="G32" s="170"/>
    </row>
    <row r="33" spans="2:7">
      <c r="B33" s="822" t="s">
        <v>1120</v>
      </c>
      <c r="C33" s="167" t="s">
        <v>1438</v>
      </c>
      <c r="D33" s="167" t="s">
        <v>437</v>
      </c>
      <c r="E33" s="170"/>
      <c r="F33" s="170"/>
      <c r="G33" s="170"/>
    </row>
    <row r="34" spans="2:7">
      <c r="B34" s="832"/>
      <c r="C34" s="13">
        <v>45016</v>
      </c>
      <c r="D34" s="13">
        <v>44651</v>
      </c>
      <c r="E34" s="170"/>
      <c r="F34" s="170"/>
      <c r="G34" s="170"/>
    </row>
    <row r="35" spans="2:7">
      <c r="B35" s="803"/>
      <c r="C35" s="93" t="s">
        <v>2</v>
      </c>
      <c r="D35" s="93" t="s">
        <v>2</v>
      </c>
      <c r="E35" s="170"/>
      <c r="F35" s="170"/>
      <c r="G35" s="170"/>
    </row>
    <row r="36" spans="2:7">
      <c r="B36" s="631" t="s">
        <v>1119</v>
      </c>
      <c r="C36" s="632">
        <v>976895</v>
      </c>
      <c r="D36" s="632">
        <v>944594</v>
      </c>
      <c r="E36" s="170"/>
      <c r="F36" s="170"/>
      <c r="G36" s="170"/>
    </row>
    <row r="37" spans="2:7">
      <c r="D37" s="170"/>
      <c r="E37" s="170"/>
      <c r="F37" s="170"/>
      <c r="G37" s="170"/>
    </row>
    <row r="38" spans="2:7">
      <c r="D38" s="170"/>
      <c r="E38" s="170"/>
      <c r="F38" s="170"/>
      <c r="G38" s="170"/>
    </row>
    <row r="39" spans="2:7">
      <c r="D39" s="170"/>
      <c r="E39" s="170"/>
      <c r="F39" s="170"/>
      <c r="G39" s="170"/>
    </row>
    <row r="40" spans="2:7">
      <c r="D40" s="170"/>
      <c r="E40" s="170"/>
      <c r="F40" s="170"/>
      <c r="G40" s="170"/>
    </row>
    <row r="41" spans="2:7">
      <c r="D41" s="170"/>
      <c r="E41" s="170"/>
      <c r="F41" s="170"/>
      <c r="G41" s="170"/>
    </row>
    <row r="42" spans="2:7">
      <c r="D42" s="170"/>
      <c r="E42" s="170"/>
      <c r="F42" s="170"/>
      <c r="G42" s="170"/>
    </row>
    <row r="43" spans="2:7">
      <c r="D43" s="170"/>
      <c r="E43" s="170"/>
    </row>
    <row r="44" spans="2:7">
      <c r="D44" s="170"/>
      <c r="E44" s="170"/>
    </row>
    <row r="45" spans="2:7">
      <c r="D45" s="170"/>
      <c r="E45" s="170"/>
    </row>
    <row r="46" spans="2:7">
      <c r="D46" s="170"/>
      <c r="E46" s="170"/>
    </row>
    <row r="47" spans="2:7">
      <c r="D47" s="170"/>
      <c r="E47" s="170"/>
    </row>
    <row r="48" spans="2:7">
      <c r="D48" s="170"/>
      <c r="E48" s="170"/>
    </row>
    <row r="49" spans="4:5">
      <c r="D49" s="170"/>
      <c r="E49" s="170"/>
    </row>
    <row r="50" spans="4:5">
      <c r="D50" s="170"/>
      <c r="E50" s="170"/>
    </row>
    <row r="51" spans="4:5">
      <c r="D51" s="170"/>
      <c r="E51" s="170"/>
    </row>
    <row r="52" spans="4:5">
      <c r="D52" s="170"/>
      <c r="E52" s="170"/>
    </row>
    <row r="53" spans="4:5">
      <c r="D53" s="170"/>
      <c r="E53" s="170"/>
    </row>
    <row r="54" spans="4:5">
      <c r="D54" s="170"/>
      <c r="E54" s="170"/>
    </row>
    <row r="55" spans="4:5">
      <c r="D55" s="170"/>
      <c r="E55" s="170"/>
    </row>
    <row r="56" spans="4:5">
      <c r="D56" s="170"/>
      <c r="E56" s="170"/>
    </row>
    <row r="57" spans="4:5">
      <c r="D57" s="170"/>
      <c r="E57" s="170"/>
    </row>
    <row r="58" spans="4:5">
      <c r="D58" s="170"/>
      <c r="E58" s="170"/>
    </row>
    <row r="59" spans="4:5">
      <c r="D59" s="170"/>
      <c r="E59" s="170"/>
    </row>
    <row r="60" spans="4:5">
      <c r="D60" s="170"/>
      <c r="E60" s="170"/>
    </row>
    <row r="61" spans="4:5">
      <c r="D61" s="170"/>
      <c r="E61" s="170"/>
    </row>
    <row r="62" spans="4:5">
      <c r="D62" s="170"/>
      <c r="E62" s="170"/>
    </row>
  </sheetData>
  <mergeCells count="3">
    <mergeCell ref="B13:E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02BA-F6AF-4EC6-A9BC-E8F85A1409C2}">
  <sheetPr>
    <pageSetUpPr autoPageBreaks="0" fitToPage="1"/>
  </sheetPr>
  <dimension ref="B1:D111"/>
  <sheetViews>
    <sheetView showGridLines="0" zoomScale="85" zoomScaleNormal="85" workbookViewId="0">
      <selection activeCell="B3" sqref="B3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.453125" style="1" customWidth="1"/>
    <col min="6" max="16384" width="11.453125" style="1"/>
  </cols>
  <sheetData>
    <row r="1" spans="2:4" ht="5.15" customHeight="1"/>
    <row r="2" spans="2:4" ht="18.5">
      <c r="B2" s="150" t="s">
        <v>1433</v>
      </c>
      <c r="C2" s="185"/>
    </row>
    <row r="3" spans="2:4" ht="9" customHeight="1"/>
    <row r="4" spans="2:4">
      <c r="B4" s="764" t="s">
        <v>1176</v>
      </c>
      <c r="C4" s="5">
        <v>45016</v>
      </c>
      <c r="D4" s="5">
        <v>44926</v>
      </c>
    </row>
    <row r="5" spans="2:4">
      <c r="B5" s="580"/>
      <c r="C5" s="255" t="s">
        <v>2</v>
      </c>
      <c r="D5" s="255" t="s">
        <v>2</v>
      </c>
    </row>
    <row r="6" spans="2:4">
      <c r="B6" s="473" t="s">
        <v>276</v>
      </c>
      <c r="C6" s="473">
        <v>378697266</v>
      </c>
      <c r="D6" s="473">
        <v>373700303</v>
      </c>
    </row>
    <row r="7" spans="2:4">
      <c r="B7" s="577" t="s">
        <v>237</v>
      </c>
      <c r="C7" s="576">
        <v>180608836</v>
      </c>
      <c r="D7" s="576">
        <v>146884575</v>
      </c>
    </row>
    <row r="8" spans="2:4">
      <c r="B8" s="577" t="s">
        <v>1175</v>
      </c>
      <c r="C8" s="576">
        <v>9992073</v>
      </c>
      <c r="D8" s="576">
        <v>36267137</v>
      </c>
    </row>
    <row r="9" spans="2:4">
      <c r="B9" s="577" t="s">
        <v>1174</v>
      </c>
      <c r="C9" s="576">
        <v>6494298</v>
      </c>
      <c r="D9" s="576">
        <v>15176715</v>
      </c>
    </row>
    <row r="10" spans="2:4">
      <c r="B10" s="577" t="s">
        <v>1173</v>
      </c>
      <c r="C10" s="576">
        <v>37989978</v>
      </c>
      <c r="D10" s="576">
        <v>57427837</v>
      </c>
    </row>
    <row r="11" spans="2:4">
      <c r="B11" s="577" t="s">
        <v>242</v>
      </c>
      <c r="C11" s="576">
        <v>5786363</v>
      </c>
      <c r="D11" s="576">
        <v>15931081</v>
      </c>
    </row>
    <row r="12" spans="2:4">
      <c r="B12" s="577" t="s">
        <v>1292</v>
      </c>
      <c r="C12" s="576">
        <v>1219973</v>
      </c>
      <c r="D12" s="576">
        <v>16153</v>
      </c>
    </row>
    <row r="13" spans="2:4">
      <c r="B13" s="577" t="s">
        <v>1172</v>
      </c>
      <c r="C13" s="576">
        <v>136605745</v>
      </c>
      <c r="D13" s="576">
        <v>101996805</v>
      </c>
    </row>
    <row r="14" spans="2:4">
      <c r="B14" s="473" t="s">
        <v>842</v>
      </c>
      <c r="C14" s="473">
        <v>120356783</v>
      </c>
      <c r="D14" s="473">
        <v>253846638</v>
      </c>
    </row>
    <row r="15" spans="2:4">
      <c r="B15" s="577" t="s">
        <v>1175</v>
      </c>
      <c r="C15" s="576">
        <v>94663620</v>
      </c>
      <c r="D15" s="576">
        <v>116043884</v>
      </c>
    </row>
    <row r="16" spans="2:4">
      <c r="B16" s="577" t="s">
        <v>1174</v>
      </c>
      <c r="C16" s="576">
        <v>3616095</v>
      </c>
      <c r="D16" s="576">
        <v>15441234</v>
      </c>
    </row>
    <row r="17" spans="2:4">
      <c r="B17" s="577" t="s">
        <v>242</v>
      </c>
      <c r="C17" s="576">
        <v>10618122</v>
      </c>
      <c r="D17" s="576">
        <v>8174232</v>
      </c>
    </row>
    <row r="18" spans="2:4">
      <c r="B18" s="577" t="s">
        <v>1172</v>
      </c>
      <c r="C18" s="576">
        <v>11458946</v>
      </c>
      <c r="D18" s="576">
        <v>114187288</v>
      </c>
    </row>
    <row r="19" spans="2:4">
      <c r="B19" s="473" t="s">
        <v>902</v>
      </c>
      <c r="C19" s="473">
        <v>45390844</v>
      </c>
      <c r="D19" s="473">
        <v>28340294</v>
      </c>
    </row>
    <row r="20" spans="2:4">
      <c r="B20" s="577" t="s">
        <v>237</v>
      </c>
      <c r="C20" s="576">
        <v>11515720</v>
      </c>
      <c r="D20" s="576">
        <v>10351165</v>
      </c>
    </row>
    <row r="21" spans="2:4">
      <c r="B21" s="577" t="s">
        <v>1175</v>
      </c>
      <c r="C21" s="576">
        <v>2936094</v>
      </c>
      <c r="D21" s="576">
        <v>2048901</v>
      </c>
    </row>
    <row r="22" spans="2:4">
      <c r="B22" s="577" t="s">
        <v>1174</v>
      </c>
      <c r="C22" s="576">
        <v>4128520</v>
      </c>
      <c r="D22" s="576">
        <v>1319049</v>
      </c>
    </row>
    <row r="23" spans="2:4">
      <c r="B23" s="577" t="s">
        <v>1173</v>
      </c>
      <c r="C23" s="576">
        <v>4979186</v>
      </c>
      <c r="D23" s="576">
        <v>4341699</v>
      </c>
    </row>
    <row r="24" spans="2:4">
      <c r="B24" s="577" t="s">
        <v>242</v>
      </c>
      <c r="C24" s="576">
        <v>2319905</v>
      </c>
      <c r="D24" s="576">
        <v>1649887</v>
      </c>
    </row>
    <row r="25" spans="2:4">
      <c r="B25" s="577" t="s">
        <v>1172</v>
      </c>
      <c r="C25" s="576">
        <v>19511419</v>
      </c>
      <c r="D25" s="576">
        <v>8629593</v>
      </c>
    </row>
    <row r="26" spans="2:4" ht="26">
      <c r="B26" s="579" t="s">
        <v>1056</v>
      </c>
      <c r="C26" s="473">
        <v>695894427</v>
      </c>
      <c r="D26" s="473">
        <v>796422654</v>
      </c>
    </row>
    <row r="27" spans="2:4">
      <c r="B27" s="577" t="s">
        <v>237</v>
      </c>
      <c r="C27" s="576">
        <v>5280870</v>
      </c>
      <c r="D27" s="576">
        <v>7331317</v>
      </c>
    </row>
    <row r="28" spans="2:4">
      <c r="B28" s="577" t="s">
        <v>1175</v>
      </c>
      <c r="C28" s="576">
        <v>328112163</v>
      </c>
      <c r="D28" s="576">
        <v>366840929</v>
      </c>
    </row>
    <row r="29" spans="2:4">
      <c r="B29" s="577" t="s">
        <v>1174</v>
      </c>
      <c r="C29" s="576">
        <v>41286764</v>
      </c>
      <c r="D29" s="576">
        <v>47807514</v>
      </c>
    </row>
    <row r="30" spans="2:4">
      <c r="B30" s="577" t="s">
        <v>1173</v>
      </c>
      <c r="C30" s="576">
        <v>30049776</v>
      </c>
      <c r="D30" s="576">
        <v>42425820</v>
      </c>
    </row>
    <row r="31" spans="2:4">
      <c r="B31" s="577" t="s">
        <v>242</v>
      </c>
      <c r="C31" s="576">
        <v>69065512</v>
      </c>
      <c r="D31" s="576">
        <v>64562331</v>
      </c>
    </row>
    <row r="32" spans="2:4">
      <c r="B32" s="577" t="s">
        <v>1292</v>
      </c>
      <c r="C32" s="576">
        <v>73624</v>
      </c>
      <c r="D32" s="576">
        <v>0</v>
      </c>
    </row>
    <row r="33" spans="2:4">
      <c r="B33" s="577" t="s">
        <v>1172</v>
      </c>
      <c r="C33" s="576">
        <v>222025718</v>
      </c>
      <c r="D33" s="576">
        <v>267454743</v>
      </c>
    </row>
    <row r="34" spans="2:4" ht="26">
      <c r="B34" s="579" t="s">
        <v>1055</v>
      </c>
      <c r="C34" s="473">
        <v>10869134</v>
      </c>
      <c r="D34" s="473">
        <v>19277769</v>
      </c>
    </row>
    <row r="35" spans="2:4">
      <c r="B35" s="577" t="s">
        <v>1173</v>
      </c>
      <c r="C35" s="576">
        <v>4166308</v>
      </c>
      <c r="D35" s="576">
        <v>4391644</v>
      </c>
    </row>
    <row r="36" spans="2:4">
      <c r="B36" s="577" t="s">
        <v>1172</v>
      </c>
      <c r="C36" s="576">
        <v>6702826</v>
      </c>
      <c r="D36" s="576">
        <v>14886125</v>
      </c>
    </row>
    <row r="37" spans="2:4">
      <c r="B37" s="578" t="s">
        <v>1054</v>
      </c>
      <c r="C37" s="473">
        <v>1469075837</v>
      </c>
      <c r="D37" s="473">
        <v>1510406638</v>
      </c>
    </row>
    <row r="38" spans="2:4">
      <c r="B38" s="577" t="s">
        <v>237</v>
      </c>
      <c r="C38" s="576">
        <v>64573814</v>
      </c>
      <c r="D38" s="576">
        <v>69146947</v>
      </c>
    </row>
    <row r="39" spans="2:4">
      <c r="B39" s="577" t="s">
        <v>1175</v>
      </c>
      <c r="C39" s="576">
        <v>300837108</v>
      </c>
      <c r="D39" s="576">
        <v>324059674</v>
      </c>
    </row>
    <row r="40" spans="2:4">
      <c r="B40" s="577" t="s">
        <v>1174</v>
      </c>
      <c r="C40" s="576">
        <v>117144853</v>
      </c>
      <c r="D40" s="576">
        <v>117053918</v>
      </c>
    </row>
    <row r="41" spans="2:4">
      <c r="B41" s="577" t="s">
        <v>1173</v>
      </c>
      <c r="C41" s="576">
        <v>93311198</v>
      </c>
      <c r="D41" s="576">
        <v>98679605</v>
      </c>
    </row>
    <row r="42" spans="2:4">
      <c r="B42" s="577" t="s">
        <v>242</v>
      </c>
      <c r="C42" s="576">
        <v>176355908</v>
      </c>
      <c r="D42" s="576">
        <v>182429906</v>
      </c>
    </row>
    <row r="43" spans="2:4">
      <c r="B43" s="577" t="s">
        <v>1172</v>
      </c>
      <c r="C43" s="576">
        <v>716852956</v>
      </c>
      <c r="D43" s="576">
        <v>719036588</v>
      </c>
    </row>
    <row r="44" spans="2:4">
      <c r="B44" s="473" t="s">
        <v>1053</v>
      </c>
      <c r="C44" s="473">
        <v>146689114</v>
      </c>
      <c r="D44" s="473">
        <v>126163149</v>
      </c>
    </row>
    <row r="45" spans="2:4">
      <c r="B45" s="577" t="s">
        <v>237</v>
      </c>
      <c r="C45" s="576">
        <v>0</v>
      </c>
      <c r="D45" s="576">
        <v>1056432</v>
      </c>
    </row>
    <row r="46" spans="2:4">
      <c r="B46" s="577" t="s">
        <v>1175</v>
      </c>
      <c r="C46" s="576">
        <v>7301060</v>
      </c>
      <c r="D46" s="576">
        <v>5157143</v>
      </c>
    </row>
    <row r="47" spans="2:4">
      <c r="B47" s="577" t="s">
        <v>1174</v>
      </c>
      <c r="C47" s="576">
        <v>15990588</v>
      </c>
      <c r="D47" s="576">
        <v>13666345</v>
      </c>
    </row>
    <row r="48" spans="2:4">
      <c r="B48" s="577" t="s">
        <v>1173</v>
      </c>
      <c r="C48" s="576">
        <v>1632650</v>
      </c>
      <c r="D48" s="576">
        <v>2317745</v>
      </c>
    </row>
    <row r="49" spans="2:4">
      <c r="B49" s="577" t="s">
        <v>242</v>
      </c>
      <c r="C49" s="576">
        <v>3306602</v>
      </c>
      <c r="D49" s="576">
        <v>1132051</v>
      </c>
    </row>
    <row r="50" spans="2:4">
      <c r="B50" s="577" t="s">
        <v>1172</v>
      </c>
      <c r="C50" s="576">
        <v>118458214</v>
      </c>
      <c r="D50" s="576">
        <v>102833433</v>
      </c>
    </row>
    <row r="51" spans="2:4">
      <c r="B51" s="473" t="s">
        <v>281</v>
      </c>
      <c r="C51" s="473">
        <v>160202548</v>
      </c>
      <c r="D51" s="473">
        <v>190595875</v>
      </c>
    </row>
    <row r="52" spans="2:4">
      <c r="B52" s="577" t="s">
        <v>237</v>
      </c>
      <c r="C52" s="576">
        <v>132365664</v>
      </c>
      <c r="D52" s="576">
        <v>161791815</v>
      </c>
    </row>
    <row r="53" spans="2:4">
      <c r="B53" s="577" t="s">
        <v>242</v>
      </c>
      <c r="C53" s="576">
        <v>27596130</v>
      </c>
      <c r="D53" s="576">
        <v>28804060</v>
      </c>
    </row>
    <row r="54" spans="2:4">
      <c r="B54" s="577" t="s">
        <v>1514</v>
      </c>
      <c r="C54" s="576">
        <v>240754</v>
      </c>
      <c r="D54" s="576">
        <v>0</v>
      </c>
    </row>
    <row r="55" spans="2:4">
      <c r="B55" s="473" t="s">
        <v>900</v>
      </c>
      <c r="C55" s="473">
        <v>24650845</v>
      </c>
      <c r="D55" s="473">
        <v>25273997</v>
      </c>
    </row>
    <row r="56" spans="2:4">
      <c r="B56" s="577" t="s">
        <v>237</v>
      </c>
      <c r="C56" s="576">
        <v>2142110</v>
      </c>
      <c r="D56" s="576">
        <v>2338835</v>
      </c>
    </row>
    <row r="57" spans="2:4">
      <c r="B57" s="577" t="s">
        <v>1175</v>
      </c>
      <c r="C57" s="576">
        <v>3406941</v>
      </c>
      <c r="D57" s="576">
        <v>3904671</v>
      </c>
    </row>
    <row r="58" spans="2:4">
      <c r="B58" s="577" t="s">
        <v>1174</v>
      </c>
      <c r="C58" s="576">
        <v>4760</v>
      </c>
      <c r="D58" s="576">
        <v>5040</v>
      </c>
    </row>
    <row r="59" spans="2:4">
      <c r="B59" s="577" t="s">
        <v>242</v>
      </c>
      <c r="C59" s="576">
        <v>10328612</v>
      </c>
      <c r="D59" s="576">
        <v>10641037</v>
      </c>
    </row>
    <row r="60" spans="2:4">
      <c r="B60" s="577" t="s">
        <v>1292</v>
      </c>
      <c r="C60" s="576">
        <v>102382</v>
      </c>
      <c r="D60" s="576">
        <v>111895</v>
      </c>
    </row>
    <row r="61" spans="2:4">
      <c r="B61" s="577" t="s">
        <v>1172</v>
      </c>
      <c r="C61" s="576">
        <v>8666040</v>
      </c>
      <c r="D61" s="576">
        <v>8272519</v>
      </c>
    </row>
    <row r="62" spans="2:4" ht="26">
      <c r="B62" s="578" t="s">
        <v>1030</v>
      </c>
      <c r="C62" s="473">
        <v>1016834</v>
      </c>
      <c r="D62" s="473">
        <v>1208768</v>
      </c>
    </row>
    <row r="63" spans="2:4">
      <c r="B63" s="577" t="s">
        <v>1175</v>
      </c>
      <c r="C63" s="576">
        <v>1016834</v>
      </c>
      <c r="D63" s="576">
        <v>1208768</v>
      </c>
    </row>
    <row r="64" spans="2:4" ht="26">
      <c r="B64" s="578" t="s">
        <v>1029</v>
      </c>
      <c r="C64" s="473">
        <v>316514194</v>
      </c>
      <c r="D64" s="473">
        <v>319947879</v>
      </c>
    </row>
    <row r="65" spans="2:4">
      <c r="B65" s="577" t="s">
        <v>1173</v>
      </c>
      <c r="C65" s="576">
        <v>65825806</v>
      </c>
      <c r="D65" s="576">
        <v>70734808</v>
      </c>
    </row>
    <row r="66" spans="2:4">
      <c r="B66" s="577" t="s">
        <v>1172</v>
      </c>
      <c r="C66" s="576">
        <v>250688388</v>
      </c>
      <c r="D66" s="576">
        <v>249213071</v>
      </c>
    </row>
    <row r="67" spans="2:4">
      <c r="B67" s="473" t="s">
        <v>533</v>
      </c>
      <c r="C67" s="473">
        <v>678204684</v>
      </c>
      <c r="D67" s="473">
        <v>705123765</v>
      </c>
    </row>
    <row r="68" spans="2:4">
      <c r="B68" s="577" t="s">
        <v>237</v>
      </c>
      <c r="C68" s="576">
        <v>303450290</v>
      </c>
      <c r="D68" s="576">
        <v>329280733</v>
      </c>
    </row>
    <row r="69" spans="2:4">
      <c r="B69" s="577" t="s">
        <v>1175</v>
      </c>
      <c r="C69" s="576">
        <v>17023161</v>
      </c>
      <c r="D69" s="576">
        <v>17175512</v>
      </c>
    </row>
    <row r="70" spans="2:4">
      <c r="B70" s="577" t="s">
        <v>1174</v>
      </c>
      <c r="C70" s="576">
        <v>4325672</v>
      </c>
      <c r="D70" s="576">
        <v>4577910</v>
      </c>
    </row>
    <row r="71" spans="2:4">
      <c r="B71" s="577" t="s">
        <v>1173</v>
      </c>
      <c r="C71" s="576">
        <v>118284799</v>
      </c>
      <c r="D71" s="576">
        <v>126009276</v>
      </c>
    </row>
    <row r="72" spans="2:4">
      <c r="B72" s="577" t="s">
        <v>242</v>
      </c>
      <c r="C72" s="576">
        <v>31158146</v>
      </c>
      <c r="D72" s="576">
        <v>33069200</v>
      </c>
    </row>
    <row r="73" spans="2:4">
      <c r="B73" s="577" t="s">
        <v>1292</v>
      </c>
      <c r="C73" s="576">
        <v>32478809</v>
      </c>
      <c r="D73" s="576">
        <v>32463694</v>
      </c>
    </row>
    <row r="74" spans="2:4">
      <c r="B74" s="577" t="s">
        <v>1172</v>
      </c>
      <c r="C74" s="576">
        <v>171483807</v>
      </c>
      <c r="D74" s="576">
        <v>162547440</v>
      </c>
    </row>
    <row r="75" spans="2:4">
      <c r="B75" s="473" t="s">
        <v>1028</v>
      </c>
      <c r="C75" s="473">
        <v>1603456796</v>
      </c>
      <c r="D75" s="473">
        <v>1705629399</v>
      </c>
    </row>
    <row r="76" spans="2:4">
      <c r="B76" s="577" t="s">
        <v>237</v>
      </c>
      <c r="C76" s="576">
        <v>542916513</v>
      </c>
      <c r="D76" s="576">
        <v>588731312</v>
      </c>
    </row>
    <row r="77" spans="2:4">
      <c r="B77" s="577" t="s">
        <v>1175</v>
      </c>
      <c r="C77" s="576">
        <v>11388262</v>
      </c>
      <c r="D77" s="576">
        <v>11969173</v>
      </c>
    </row>
    <row r="78" spans="2:4">
      <c r="B78" s="577" t="s">
        <v>1174</v>
      </c>
      <c r="C78" s="576">
        <v>389204812</v>
      </c>
      <c r="D78" s="576">
        <v>412099213</v>
      </c>
    </row>
    <row r="79" spans="2:4">
      <c r="B79" s="577" t="s">
        <v>1173</v>
      </c>
      <c r="C79" s="576">
        <v>278083730</v>
      </c>
      <c r="D79" s="576">
        <v>297040976</v>
      </c>
    </row>
    <row r="80" spans="2:4">
      <c r="B80" s="577" t="s">
        <v>242</v>
      </c>
      <c r="C80" s="576">
        <v>267645140</v>
      </c>
      <c r="D80" s="576">
        <v>277990118</v>
      </c>
    </row>
    <row r="81" spans="2:4">
      <c r="B81" s="577" t="s">
        <v>1172</v>
      </c>
      <c r="C81" s="576">
        <v>114218339</v>
      </c>
      <c r="D81" s="576">
        <v>117798607</v>
      </c>
    </row>
    <row r="82" spans="2:4">
      <c r="B82" s="473" t="s">
        <v>1019</v>
      </c>
      <c r="C82" s="473">
        <v>3546517007</v>
      </c>
      <c r="D82" s="473">
        <v>3723012133</v>
      </c>
    </row>
    <row r="83" spans="2:4">
      <c r="B83" s="577" t="s">
        <v>237</v>
      </c>
      <c r="C83" s="576">
        <v>396274349</v>
      </c>
      <c r="D83" s="576">
        <v>434741977</v>
      </c>
    </row>
    <row r="84" spans="2:4">
      <c r="B84" s="577" t="s">
        <v>1175</v>
      </c>
      <c r="C84" s="576">
        <v>608191132</v>
      </c>
      <c r="D84" s="576">
        <v>639552602</v>
      </c>
    </row>
    <row r="85" spans="2:4">
      <c r="B85" s="577" t="s">
        <v>1174</v>
      </c>
      <c r="C85" s="576">
        <v>398005219</v>
      </c>
      <c r="D85" s="576">
        <v>425557214</v>
      </c>
    </row>
    <row r="86" spans="2:4">
      <c r="B86" s="577" t="s">
        <v>1173</v>
      </c>
      <c r="C86" s="576">
        <v>337146457</v>
      </c>
      <c r="D86" s="576">
        <v>380277936</v>
      </c>
    </row>
    <row r="87" spans="2:4">
      <c r="B87" s="577" t="s">
        <v>242</v>
      </c>
      <c r="C87" s="576">
        <v>352166675</v>
      </c>
      <c r="D87" s="576">
        <v>377468216</v>
      </c>
    </row>
    <row r="88" spans="2:4">
      <c r="B88" s="577" t="s">
        <v>1292</v>
      </c>
      <c r="C88" s="576">
        <v>1823841</v>
      </c>
      <c r="D88" s="576">
        <v>1950952</v>
      </c>
    </row>
    <row r="89" spans="2:4">
      <c r="B89" s="577" t="s">
        <v>1172</v>
      </c>
      <c r="C89" s="576">
        <v>1452909334</v>
      </c>
      <c r="D89" s="576">
        <v>1463463236</v>
      </c>
    </row>
    <row r="90" spans="2:4">
      <c r="B90" s="473" t="s">
        <v>1018</v>
      </c>
      <c r="C90" s="473">
        <v>3129591703</v>
      </c>
      <c r="D90" s="473">
        <v>3137915658</v>
      </c>
    </row>
    <row r="91" spans="2:4">
      <c r="B91" s="577" t="s">
        <v>1175</v>
      </c>
      <c r="C91" s="576">
        <v>283531625</v>
      </c>
      <c r="D91" s="576">
        <v>309123775</v>
      </c>
    </row>
    <row r="92" spans="2:4">
      <c r="B92" s="577" t="s">
        <v>1174</v>
      </c>
      <c r="C92" s="576">
        <v>41201973</v>
      </c>
      <c r="D92" s="576">
        <v>43515967</v>
      </c>
    </row>
    <row r="93" spans="2:4">
      <c r="B93" s="577" t="s">
        <v>1173</v>
      </c>
      <c r="C93" s="576">
        <v>288593347</v>
      </c>
      <c r="D93" s="576">
        <v>295899843</v>
      </c>
    </row>
    <row r="94" spans="2:4">
      <c r="B94" s="577" t="s">
        <v>1172</v>
      </c>
      <c r="C94" s="576">
        <v>2516264758</v>
      </c>
      <c r="D94" s="576">
        <v>2489376073</v>
      </c>
    </row>
    <row r="95" spans="2:4">
      <c r="B95" s="473" t="s">
        <v>639</v>
      </c>
      <c r="C95" s="473">
        <v>78091815</v>
      </c>
      <c r="D95" s="473">
        <v>96668229</v>
      </c>
    </row>
    <row r="96" spans="2:4">
      <c r="B96" s="577" t="s">
        <v>1175</v>
      </c>
      <c r="C96" s="576">
        <v>4803861</v>
      </c>
      <c r="D96" s="576">
        <v>6858998</v>
      </c>
    </row>
    <row r="97" spans="2:4">
      <c r="B97" s="577" t="s">
        <v>242</v>
      </c>
      <c r="C97" s="576">
        <v>73287954</v>
      </c>
      <c r="D97" s="576">
        <v>89809231</v>
      </c>
    </row>
    <row r="98" spans="2:4">
      <c r="B98" s="473" t="s">
        <v>681</v>
      </c>
      <c r="C98" s="473">
        <v>308680922</v>
      </c>
      <c r="D98" s="473">
        <v>326666643</v>
      </c>
    </row>
    <row r="99" spans="2:4">
      <c r="B99" s="577" t="s">
        <v>1175</v>
      </c>
      <c r="C99" s="576">
        <v>0</v>
      </c>
      <c r="D99" s="576">
        <v>4337</v>
      </c>
    </row>
    <row r="100" spans="2:4">
      <c r="B100" s="577" t="s">
        <v>1174</v>
      </c>
      <c r="C100" s="576">
        <v>65989744</v>
      </c>
      <c r="D100" s="576">
        <v>72152373</v>
      </c>
    </row>
    <row r="101" spans="2:4">
      <c r="B101" s="577" t="s">
        <v>1173</v>
      </c>
      <c r="C101" s="576">
        <v>22519996</v>
      </c>
      <c r="D101" s="576">
        <v>23400651</v>
      </c>
    </row>
    <row r="102" spans="2:4">
      <c r="B102" s="577" t="s">
        <v>242</v>
      </c>
      <c r="C102" s="576">
        <v>82815236</v>
      </c>
      <c r="D102" s="576">
        <v>87818737</v>
      </c>
    </row>
    <row r="103" spans="2:4">
      <c r="B103" s="577" t="s">
        <v>1172</v>
      </c>
      <c r="C103" s="576">
        <v>137355946</v>
      </c>
      <c r="D103" s="576">
        <v>143290545</v>
      </c>
    </row>
    <row r="104" spans="2:4">
      <c r="B104" s="534" t="s">
        <v>1171</v>
      </c>
      <c r="C104" s="473">
        <v>12713900753</v>
      </c>
      <c r="D104" s="473">
        <v>13340199791</v>
      </c>
    </row>
    <row r="105" spans="2:4">
      <c r="B105" s="534" t="s">
        <v>1170</v>
      </c>
      <c r="C105" s="473">
        <v>1639128166</v>
      </c>
      <c r="D105" s="473">
        <v>1751655108</v>
      </c>
    </row>
    <row r="106" spans="2:4">
      <c r="B106" s="534" t="s">
        <v>1169</v>
      </c>
      <c r="C106" s="473">
        <v>1673203934</v>
      </c>
      <c r="D106" s="473">
        <v>1840215504</v>
      </c>
    </row>
    <row r="107" spans="2:4">
      <c r="B107" s="534" t="s">
        <v>1168</v>
      </c>
      <c r="C107" s="473">
        <v>1087393298</v>
      </c>
      <c r="D107" s="473">
        <v>1168372492</v>
      </c>
    </row>
    <row r="108" spans="2:4">
      <c r="B108" s="534" t="s">
        <v>1167</v>
      </c>
      <c r="C108" s="473">
        <v>1282583231</v>
      </c>
      <c r="D108" s="473">
        <v>1402947840</v>
      </c>
    </row>
    <row r="109" spans="2:4">
      <c r="B109" s="534" t="s">
        <v>1166</v>
      </c>
      <c r="C109" s="473">
        <v>1112450305</v>
      </c>
      <c r="D109" s="473">
        <v>1179480087</v>
      </c>
    </row>
    <row r="110" spans="2:4">
      <c r="B110" s="534" t="s">
        <v>1178</v>
      </c>
      <c r="C110" s="473">
        <v>35939383</v>
      </c>
      <c r="D110" s="473">
        <v>34542694</v>
      </c>
    </row>
    <row r="111" spans="2:4">
      <c r="B111" s="534" t="s">
        <v>1165</v>
      </c>
      <c r="C111" s="473">
        <v>5883202436</v>
      </c>
      <c r="D111" s="473">
        <v>5962986066</v>
      </c>
    </row>
  </sheetData>
  <conditionalFormatting sqref="B57:B61 B45:B50 B35:B36 B27:B33 B20:B25 B15:B18 B7:B13">
    <cfRule type="expression" dxfId="372" priority="282" stopIfTrue="1">
      <formula>#REF!="totalizador"</formula>
    </cfRule>
  </conditionalFormatting>
  <conditionalFormatting sqref="B39:B43">
    <cfRule type="expression" dxfId="371" priority="281" stopIfTrue="1">
      <formula>#REF!="totalizador"</formula>
    </cfRule>
  </conditionalFormatting>
  <conditionalFormatting sqref="C52:D52 C63:D63 C56:D61 B65:D66 C45:D50 C38:D43 C35:D36 C27:D33 C20:D25 C15:D18 C7:D13 B53:D54">
    <cfRule type="expression" dxfId="370" priority="280" stopIfTrue="1">
      <formula>#REF!="totalizador"</formula>
    </cfRule>
  </conditionalFormatting>
  <conditionalFormatting sqref="B63">
    <cfRule type="expression" dxfId="369" priority="279" stopIfTrue="1">
      <formula>#REF!="totalizador"</formula>
    </cfRule>
  </conditionalFormatting>
  <conditionalFormatting sqref="B38">
    <cfRule type="expression" dxfId="368" priority="278" stopIfTrue="1">
      <formula>#REF!="totalizador"</formula>
    </cfRule>
  </conditionalFormatting>
  <conditionalFormatting sqref="B52">
    <cfRule type="expression" dxfId="367" priority="277" stopIfTrue="1">
      <formula>#REF!="totalizador"</formula>
    </cfRule>
  </conditionalFormatting>
  <conditionalFormatting sqref="B56">
    <cfRule type="expression" dxfId="366" priority="276" stopIfTrue="1">
      <formula>#REF!="totalizador"</formula>
    </cfRule>
  </conditionalFormatting>
  <conditionalFormatting sqref="D52">
    <cfRule type="expression" dxfId="365" priority="275" stopIfTrue="1">
      <formula>#REF!="totalizador"</formula>
    </cfRule>
  </conditionalFormatting>
  <conditionalFormatting sqref="D52">
    <cfRule type="expression" dxfId="364" priority="274" stopIfTrue="1">
      <formula>#REF!="totalizador"</formula>
    </cfRule>
  </conditionalFormatting>
  <conditionalFormatting sqref="D52">
    <cfRule type="expression" dxfId="363" priority="273" stopIfTrue="1">
      <formula>#REF!="totalizador"</formula>
    </cfRule>
  </conditionalFormatting>
  <conditionalFormatting sqref="D52">
    <cfRule type="expression" dxfId="362" priority="272" stopIfTrue="1">
      <formula>#REF!="totalizador"</formula>
    </cfRule>
  </conditionalFormatting>
  <conditionalFormatting sqref="D52">
    <cfRule type="expression" dxfId="361" priority="271" stopIfTrue="1">
      <formula>#REF!="totalizador"</formula>
    </cfRule>
  </conditionalFormatting>
  <conditionalFormatting sqref="D52">
    <cfRule type="expression" dxfId="360" priority="270" stopIfTrue="1">
      <formula>#REF!="totalizador"</formula>
    </cfRule>
  </conditionalFormatting>
  <conditionalFormatting sqref="D52">
    <cfRule type="expression" dxfId="359" priority="269" stopIfTrue="1">
      <formula>#REF!="totalizador"</formula>
    </cfRule>
  </conditionalFormatting>
  <conditionalFormatting sqref="D52">
    <cfRule type="expression" dxfId="358" priority="268" stopIfTrue="1">
      <formula>#REF!="totalizador"</formula>
    </cfRule>
  </conditionalFormatting>
  <conditionalFormatting sqref="D52">
    <cfRule type="expression" dxfId="357" priority="267" stopIfTrue="1">
      <formula>#REF!="totalizador"</formula>
    </cfRule>
  </conditionalFormatting>
  <conditionalFormatting sqref="D52">
    <cfRule type="expression" dxfId="356" priority="266" stopIfTrue="1">
      <formula>#REF!="totalizador"</formula>
    </cfRule>
  </conditionalFormatting>
  <conditionalFormatting sqref="D52">
    <cfRule type="expression" dxfId="355" priority="265" stopIfTrue="1">
      <formula>#REF!="totalizador"</formula>
    </cfRule>
  </conditionalFormatting>
  <conditionalFormatting sqref="D52">
    <cfRule type="expression" dxfId="354" priority="264" stopIfTrue="1">
      <formula>#REF!="totalizador"</formula>
    </cfRule>
  </conditionalFormatting>
  <conditionalFormatting sqref="D52">
    <cfRule type="expression" dxfId="353" priority="263" stopIfTrue="1">
      <formula>#REF!="totalizador"</formula>
    </cfRule>
  </conditionalFormatting>
  <conditionalFormatting sqref="D52">
    <cfRule type="expression" dxfId="352" priority="262" stopIfTrue="1">
      <formula>#REF!="totalizador"</formula>
    </cfRule>
  </conditionalFormatting>
  <conditionalFormatting sqref="D52">
    <cfRule type="expression" dxfId="351" priority="261" stopIfTrue="1">
      <formula>#REF!="totalizador"</formula>
    </cfRule>
  </conditionalFormatting>
  <conditionalFormatting sqref="D52">
    <cfRule type="expression" dxfId="350" priority="260" stopIfTrue="1">
      <formula>#REF!="totalizador"</formula>
    </cfRule>
  </conditionalFormatting>
  <conditionalFormatting sqref="D52">
    <cfRule type="expression" dxfId="349" priority="259" stopIfTrue="1">
      <formula>#REF!="totalizador"</formula>
    </cfRule>
  </conditionalFormatting>
  <conditionalFormatting sqref="D52">
    <cfRule type="expression" dxfId="348" priority="258" stopIfTrue="1">
      <formula>#REF!="totalizador"</formula>
    </cfRule>
  </conditionalFormatting>
  <conditionalFormatting sqref="D56">
    <cfRule type="expression" dxfId="347" priority="257" stopIfTrue="1">
      <formula>#REF!="totalizador"</formula>
    </cfRule>
  </conditionalFormatting>
  <conditionalFormatting sqref="D56">
    <cfRule type="expression" dxfId="346" priority="256" stopIfTrue="1">
      <formula>#REF!="totalizador"</formula>
    </cfRule>
  </conditionalFormatting>
  <conditionalFormatting sqref="D56">
    <cfRule type="expression" dxfId="345" priority="255" stopIfTrue="1">
      <formula>#REF!="totalizador"</formula>
    </cfRule>
  </conditionalFormatting>
  <conditionalFormatting sqref="D56">
    <cfRule type="expression" dxfId="344" priority="254" stopIfTrue="1">
      <formula>#REF!="totalizador"</formula>
    </cfRule>
  </conditionalFormatting>
  <conditionalFormatting sqref="D56">
    <cfRule type="expression" dxfId="343" priority="253" stopIfTrue="1">
      <formula>#REF!="totalizador"</formula>
    </cfRule>
  </conditionalFormatting>
  <conditionalFormatting sqref="D56">
    <cfRule type="expression" dxfId="342" priority="252" stopIfTrue="1">
      <formula>#REF!="totalizador"</formula>
    </cfRule>
  </conditionalFormatting>
  <conditionalFormatting sqref="D56">
    <cfRule type="expression" dxfId="341" priority="251" stopIfTrue="1">
      <formula>#REF!="totalizador"</formula>
    </cfRule>
  </conditionalFormatting>
  <conditionalFormatting sqref="D56">
    <cfRule type="expression" dxfId="340" priority="250" stopIfTrue="1">
      <formula>#REF!="totalizador"</formula>
    </cfRule>
  </conditionalFormatting>
  <conditionalFormatting sqref="D56">
    <cfRule type="expression" dxfId="339" priority="249" stopIfTrue="1">
      <formula>#REF!="totalizador"</formula>
    </cfRule>
  </conditionalFormatting>
  <conditionalFormatting sqref="D56">
    <cfRule type="expression" dxfId="338" priority="248" stopIfTrue="1">
      <formula>#REF!="totalizador"</formula>
    </cfRule>
  </conditionalFormatting>
  <conditionalFormatting sqref="D56">
    <cfRule type="expression" dxfId="337" priority="247" stopIfTrue="1">
      <formula>#REF!="totalizador"</formula>
    </cfRule>
  </conditionalFormatting>
  <conditionalFormatting sqref="D56">
    <cfRule type="expression" dxfId="336" priority="246" stopIfTrue="1">
      <formula>#REF!="totalizador"</formula>
    </cfRule>
  </conditionalFormatting>
  <conditionalFormatting sqref="D56">
    <cfRule type="expression" dxfId="335" priority="245" stopIfTrue="1">
      <formula>#REF!="totalizador"</formula>
    </cfRule>
  </conditionalFormatting>
  <conditionalFormatting sqref="D56">
    <cfRule type="expression" dxfId="334" priority="244" stopIfTrue="1">
      <formula>#REF!="totalizador"</formula>
    </cfRule>
  </conditionalFormatting>
  <conditionalFormatting sqref="D56">
    <cfRule type="expression" dxfId="333" priority="243" stopIfTrue="1">
      <formula>#REF!="totalizador"</formula>
    </cfRule>
  </conditionalFormatting>
  <conditionalFormatting sqref="D56">
    <cfRule type="expression" dxfId="332" priority="242" stopIfTrue="1">
      <formula>#REF!="totalizador"</formula>
    </cfRule>
  </conditionalFormatting>
  <conditionalFormatting sqref="D56">
    <cfRule type="expression" dxfId="331" priority="241" stopIfTrue="1">
      <formula>#REF!="totalizador"</formula>
    </cfRule>
  </conditionalFormatting>
  <conditionalFormatting sqref="D56">
    <cfRule type="expression" dxfId="330" priority="240" stopIfTrue="1">
      <formula>#REF!="totalizador"</formula>
    </cfRule>
  </conditionalFormatting>
  <conditionalFormatting sqref="C63:D63">
    <cfRule type="expression" dxfId="329" priority="239" stopIfTrue="1">
      <formula>#REF!="totalizador"</formula>
    </cfRule>
  </conditionalFormatting>
  <conditionalFormatting sqref="C63:D63">
    <cfRule type="expression" dxfId="328" priority="238" stopIfTrue="1">
      <formula>#REF!="totalizador"</formula>
    </cfRule>
  </conditionalFormatting>
  <conditionalFormatting sqref="C63:D63">
    <cfRule type="expression" dxfId="327" priority="237" stopIfTrue="1">
      <formula>#REF!="totalizador"</formula>
    </cfRule>
  </conditionalFormatting>
  <conditionalFormatting sqref="C63:D63">
    <cfRule type="expression" dxfId="326" priority="236" stopIfTrue="1">
      <formula>#REF!="totalizador"</formula>
    </cfRule>
  </conditionalFormatting>
  <conditionalFormatting sqref="C63:D63">
    <cfRule type="expression" dxfId="325" priority="235" stopIfTrue="1">
      <formula>#REF!="totalizador"</formula>
    </cfRule>
  </conditionalFormatting>
  <conditionalFormatting sqref="C63:D63">
    <cfRule type="expression" dxfId="324" priority="234" stopIfTrue="1">
      <formula>#REF!="totalizador"</formula>
    </cfRule>
  </conditionalFormatting>
  <conditionalFormatting sqref="C63:D63">
    <cfRule type="expression" dxfId="323" priority="233" stopIfTrue="1">
      <formula>#REF!="totalizador"</formula>
    </cfRule>
  </conditionalFormatting>
  <conditionalFormatting sqref="C63:D63">
    <cfRule type="expression" dxfId="322" priority="232" stopIfTrue="1">
      <formula>#REF!="totalizador"</formula>
    </cfRule>
  </conditionalFormatting>
  <conditionalFormatting sqref="C63:D63">
    <cfRule type="expression" dxfId="321" priority="231" stopIfTrue="1">
      <formula>#REF!="totalizador"</formula>
    </cfRule>
  </conditionalFormatting>
  <conditionalFormatting sqref="C63:D63">
    <cfRule type="expression" dxfId="320" priority="230" stopIfTrue="1">
      <formula>#REF!="totalizador"</formula>
    </cfRule>
  </conditionalFormatting>
  <conditionalFormatting sqref="C63:D63">
    <cfRule type="expression" dxfId="319" priority="229" stopIfTrue="1">
      <formula>#REF!="totalizador"</formula>
    </cfRule>
  </conditionalFormatting>
  <conditionalFormatting sqref="C63:D63">
    <cfRule type="expression" dxfId="318" priority="228" stopIfTrue="1">
      <formula>#REF!="totalizador"</formula>
    </cfRule>
  </conditionalFormatting>
  <conditionalFormatting sqref="C63:D63">
    <cfRule type="expression" dxfId="317" priority="227" stopIfTrue="1">
      <formula>#REF!="totalizador"</formula>
    </cfRule>
  </conditionalFormatting>
  <conditionalFormatting sqref="C63:D63">
    <cfRule type="expression" dxfId="316" priority="226" stopIfTrue="1">
      <formula>#REF!="totalizador"</formula>
    </cfRule>
  </conditionalFormatting>
  <conditionalFormatting sqref="C63:D63">
    <cfRule type="expression" dxfId="315" priority="225" stopIfTrue="1">
      <formula>#REF!="totalizador"</formula>
    </cfRule>
  </conditionalFormatting>
  <conditionalFormatting sqref="C63:D63">
    <cfRule type="expression" dxfId="314" priority="224" stopIfTrue="1">
      <formula>#REF!="totalizador"</formula>
    </cfRule>
  </conditionalFormatting>
  <conditionalFormatting sqref="C63:D63">
    <cfRule type="expression" dxfId="313" priority="223" stopIfTrue="1">
      <formula>#REF!="totalizador"</formula>
    </cfRule>
  </conditionalFormatting>
  <conditionalFormatting sqref="C63:D63">
    <cfRule type="expression" dxfId="312" priority="222" stopIfTrue="1">
      <formula>#REF!="totalizador"</formula>
    </cfRule>
  </conditionalFormatting>
  <conditionalFormatting sqref="D45">
    <cfRule type="expression" dxfId="311" priority="221" stopIfTrue="1">
      <formula>#REF!="totalizador"</formula>
    </cfRule>
  </conditionalFormatting>
  <conditionalFormatting sqref="D45">
    <cfRule type="expression" dxfId="310" priority="220" stopIfTrue="1">
      <formula>#REF!="totalizador"</formula>
    </cfRule>
  </conditionalFormatting>
  <conditionalFormatting sqref="D45">
    <cfRule type="expression" dxfId="309" priority="219" stopIfTrue="1">
      <formula>#REF!="totalizador"</formula>
    </cfRule>
  </conditionalFormatting>
  <conditionalFormatting sqref="D52">
    <cfRule type="expression" dxfId="308" priority="218" stopIfTrue="1">
      <formula>#REF!="totalizador"</formula>
    </cfRule>
  </conditionalFormatting>
  <conditionalFormatting sqref="D52">
    <cfRule type="expression" dxfId="307" priority="217" stopIfTrue="1">
      <formula>#REF!="totalizador"</formula>
    </cfRule>
  </conditionalFormatting>
  <conditionalFormatting sqref="D52">
    <cfRule type="expression" dxfId="306" priority="216" stopIfTrue="1">
      <formula>#REF!="totalizador"</formula>
    </cfRule>
  </conditionalFormatting>
  <conditionalFormatting sqref="D56">
    <cfRule type="expression" dxfId="305" priority="215" stopIfTrue="1">
      <formula>#REF!="totalizador"</formula>
    </cfRule>
  </conditionalFormatting>
  <conditionalFormatting sqref="D56">
    <cfRule type="expression" dxfId="304" priority="214" stopIfTrue="1">
      <formula>#REF!="totalizador"</formula>
    </cfRule>
  </conditionalFormatting>
  <conditionalFormatting sqref="D56">
    <cfRule type="expression" dxfId="303" priority="213" stopIfTrue="1">
      <formula>#REF!="totalizador"</formula>
    </cfRule>
  </conditionalFormatting>
  <conditionalFormatting sqref="D56">
    <cfRule type="expression" dxfId="302" priority="212" stopIfTrue="1">
      <formula>#REF!="totalizador"</formula>
    </cfRule>
  </conditionalFormatting>
  <conditionalFormatting sqref="D56">
    <cfRule type="expression" dxfId="301" priority="211" stopIfTrue="1">
      <formula>#REF!="totalizador"</formula>
    </cfRule>
  </conditionalFormatting>
  <conditionalFormatting sqref="D56">
    <cfRule type="expression" dxfId="300" priority="210" stopIfTrue="1">
      <formula>#REF!="totalizador"</formula>
    </cfRule>
  </conditionalFormatting>
  <conditionalFormatting sqref="D56">
    <cfRule type="expression" dxfId="299" priority="209" stopIfTrue="1">
      <formula>#REF!="totalizador"</formula>
    </cfRule>
  </conditionalFormatting>
  <conditionalFormatting sqref="D56">
    <cfRule type="expression" dxfId="298" priority="208" stopIfTrue="1">
      <formula>#REF!="totalizador"</formula>
    </cfRule>
  </conditionalFormatting>
  <conditionalFormatting sqref="D56">
    <cfRule type="expression" dxfId="297" priority="207" stopIfTrue="1">
      <formula>#REF!="totalizador"</formula>
    </cfRule>
  </conditionalFormatting>
  <conditionalFormatting sqref="D56">
    <cfRule type="expression" dxfId="296" priority="206" stopIfTrue="1">
      <formula>#REF!="totalizador"</formula>
    </cfRule>
  </conditionalFormatting>
  <conditionalFormatting sqref="D56">
    <cfRule type="expression" dxfId="295" priority="205" stopIfTrue="1">
      <formula>#REF!="totalizador"</formula>
    </cfRule>
  </conditionalFormatting>
  <conditionalFormatting sqref="D56">
    <cfRule type="expression" dxfId="294" priority="204" stopIfTrue="1">
      <formula>#REF!="totalizador"</formula>
    </cfRule>
  </conditionalFormatting>
  <conditionalFormatting sqref="D56">
    <cfRule type="expression" dxfId="293" priority="203" stopIfTrue="1">
      <formula>#REF!="totalizador"</formula>
    </cfRule>
  </conditionalFormatting>
  <conditionalFormatting sqref="D56">
    <cfRule type="expression" dxfId="292" priority="202" stopIfTrue="1">
      <formula>#REF!="totalizador"</formula>
    </cfRule>
  </conditionalFormatting>
  <conditionalFormatting sqref="D56">
    <cfRule type="expression" dxfId="291" priority="201" stopIfTrue="1">
      <formula>#REF!="totalizador"</formula>
    </cfRule>
  </conditionalFormatting>
  <conditionalFormatting sqref="D56">
    <cfRule type="expression" dxfId="290" priority="200" stopIfTrue="1">
      <formula>#REF!="totalizador"</formula>
    </cfRule>
  </conditionalFormatting>
  <conditionalFormatting sqref="D56">
    <cfRule type="expression" dxfId="289" priority="199" stopIfTrue="1">
      <formula>#REF!="totalizador"</formula>
    </cfRule>
  </conditionalFormatting>
  <conditionalFormatting sqref="D56">
    <cfRule type="expression" dxfId="288" priority="198" stopIfTrue="1">
      <formula>#REF!="totalizador"</formula>
    </cfRule>
  </conditionalFormatting>
  <conditionalFormatting sqref="D56">
    <cfRule type="expression" dxfId="287" priority="197" stopIfTrue="1">
      <formula>#REF!="totalizador"</formula>
    </cfRule>
  </conditionalFormatting>
  <conditionalFormatting sqref="D56">
    <cfRule type="expression" dxfId="286" priority="196" stopIfTrue="1">
      <formula>#REF!="totalizador"</formula>
    </cfRule>
  </conditionalFormatting>
  <conditionalFormatting sqref="D56">
    <cfRule type="expression" dxfId="285" priority="195" stopIfTrue="1">
      <formula>#REF!="totalizador"</formula>
    </cfRule>
  </conditionalFormatting>
  <conditionalFormatting sqref="C63:D63">
    <cfRule type="expression" dxfId="284" priority="194" stopIfTrue="1">
      <formula>#REF!="totalizador"</formula>
    </cfRule>
  </conditionalFormatting>
  <conditionalFormatting sqref="C63:D63">
    <cfRule type="expression" dxfId="283" priority="193" stopIfTrue="1">
      <formula>#REF!="totalizador"</formula>
    </cfRule>
  </conditionalFormatting>
  <conditionalFormatting sqref="C63:D63">
    <cfRule type="expression" dxfId="282" priority="192" stopIfTrue="1">
      <formula>#REF!="totalizador"</formula>
    </cfRule>
  </conditionalFormatting>
  <conditionalFormatting sqref="C63:D63">
    <cfRule type="expression" dxfId="281" priority="191" stopIfTrue="1">
      <formula>#REF!="totalizador"</formula>
    </cfRule>
  </conditionalFormatting>
  <conditionalFormatting sqref="C63:D63">
    <cfRule type="expression" dxfId="280" priority="190" stopIfTrue="1">
      <formula>#REF!="totalizador"</formula>
    </cfRule>
  </conditionalFormatting>
  <conditionalFormatting sqref="C63:D63">
    <cfRule type="expression" dxfId="279" priority="189" stopIfTrue="1">
      <formula>#REF!="totalizador"</formula>
    </cfRule>
  </conditionalFormatting>
  <conditionalFormatting sqref="C63:D63">
    <cfRule type="expression" dxfId="278" priority="188" stopIfTrue="1">
      <formula>#REF!="totalizador"</formula>
    </cfRule>
  </conditionalFormatting>
  <conditionalFormatting sqref="C63:D63">
    <cfRule type="expression" dxfId="277" priority="187" stopIfTrue="1">
      <formula>#REF!="totalizador"</formula>
    </cfRule>
  </conditionalFormatting>
  <conditionalFormatting sqref="C63:D63">
    <cfRule type="expression" dxfId="276" priority="186" stopIfTrue="1">
      <formula>#REF!="totalizador"</formula>
    </cfRule>
  </conditionalFormatting>
  <conditionalFormatting sqref="C63:D63">
    <cfRule type="expression" dxfId="275" priority="185" stopIfTrue="1">
      <formula>#REF!="totalizador"</formula>
    </cfRule>
  </conditionalFormatting>
  <conditionalFormatting sqref="C63:D63">
    <cfRule type="expression" dxfId="274" priority="184" stopIfTrue="1">
      <formula>#REF!="totalizador"</formula>
    </cfRule>
  </conditionalFormatting>
  <conditionalFormatting sqref="C63:D63">
    <cfRule type="expression" dxfId="273" priority="183" stopIfTrue="1">
      <formula>#REF!="totalizador"</formula>
    </cfRule>
  </conditionalFormatting>
  <conditionalFormatting sqref="C63:D63">
    <cfRule type="expression" dxfId="272" priority="182" stopIfTrue="1">
      <formula>#REF!="totalizador"</formula>
    </cfRule>
  </conditionalFormatting>
  <conditionalFormatting sqref="C63:D63">
    <cfRule type="expression" dxfId="271" priority="181" stopIfTrue="1">
      <formula>#REF!="totalizador"</formula>
    </cfRule>
  </conditionalFormatting>
  <conditionalFormatting sqref="C63:D63">
    <cfRule type="expression" dxfId="270" priority="180" stopIfTrue="1">
      <formula>#REF!="totalizador"</formula>
    </cfRule>
  </conditionalFormatting>
  <conditionalFormatting sqref="C63:D63">
    <cfRule type="expression" dxfId="269" priority="179" stopIfTrue="1">
      <formula>#REF!="totalizador"</formula>
    </cfRule>
  </conditionalFormatting>
  <conditionalFormatting sqref="C63:D63">
    <cfRule type="expression" dxfId="268" priority="178" stopIfTrue="1">
      <formula>#REF!="totalizador"</formula>
    </cfRule>
  </conditionalFormatting>
  <conditionalFormatting sqref="C63:D63">
    <cfRule type="expression" dxfId="267" priority="177" stopIfTrue="1">
      <formula>#REF!="totalizador"</formula>
    </cfRule>
  </conditionalFormatting>
  <conditionalFormatting sqref="C63:D63">
    <cfRule type="expression" dxfId="266" priority="176" stopIfTrue="1">
      <formula>#REF!="totalizador"</formula>
    </cfRule>
  </conditionalFormatting>
  <conditionalFormatting sqref="C63:D63">
    <cfRule type="expression" dxfId="265" priority="175" stopIfTrue="1">
      <formula>#REF!="totalizador"</formula>
    </cfRule>
  </conditionalFormatting>
  <conditionalFormatting sqref="C63:D63">
    <cfRule type="expression" dxfId="264" priority="174" stopIfTrue="1">
      <formula>#REF!="totalizador"</formula>
    </cfRule>
  </conditionalFormatting>
  <conditionalFormatting sqref="C63:D63">
    <cfRule type="expression" dxfId="263" priority="173" stopIfTrue="1">
      <formula>#REF!="totalizador"</formula>
    </cfRule>
  </conditionalFormatting>
  <conditionalFormatting sqref="C63:D63">
    <cfRule type="expression" dxfId="262" priority="172" stopIfTrue="1">
      <formula>#REF!="totalizador"</formula>
    </cfRule>
  </conditionalFormatting>
  <conditionalFormatting sqref="C63:D63">
    <cfRule type="expression" dxfId="261" priority="171" stopIfTrue="1">
      <formula>#REF!="totalizador"</formula>
    </cfRule>
  </conditionalFormatting>
  <conditionalFormatting sqref="C63:D63">
    <cfRule type="expression" dxfId="260" priority="170" stopIfTrue="1">
      <formula>#REF!="totalizador"</formula>
    </cfRule>
  </conditionalFormatting>
  <conditionalFormatting sqref="C63:D63">
    <cfRule type="expression" dxfId="259" priority="169" stopIfTrue="1">
      <formula>#REF!="totalizador"</formula>
    </cfRule>
  </conditionalFormatting>
  <conditionalFormatting sqref="C63:D63">
    <cfRule type="expression" dxfId="258" priority="168" stopIfTrue="1">
      <formula>#REF!="totalizador"</formula>
    </cfRule>
  </conditionalFormatting>
  <conditionalFormatting sqref="C63:D63">
    <cfRule type="expression" dxfId="257" priority="167" stopIfTrue="1">
      <formula>#REF!="totalizador"</formula>
    </cfRule>
  </conditionalFormatting>
  <conditionalFormatting sqref="C63:D63">
    <cfRule type="expression" dxfId="256" priority="166" stopIfTrue="1">
      <formula>#REF!="totalizador"</formula>
    </cfRule>
  </conditionalFormatting>
  <conditionalFormatting sqref="C63:D63">
    <cfRule type="expression" dxfId="255" priority="165" stopIfTrue="1">
      <formula>#REF!="totalizador"</formula>
    </cfRule>
  </conditionalFormatting>
  <conditionalFormatting sqref="C63:D63">
    <cfRule type="expression" dxfId="254" priority="164" stopIfTrue="1">
      <formula>#REF!="totalizador"</formula>
    </cfRule>
  </conditionalFormatting>
  <conditionalFormatting sqref="C63:D63">
    <cfRule type="expression" dxfId="253" priority="163" stopIfTrue="1">
      <formula>#REF!="totalizador"</formula>
    </cfRule>
  </conditionalFormatting>
  <conditionalFormatting sqref="C63:D63">
    <cfRule type="expression" dxfId="252" priority="162" stopIfTrue="1">
      <formula>#REF!="totalizador"</formula>
    </cfRule>
  </conditionalFormatting>
  <conditionalFormatting sqref="C63:D63">
    <cfRule type="expression" dxfId="251" priority="161" stopIfTrue="1">
      <formula>#REF!="totalizador"</formula>
    </cfRule>
  </conditionalFormatting>
  <conditionalFormatting sqref="C63:D63">
    <cfRule type="expression" dxfId="250" priority="160" stopIfTrue="1">
      <formula>#REF!="totalizador"</formula>
    </cfRule>
  </conditionalFormatting>
  <conditionalFormatting sqref="C63:D63">
    <cfRule type="expression" dxfId="249" priority="159" stopIfTrue="1">
      <formula>#REF!="totalizador"</formula>
    </cfRule>
  </conditionalFormatting>
  <conditionalFormatting sqref="C63:D63">
    <cfRule type="expression" dxfId="248" priority="158" stopIfTrue="1">
      <formula>#REF!="totalizador"</formula>
    </cfRule>
  </conditionalFormatting>
  <conditionalFormatting sqref="C63:D63">
    <cfRule type="expression" dxfId="247" priority="157" stopIfTrue="1">
      <formula>#REF!="totalizador"</formula>
    </cfRule>
  </conditionalFormatting>
  <conditionalFormatting sqref="C63:D63">
    <cfRule type="expression" dxfId="246" priority="156" stopIfTrue="1">
      <formula>#REF!="totalizador"</formula>
    </cfRule>
  </conditionalFormatting>
  <conditionalFormatting sqref="B69">
    <cfRule type="expression" dxfId="245" priority="154" stopIfTrue="1">
      <formula>#REF!="totalizador"</formula>
    </cfRule>
  </conditionalFormatting>
  <conditionalFormatting sqref="B70:B74">
    <cfRule type="expression" dxfId="244" priority="155" stopIfTrue="1">
      <formula>#REF!="totalizador"</formula>
    </cfRule>
  </conditionalFormatting>
  <conditionalFormatting sqref="B68">
    <cfRule type="expression" dxfId="243" priority="153" stopIfTrue="1">
      <formula>#REF!="totalizador"</formula>
    </cfRule>
  </conditionalFormatting>
  <conditionalFormatting sqref="C68:D74">
    <cfRule type="expression" dxfId="242" priority="152" stopIfTrue="1">
      <formula>#REF!="totalizador"</formula>
    </cfRule>
  </conditionalFormatting>
  <conditionalFormatting sqref="C68:D74">
    <cfRule type="expression" dxfId="241" priority="151" stopIfTrue="1">
      <formula>#REF!="totalizador"</formula>
    </cfRule>
  </conditionalFormatting>
  <conditionalFormatting sqref="C68:D74">
    <cfRule type="expression" dxfId="240" priority="150" stopIfTrue="1">
      <formula>#REF!="totalizador"</formula>
    </cfRule>
  </conditionalFormatting>
  <conditionalFormatting sqref="C68:D74">
    <cfRule type="expression" dxfId="239" priority="149" stopIfTrue="1">
      <formula>#REF!="totalizador"</formula>
    </cfRule>
  </conditionalFormatting>
  <conditionalFormatting sqref="C68:D74">
    <cfRule type="expression" dxfId="238" priority="148" stopIfTrue="1">
      <formula>#REF!="totalizador"</formula>
    </cfRule>
  </conditionalFormatting>
  <conditionalFormatting sqref="C68:D74">
    <cfRule type="expression" dxfId="237" priority="147" stopIfTrue="1">
      <formula>#REF!="totalizador"</formula>
    </cfRule>
  </conditionalFormatting>
  <conditionalFormatting sqref="C68:D74">
    <cfRule type="expression" dxfId="236" priority="146" stopIfTrue="1">
      <formula>#REF!="totalizador"</formula>
    </cfRule>
  </conditionalFormatting>
  <conditionalFormatting sqref="C68:D74">
    <cfRule type="expression" dxfId="235" priority="145" stopIfTrue="1">
      <formula>#REF!="totalizador"</formula>
    </cfRule>
  </conditionalFormatting>
  <conditionalFormatting sqref="C68:D74">
    <cfRule type="expression" dxfId="234" priority="144" stopIfTrue="1">
      <formula>#REF!="totalizador"</formula>
    </cfRule>
  </conditionalFormatting>
  <conditionalFormatting sqref="C68:D74">
    <cfRule type="expression" dxfId="233" priority="143" stopIfTrue="1">
      <formula>#REF!="totalizador"</formula>
    </cfRule>
  </conditionalFormatting>
  <conditionalFormatting sqref="C68:D74">
    <cfRule type="expression" dxfId="232" priority="142" stopIfTrue="1">
      <formula>#REF!="totalizador"</formula>
    </cfRule>
  </conditionalFormatting>
  <conditionalFormatting sqref="C68:D74">
    <cfRule type="expression" dxfId="231" priority="141" stopIfTrue="1">
      <formula>#REF!="totalizador"</formula>
    </cfRule>
  </conditionalFormatting>
  <conditionalFormatting sqref="C68:D74">
    <cfRule type="expression" dxfId="230" priority="140" stopIfTrue="1">
      <formula>#REF!="totalizador"</formula>
    </cfRule>
  </conditionalFormatting>
  <conditionalFormatting sqref="C68:D74">
    <cfRule type="expression" dxfId="229" priority="139" stopIfTrue="1">
      <formula>#REF!="totalizador"</formula>
    </cfRule>
  </conditionalFormatting>
  <conditionalFormatting sqref="C68:D74">
    <cfRule type="expression" dxfId="228" priority="138" stopIfTrue="1">
      <formula>#REF!="totalizador"</formula>
    </cfRule>
  </conditionalFormatting>
  <conditionalFormatting sqref="C68:D74">
    <cfRule type="expression" dxfId="227" priority="137" stopIfTrue="1">
      <formula>#REF!="totalizador"</formula>
    </cfRule>
  </conditionalFormatting>
  <conditionalFormatting sqref="C68:D74">
    <cfRule type="expression" dxfId="226" priority="136" stopIfTrue="1">
      <formula>#REF!="totalizador"</formula>
    </cfRule>
  </conditionalFormatting>
  <conditionalFormatting sqref="C68:D74">
    <cfRule type="expression" dxfId="225" priority="135" stopIfTrue="1">
      <formula>#REF!="totalizador"</formula>
    </cfRule>
  </conditionalFormatting>
  <conditionalFormatting sqref="C68:D74">
    <cfRule type="expression" dxfId="224" priority="134" stopIfTrue="1">
      <formula>#REF!="totalizador"</formula>
    </cfRule>
  </conditionalFormatting>
  <conditionalFormatting sqref="C68:D74">
    <cfRule type="expression" dxfId="223" priority="133" stopIfTrue="1">
      <formula>#REF!="totalizador"</formula>
    </cfRule>
  </conditionalFormatting>
  <conditionalFormatting sqref="C68:D74">
    <cfRule type="expression" dxfId="222" priority="132" stopIfTrue="1">
      <formula>#REF!="totalizador"</formula>
    </cfRule>
  </conditionalFormatting>
  <conditionalFormatting sqref="C68:D74">
    <cfRule type="expression" dxfId="221" priority="131" stopIfTrue="1">
      <formula>#REF!="totalizador"</formula>
    </cfRule>
  </conditionalFormatting>
  <conditionalFormatting sqref="C68:D74">
    <cfRule type="expression" dxfId="220" priority="130" stopIfTrue="1">
      <formula>#REF!="totalizador"</formula>
    </cfRule>
  </conditionalFormatting>
  <conditionalFormatting sqref="C68:D74">
    <cfRule type="expression" dxfId="219" priority="129" stopIfTrue="1">
      <formula>#REF!="totalizador"</formula>
    </cfRule>
  </conditionalFormatting>
  <conditionalFormatting sqref="B77">
    <cfRule type="expression" dxfId="218" priority="127" stopIfTrue="1">
      <formula>#REF!="totalizador"</formula>
    </cfRule>
  </conditionalFormatting>
  <conditionalFormatting sqref="B78:B81">
    <cfRule type="expression" dxfId="217" priority="128" stopIfTrue="1">
      <formula>#REF!="totalizador"</formula>
    </cfRule>
  </conditionalFormatting>
  <conditionalFormatting sqref="B76">
    <cfRule type="expression" dxfId="216" priority="126" stopIfTrue="1">
      <formula>#REF!="totalizador"</formula>
    </cfRule>
  </conditionalFormatting>
  <conditionalFormatting sqref="C76:D81">
    <cfRule type="expression" dxfId="215" priority="125" stopIfTrue="1">
      <formula>#REF!="totalizador"</formula>
    </cfRule>
  </conditionalFormatting>
  <conditionalFormatting sqref="C76:D81">
    <cfRule type="expression" dxfId="214" priority="124" stopIfTrue="1">
      <formula>#REF!="totalizador"</formula>
    </cfRule>
  </conditionalFormatting>
  <conditionalFormatting sqref="C76:D81">
    <cfRule type="expression" dxfId="213" priority="123" stopIfTrue="1">
      <formula>#REF!="totalizador"</formula>
    </cfRule>
  </conditionalFormatting>
  <conditionalFormatting sqref="C76:D81">
    <cfRule type="expression" dxfId="212" priority="122" stopIfTrue="1">
      <formula>#REF!="totalizador"</formula>
    </cfRule>
  </conditionalFormatting>
  <conditionalFormatting sqref="C76:D81">
    <cfRule type="expression" dxfId="211" priority="121" stopIfTrue="1">
      <formula>#REF!="totalizador"</formula>
    </cfRule>
  </conditionalFormatting>
  <conditionalFormatting sqref="C76:D81">
    <cfRule type="expression" dxfId="210" priority="120" stopIfTrue="1">
      <formula>#REF!="totalizador"</formula>
    </cfRule>
  </conditionalFormatting>
  <conditionalFormatting sqref="C76:D81">
    <cfRule type="expression" dxfId="209" priority="119" stopIfTrue="1">
      <formula>#REF!="totalizador"</formula>
    </cfRule>
  </conditionalFormatting>
  <conditionalFormatting sqref="C76:D81">
    <cfRule type="expression" dxfId="208" priority="118" stopIfTrue="1">
      <formula>#REF!="totalizador"</formula>
    </cfRule>
  </conditionalFormatting>
  <conditionalFormatting sqref="C76:D81">
    <cfRule type="expression" dxfId="207" priority="117" stopIfTrue="1">
      <formula>#REF!="totalizador"</formula>
    </cfRule>
  </conditionalFormatting>
  <conditionalFormatting sqref="C76:D81">
    <cfRule type="expression" dxfId="206" priority="116" stopIfTrue="1">
      <formula>#REF!="totalizador"</formula>
    </cfRule>
  </conditionalFormatting>
  <conditionalFormatting sqref="C76:D81">
    <cfRule type="expression" dxfId="205" priority="115" stopIfTrue="1">
      <formula>#REF!="totalizador"</formula>
    </cfRule>
  </conditionalFormatting>
  <conditionalFormatting sqref="C76:D81">
    <cfRule type="expression" dxfId="204" priority="114" stopIfTrue="1">
      <formula>#REF!="totalizador"</formula>
    </cfRule>
  </conditionalFormatting>
  <conditionalFormatting sqref="C76:D81">
    <cfRule type="expression" dxfId="203" priority="113" stopIfTrue="1">
      <formula>#REF!="totalizador"</formula>
    </cfRule>
  </conditionalFormatting>
  <conditionalFormatting sqref="C76:D81">
    <cfRule type="expression" dxfId="202" priority="112" stopIfTrue="1">
      <formula>#REF!="totalizador"</formula>
    </cfRule>
  </conditionalFormatting>
  <conditionalFormatting sqref="C76:D81">
    <cfRule type="expression" dxfId="201" priority="111" stopIfTrue="1">
      <formula>#REF!="totalizador"</formula>
    </cfRule>
  </conditionalFormatting>
  <conditionalFormatting sqref="C76:D81">
    <cfRule type="expression" dxfId="200" priority="110" stopIfTrue="1">
      <formula>#REF!="totalizador"</formula>
    </cfRule>
  </conditionalFormatting>
  <conditionalFormatting sqref="C76:D81">
    <cfRule type="expression" dxfId="199" priority="109" stopIfTrue="1">
      <formula>#REF!="totalizador"</formula>
    </cfRule>
  </conditionalFormatting>
  <conditionalFormatting sqref="C76:D81">
    <cfRule type="expression" dxfId="198" priority="108" stopIfTrue="1">
      <formula>#REF!="totalizador"</formula>
    </cfRule>
  </conditionalFormatting>
  <conditionalFormatting sqref="C76:D81">
    <cfRule type="expression" dxfId="197" priority="107" stopIfTrue="1">
      <formula>#REF!="totalizador"</formula>
    </cfRule>
  </conditionalFormatting>
  <conditionalFormatting sqref="C76:D81">
    <cfRule type="expression" dxfId="196" priority="106" stopIfTrue="1">
      <formula>#REF!="totalizador"</formula>
    </cfRule>
  </conditionalFormatting>
  <conditionalFormatting sqref="C76:D81">
    <cfRule type="expression" dxfId="195" priority="105" stopIfTrue="1">
      <formula>#REF!="totalizador"</formula>
    </cfRule>
  </conditionalFormatting>
  <conditionalFormatting sqref="C76:D81">
    <cfRule type="expression" dxfId="194" priority="104" stopIfTrue="1">
      <formula>#REF!="totalizador"</formula>
    </cfRule>
  </conditionalFormatting>
  <conditionalFormatting sqref="C76:D81">
    <cfRule type="expression" dxfId="193" priority="103" stopIfTrue="1">
      <formula>#REF!="totalizador"</formula>
    </cfRule>
  </conditionalFormatting>
  <conditionalFormatting sqref="C76:D81">
    <cfRule type="expression" dxfId="192" priority="102" stopIfTrue="1">
      <formula>#REF!="totalizador"</formula>
    </cfRule>
  </conditionalFormatting>
  <conditionalFormatting sqref="B84">
    <cfRule type="expression" dxfId="191" priority="100" stopIfTrue="1">
      <formula>#REF!="totalizador"</formula>
    </cfRule>
  </conditionalFormatting>
  <conditionalFormatting sqref="B85:B89">
    <cfRule type="expression" dxfId="190" priority="101" stopIfTrue="1">
      <formula>#REF!="totalizador"</formula>
    </cfRule>
  </conditionalFormatting>
  <conditionalFormatting sqref="B83">
    <cfRule type="expression" dxfId="189" priority="99" stopIfTrue="1">
      <formula>#REF!="totalizador"</formula>
    </cfRule>
  </conditionalFormatting>
  <conditionalFormatting sqref="C83:D89">
    <cfRule type="expression" dxfId="188" priority="98" stopIfTrue="1">
      <formula>#REF!="totalizador"</formula>
    </cfRule>
  </conditionalFormatting>
  <conditionalFormatting sqref="C83:D89">
    <cfRule type="expression" dxfId="187" priority="97" stopIfTrue="1">
      <formula>#REF!="totalizador"</formula>
    </cfRule>
  </conditionalFormatting>
  <conditionalFormatting sqref="C83:D89">
    <cfRule type="expression" dxfId="186" priority="96" stopIfTrue="1">
      <formula>#REF!="totalizador"</formula>
    </cfRule>
  </conditionalFormatting>
  <conditionalFormatting sqref="C83:D89">
    <cfRule type="expression" dxfId="185" priority="95" stopIfTrue="1">
      <formula>#REF!="totalizador"</formula>
    </cfRule>
  </conditionalFormatting>
  <conditionalFormatting sqref="C83:D89">
    <cfRule type="expression" dxfId="184" priority="94" stopIfTrue="1">
      <formula>#REF!="totalizador"</formula>
    </cfRule>
  </conditionalFormatting>
  <conditionalFormatting sqref="C83:D89">
    <cfRule type="expression" dxfId="183" priority="93" stopIfTrue="1">
      <formula>#REF!="totalizador"</formula>
    </cfRule>
  </conditionalFormatting>
  <conditionalFormatting sqref="C83:D89">
    <cfRule type="expression" dxfId="182" priority="92" stopIfTrue="1">
      <formula>#REF!="totalizador"</formula>
    </cfRule>
  </conditionalFormatting>
  <conditionalFormatting sqref="C83:D89">
    <cfRule type="expression" dxfId="181" priority="91" stopIfTrue="1">
      <formula>#REF!="totalizador"</formula>
    </cfRule>
  </conditionalFormatting>
  <conditionalFormatting sqref="C83:D89">
    <cfRule type="expression" dxfId="180" priority="90" stopIfTrue="1">
      <formula>#REF!="totalizador"</formula>
    </cfRule>
  </conditionalFormatting>
  <conditionalFormatting sqref="C83:D89">
    <cfRule type="expression" dxfId="179" priority="89" stopIfTrue="1">
      <formula>#REF!="totalizador"</formula>
    </cfRule>
  </conditionalFormatting>
  <conditionalFormatting sqref="C83:D89">
    <cfRule type="expression" dxfId="178" priority="88" stopIfTrue="1">
      <formula>#REF!="totalizador"</formula>
    </cfRule>
  </conditionalFormatting>
  <conditionalFormatting sqref="C83:D89">
    <cfRule type="expression" dxfId="177" priority="87" stopIfTrue="1">
      <formula>#REF!="totalizador"</formula>
    </cfRule>
  </conditionalFormatting>
  <conditionalFormatting sqref="C83:D89">
    <cfRule type="expression" dxfId="176" priority="86" stopIfTrue="1">
      <formula>#REF!="totalizador"</formula>
    </cfRule>
  </conditionalFormatting>
  <conditionalFormatting sqref="C83:D89">
    <cfRule type="expression" dxfId="175" priority="85" stopIfTrue="1">
      <formula>#REF!="totalizador"</formula>
    </cfRule>
  </conditionalFormatting>
  <conditionalFormatting sqref="C83:D89">
    <cfRule type="expression" dxfId="174" priority="84" stopIfTrue="1">
      <formula>#REF!="totalizador"</formula>
    </cfRule>
  </conditionalFormatting>
  <conditionalFormatting sqref="C83:D89">
    <cfRule type="expression" dxfId="173" priority="83" stopIfTrue="1">
      <formula>#REF!="totalizador"</formula>
    </cfRule>
  </conditionalFormatting>
  <conditionalFormatting sqref="C83:D89">
    <cfRule type="expression" dxfId="172" priority="82" stopIfTrue="1">
      <formula>#REF!="totalizador"</formula>
    </cfRule>
  </conditionalFormatting>
  <conditionalFormatting sqref="C83:D89">
    <cfRule type="expression" dxfId="171" priority="81" stopIfTrue="1">
      <formula>#REF!="totalizador"</formula>
    </cfRule>
  </conditionalFormatting>
  <conditionalFormatting sqref="C83:D89">
    <cfRule type="expression" dxfId="170" priority="80" stopIfTrue="1">
      <formula>#REF!="totalizador"</formula>
    </cfRule>
  </conditionalFormatting>
  <conditionalFormatting sqref="C83:D89">
    <cfRule type="expression" dxfId="169" priority="79" stopIfTrue="1">
      <formula>#REF!="totalizador"</formula>
    </cfRule>
  </conditionalFormatting>
  <conditionalFormatting sqref="C83:D89">
    <cfRule type="expression" dxfId="168" priority="78" stopIfTrue="1">
      <formula>#REF!="totalizador"</formula>
    </cfRule>
  </conditionalFormatting>
  <conditionalFormatting sqref="C83:D89">
    <cfRule type="expression" dxfId="167" priority="77" stopIfTrue="1">
      <formula>#REF!="totalizador"</formula>
    </cfRule>
  </conditionalFormatting>
  <conditionalFormatting sqref="C83:D89">
    <cfRule type="expression" dxfId="166" priority="76" stopIfTrue="1">
      <formula>#REF!="totalizador"</formula>
    </cfRule>
  </conditionalFormatting>
  <conditionalFormatting sqref="C83:D89">
    <cfRule type="expression" dxfId="165" priority="75" stopIfTrue="1">
      <formula>#REF!="totalizador"</formula>
    </cfRule>
  </conditionalFormatting>
  <conditionalFormatting sqref="B99:B103 B91:B94">
    <cfRule type="expression" dxfId="164" priority="74" stopIfTrue="1">
      <formula>#REF!="totalizador"</formula>
    </cfRule>
  </conditionalFormatting>
  <conditionalFormatting sqref="C91:D94">
    <cfRule type="expression" dxfId="163" priority="73" stopIfTrue="1">
      <formula>#REF!="totalizador"</formula>
    </cfRule>
  </conditionalFormatting>
  <conditionalFormatting sqref="C91:D94">
    <cfRule type="expression" dxfId="162" priority="72" stopIfTrue="1">
      <formula>#REF!="totalizador"</formula>
    </cfRule>
  </conditionalFormatting>
  <conditionalFormatting sqref="C91:D94">
    <cfRule type="expression" dxfId="161" priority="71" stopIfTrue="1">
      <formula>#REF!="totalizador"</formula>
    </cfRule>
  </conditionalFormatting>
  <conditionalFormatting sqref="C91:D94">
    <cfRule type="expression" dxfId="160" priority="70" stopIfTrue="1">
      <formula>#REF!="totalizador"</formula>
    </cfRule>
  </conditionalFormatting>
  <conditionalFormatting sqref="C91:D94">
    <cfRule type="expression" dxfId="159" priority="69" stopIfTrue="1">
      <formula>#REF!="totalizador"</formula>
    </cfRule>
  </conditionalFormatting>
  <conditionalFormatting sqref="C91:D94">
    <cfRule type="expression" dxfId="158" priority="68" stopIfTrue="1">
      <formula>#REF!="totalizador"</formula>
    </cfRule>
  </conditionalFormatting>
  <conditionalFormatting sqref="C91:D94">
    <cfRule type="expression" dxfId="157" priority="67" stopIfTrue="1">
      <formula>#REF!="totalizador"</formula>
    </cfRule>
  </conditionalFormatting>
  <conditionalFormatting sqref="C91:D94">
    <cfRule type="expression" dxfId="156" priority="66" stopIfTrue="1">
      <formula>#REF!="totalizador"</formula>
    </cfRule>
  </conditionalFormatting>
  <conditionalFormatting sqref="C91:D94">
    <cfRule type="expression" dxfId="155" priority="65" stopIfTrue="1">
      <formula>#REF!="totalizador"</formula>
    </cfRule>
  </conditionalFormatting>
  <conditionalFormatting sqref="C91:D94">
    <cfRule type="expression" dxfId="154" priority="64" stopIfTrue="1">
      <formula>#REF!="totalizador"</formula>
    </cfRule>
  </conditionalFormatting>
  <conditionalFormatting sqref="C91:D94">
    <cfRule type="expression" dxfId="153" priority="63" stopIfTrue="1">
      <formula>#REF!="totalizador"</formula>
    </cfRule>
  </conditionalFormatting>
  <conditionalFormatting sqref="C91:D94">
    <cfRule type="expression" dxfId="152" priority="62" stopIfTrue="1">
      <formula>#REF!="totalizador"</formula>
    </cfRule>
  </conditionalFormatting>
  <conditionalFormatting sqref="C91:D94">
    <cfRule type="expression" dxfId="151" priority="61" stopIfTrue="1">
      <formula>#REF!="totalizador"</formula>
    </cfRule>
  </conditionalFormatting>
  <conditionalFormatting sqref="C91:D94">
    <cfRule type="expression" dxfId="150" priority="60" stopIfTrue="1">
      <formula>#REF!="totalizador"</formula>
    </cfRule>
  </conditionalFormatting>
  <conditionalFormatting sqref="C91:D94">
    <cfRule type="expression" dxfId="149" priority="59" stopIfTrue="1">
      <formula>#REF!="totalizador"</formula>
    </cfRule>
  </conditionalFormatting>
  <conditionalFormatting sqref="C91:D94">
    <cfRule type="expression" dxfId="148" priority="58" stopIfTrue="1">
      <formula>#REF!="totalizador"</formula>
    </cfRule>
  </conditionalFormatting>
  <conditionalFormatting sqref="C91:D94">
    <cfRule type="expression" dxfId="147" priority="57" stopIfTrue="1">
      <formula>#REF!="totalizador"</formula>
    </cfRule>
  </conditionalFormatting>
  <conditionalFormatting sqref="C91:D94">
    <cfRule type="expression" dxfId="146" priority="56" stopIfTrue="1">
      <formula>#REF!="totalizador"</formula>
    </cfRule>
  </conditionalFormatting>
  <conditionalFormatting sqref="C91:D94">
    <cfRule type="expression" dxfId="145" priority="55" stopIfTrue="1">
      <formula>#REF!="totalizador"</formula>
    </cfRule>
  </conditionalFormatting>
  <conditionalFormatting sqref="C91:D94">
    <cfRule type="expression" dxfId="144" priority="54" stopIfTrue="1">
      <formula>#REF!="totalizador"</formula>
    </cfRule>
  </conditionalFormatting>
  <conditionalFormatting sqref="C91:D94">
    <cfRule type="expression" dxfId="143" priority="53" stopIfTrue="1">
      <formula>#REF!="totalizador"</formula>
    </cfRule>
  </conditionalFormatting>
  <conditionalFormatting sqref="C91:D94">
    <cfRule type="expression" dxfId="142" priority="52" stopIfTrue="1">
      <formula>#REF!="totalizador"</formula>
    </cfRule>
  </conditionalFormatting>
  <conditionalFormatting sqref="C91:D94">
    <cfRule type="expression" dxfId="141" priority="51" stopIfTrue="1">
      <formula>#REF!="totalizador"</formula>
    </cfRule>
  </conditionalFormatting>
  <conditionalFormatting sqref="C91:D94">
    <cfRule type="expression" dxfId="140" priority="50" stopIfTrue="1">
      <formula>#REF!="totalizador"</formula>
    </cfRule>
  </conditionalFormatting>
  <conditionalFormatting sqref="B96:B97">
    <cfRule type="expression" dxfId="139" priority="49" stopIfTrue="1">
      <formula>#REF!="totalizador"</formula>
    </cfRule>
  </conditionalFormatting>
  <conditionalFormatting sqref="C96:D97">
    <cfRule type="expression" dxfId="138" priority="48" stopIfTrue="1">
      <formula>#REF!="totalizador"</formula>
    </cfRule>
  </conditionalFormatting>
  <conditionalFormatting sqref="C96:D97">
    <cfRule type="expression" dxfId="137" priority="47" stopIfTrue="1">
      <formula>#REF!="totalizador"</formula>
    </cfRule>
  </conditionalFormatting>
  <conditionalFormatting sqref="C96:D97">
    <cfRule type="expression" dxfId="136" priority="46" stopIfTrue="1">
      <formula>#REF!="totalizador"</formula>
    </cfRule>
  </conditionalFormatting>
  <conditionalFormatting sqref="C96:D97">
    <cfRule type="expression" dxfId="135" priority="45" stopIfTrue="1">
      <formula>#REF!="totalizador"</formula>
    </cfRule>
  </conditionalFormatting>
  <conditionalFormatting sqref="C96:D97">
    <cfRule type="expression" dxfId="134" priority="44" stopIfTrue="1">
      <formula>#REF!="totalizador"</formula>
    </cfRule>
  </conditionalFormatting>
  <conditionalFormatting sqref="C96:D97">
    <cfRule type="expression" dxfId="133" priority="43" stopIfTrue="1">
      <formula>#REF!="totalizador"</formula>
    </cfRule>
  </conditionalFormatting>
  <conditionalFormatting sqref="C96:D97">
    <cfRule type="expression" dxfId="132" priority="42" stopIfTrue="1">
      <formula>#REF!="totalizador"</formula>
    </cfRule>
  </conditionalFormatting>
  <conditionalFormatting sqref="C96:D97">
    <cfRule type="expression" dxfId="131" priority="41" stopIfTrue="1">
      <formula>#REF!="totalizador"</formula>
    </cfRule>
  </conditionalFormatting>
  <conditionalFormatting sqref="C96:D97">
    <cfRule type="expression" dxfId="130" priority="40" stopIfTrue="1">
      <formula>#REF!="totalizador"</formula>
    </cfRule>
  </conditionalFormatting>
  <conditionalFormatting sqref="C96:D97">
    <cfRule type="expression" dxfId="129" priority="39" stopIfTrue="1">
      <formula>#REF!="totalizador"</formula>
    </cfRule>
  </conditionalFormatting>
  <conditionalFormatting sqref="C96:D97">
    <cfRule type="expression" dxfId="128" priority="38" stopIfTrue="1">
      <formula>#REF!="totalizador"</formula>
    </cfRule>
  </conditionalFormatting>
  <conditionalFormatting sqref="C96:D97">
    <cfRule type="expression" dxfId="127" priority="37" stopIfTrue="1">
      <formula>#REF!="totalizador"</formula>
    </cfRule>
  </conditionalFormatting>
  <conditionalFormatting sqref="C96:D97">
    <cfRule type="expression" dxfId="126" priority="36" stopIfTrue="1">
      <formula>#REF!="totalizador"</formula>
    </cfRule>
  </conditionalFormatting>
  <conditionalFormatting sqref="C96:D97">
    <cfRule type="expression" dxfId="125" priority="35" stopIfTrue="1">
      <formula>#REF!="totalizador"</formula>
    </cfRule>
  </conditionalFormatting>
  <conditionalFormatting sqref="C96:D97">
    <cfRule type="expression" dxfId="124" priority="34" stopIfTrue="1">
      <formula>#REF!="totalizador"</formula>
    </cfRule>
  </conditionalFormatting>
  <conditionalFormatting sqref="C96:D97">
    <cfRule type="expression" dxfId="123" priority="33" stopIfTrue="1">
      <formula>#REF!="totalizador"</formula>
    </cfRule>
  </conditionalFormatting>
  <conditionalFormatting sqref="C96:D97">
    <cfRule type="expression" dxfId="122" priority="32" stopIfTrue="1">
      <formula>#REF!="totalizador"</formula>
    </cfRule>
  </conditionalFormatting>
  <conditionalFormatting sqref="C96:D97">
    <cfRule type="expression" dxfId="121" priority="31" stopIfTrue="1">
      <formula>#REF!="totalizador"</formula>
    </cfRule>
  </conditionalFormatting>
  <conditionalFormatting sqref="C96:D97">
    <cfRule type="expression" dxfId="120" priority="30" stopIfTrue="1">
      <formula>#REF!="totalizador"</formula>
    </cfRule>
  </conditionalFormatting>
  <conditionalFormatting sqref="C96:D97">
    <cfRule type="expression" dxfId="119" priority="29" stopIfTrue="1">
      <formula>#REF!="totalizador"</formula>
    </cfRule>
  </conditionalFormatting>
  <conditionalFormatting sqref="C96:D97">
    <cfRule type="expression" dxfId="118" priority="28" stopIfTrue="1">
      <formula>#REF!="totalizador"</formula>
    </cfRule>
  </conditionalFormatting>
  <conditionalFormatting sqref="C96:D97">
    <cfRule type="expression" dxfId="117" priority="27" stopIfTrue="1">
      <formula>#REF!="totalizador"</formula>
    </cfRule>
  </conditionalFormatting>
  <conditionalFormatting sqref="C96:D97">
    <cfRule type="expression" dxfId="116" priority="26" stopIfTrue="1">
      <formula>#REF!="totalizador"</formula>
    </cfRule>
  </conditionalFormatting>
  <conditionalFormatting sqref="C96:D97">
    <cfRule type="expression" dxfId="115" priority="25" stopIfTrue="1">
      <formula>#REF!="totalizador"</formula>
    </cfRule>
  </conditionalFormatting>
  <conditionalFormatting sqref="C99:D103">
    <cfRule type="expression" dxfId="114" priority="24" stopIfTrue="1">
      <formula>#REF!="totalizador"</formula>
    </cfRule>
  </conditionalFormatting>
  <conditionalFormatting sqref="C99:D103">
    <cfRule type="expression" dxfId="113" priority="23" stopIfTrue="1">
      <formula>#REF!="totalizador"</formula>
    </cfRule>
  </conditionalFormatting>
  <conditionalFormatting sqref="C99:D103">
    <cfRule type="expression" dxfId="112" priority="22" stopIfTrue="1">
      <formula>#REF!="totalizador"</formula>
    </cfRule>
  </conditionalFormatting>
  <conditionalFormatting sqref="C99:D103">
    <cfRule type="expression" dxfId="111" priority="21" stopIfTrue="1">
      <formula>#REF!="totalizador"</formula>
    </cfRule>
  </conditionalFormatting>
  <conditionalFormatting sqref="C99:D103">
    <cfRule type="expression" dxfId="110" priority="20" stopIfTrue="1">
      <formula>#REF!="totalizador"</formula>
    </cfRule>
  </conditionalFormatting>
  <conditionalFormatting sqref="C99:D103">
    <cfRule type="expression" dxfId="109" priority="19" stopIfTrue="1">
      <formula>#REF!="totalizador"</formula>
    </cfRule>
  </conditionalFormatting>
  <conditionalFormatting sqref="C99:D103">
    <cfRule type="expression" dxfId="108" priority="18" stopIfTrue="1">
      <formula>#REF!="totalizador"</formula>
    </cfRule>
  </conditionalFormatting>
  <conditionalFormatting sqref="C99:D103">
    <cfRule type="expression" dxfId="107" priority="17" stopIfTrue="1">
      <formula>#REF!="totalizador"</formula>
    </cfRule>
  </conditionalFormatting>
  <conditionalFormatting sqref="C99:D103">
    <cfRule type="expression" dxfId="106" priority="16" stopIfTrue="1">
      <formula>#REF!="totalizador"</formula>
    </cfRule>
  </conditionalFormatting>
  <conditionalFormatting sqref="C99:D103">
    <cfRule type="expression" dxfId="105" priority="15" stopIfTrue="1">
      <formula>#REF!="totalizador"</formula>
    </cfRule>
  </conditionalFormatting>
  <conditionalFormatting sqref="C99:D103">
    <cfRule type="expression" dxfId="104" priority="14" stopIfTrue="1">
      <formula>#REF!="totalizador"</formula>
    </cfRule>
  </conditionalFormatting>
  <conditionalFormatting sqref="C99:D103">
    <cfRule type="expression" dxfId="103" priority="13" stopIfTrue="1">
      <formula>#REF!="totalizador"</formula>
    </cfRule>
  </conditionalFormatting>
  <conditionalFormatting sqref="C99:D103">
    <cfRule type="expression" dxfId="102" priority="12" stopIfTrue="1">
      <formula>#REF!="totalizador"</formula>
    </cfRule>
  </conditionalFormatting>
  <conditionalFormatting sqref="C99:D103">
    <cfRule type="expression" dxfId="101" priority="11" stopIfTrue="1">
      <formula>#REF!="totalizador"</formula>
    </cfRule>
  </conditionalFormatting>
  <conditionalFormatting sqref="C99:D103">
    <cfRule type="expression" dxfId="100" priority="10" stopIfTrue="1">
      <formula>#REF!="totalizador"</formula>
    </cfRule>
  </conditionalFormatting>
  <conditionalFormatting sqref="C99:D103">
    <cfRule type="expression" dxfId="99" priority="9" stopIfTrue="1">
      <formula>#REF!="totalizador"</formula>
    </cfRule>
  </conditionalFormatting>
  <conditionalFormatting sqref="C99:D103">
    <cfRule type="expression" dxfId="98" priority="8" stopIfTrue="1">
      <formula>#REF!="totalizador"</formula>
    </cfRule>
  </conditionalFormatting>
  <conditionalFormatting sqref="C99:D103">
    <cfRule type="expression" dxfId="97" priority="7" stopIfTrue="1">
      <formula>#REF!="totalizador"</formula>
    </cfRule>
  </conditionalFormatting>
  <conditionalFormatting sqref="C99:D103">
    <cfRule type="expression" dxfId="96" priority="6" stopIfTrue="1">
      <formula>#REF!="totalizador"</formula>
    </cfRule>
  </conditionalFormatting>
  <conditionalFormatting sqref="C99:D103">
    <cfRule type="expression" dxfId="95" priority="5" stopIfTrue="1">
      <formula>#REF!="totalizador"</formula>
    </cfRule>
  </conditionalFormatting>
  <conditionalFormatting sqref="C99:D103">
    <cfRule type="expression" dxfId="94" priority="4" stopIfTrue="1">
      <formula>#REF!="totalizador"</formula>
    </cfRule>
  </conditionalFormatting>
  <conditionalFormatting sqref="C99:D103">
    <cfRule type="expression" dxfId="93" priority="3" stopIfTrue="1">
      <formula>#REF!="totalizador"</formula>
    </cfRule>
  </conditionalFormatting>
  <conditionalFormatting sqref="C99:D103">
    <cfRule type="expression" dxfId="92" priority="2" stopIfTrue="1">
      <formula>#REF!="totalizador"</formula>
    </cfRule>
  </conditionalFormatting>
  <conditionalFormatting sqref="C99:D103">
    <cfRule type="expression" dxfId="91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111" xr:uid="{E7847CD6-6971-41F5-A240-ACACAEAE0946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7BD2-3B29-4396-91D5-27FFD3DFE04F}">
  <sheetPr>
    <pageSetUpPr autoPageBreaks="0" fitToPage="1"/>
  </sheetPr>
  <dimension ref="B1:F67"/>
  <sheetViews>
    <sheetView showGridLines="0" zoomScale="90" zoomScaleNormal="90" workbookViewId="0">
      <selection activeCell="B4" sqref="B4:B6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2.7265625" style="1" customWidth="1"/>
    <col min="6" max="6" width="16.453125" style="1" customWidth="1"/>
    <col min="7" max="16384" width="11.453125" style="1"/>
  </cols>
  <sheetData>
    <row r="1" spans="2:6" ht="5.15" customHeight="1"/>
    <row r="2" spans="2:6" ht="18.5">
      <c r="B2" s="150" t="s">
        <v>1434</v>
      </c>
      <c r="C2" s="185"/>
    </row>
    <row r="3" spans="2:6" ht="9" customHeight="1"/>
    <row r="4" spans="2:6">
      <c r="B4" s="822" t="s">
        <v>1188</v>
      </c>
      <c r="C4" s="1041">
        <v>45016</v>
      </c>
      <c r="D4" s="1042"/>
      <c r="E4" s="1041">
        <v>44926</v>
      </c>
      <c r="F4" s="1042"/>
    </row>
    <row r="5" spans="2:6">
      <c r="B5" s="832"/>
      <c r="C5" s="167" t="s">
        <v>739</v>
      </c>
      <c r="D5" s="167" t="s">
        <v>1187</v>
      </c>
      <c r="E5" s="167" t="s">
        <v>739</v>
      </c>
      <c r="F5" s="167" t="s">
        <v>1187</v>
      </c>
    </row>
    <row r="6" spans="2:6">
      <c r="B6" s="832"/>
      <c r="C6" s="167" t="s">
        <v>2</v>
      </c>
      <c r="D6" s="167" t="s">
        <v>2</v>
      </c>
      <c r="E6" s="167" t="s">
        <v>2</v>
      </c>
      <c r="F6" s="167" t="s">
        <v>2</v>
      </c>
    </row>
    <row r="7" spans="2:6">
      <c r="B7" s="473" t="s">
        <v>841</v>
      </c>
      <c r="C7" s="473">
        <v>120770017</v>
      </c>
      <c r="D7" s="473">
        <v>351435255</v>
      </c>
      <c r="E7" s="473">
        <v>67249011</v>
      </c>
      <c r="F7" s="473">
        <v>335674102</v>
      </c>
    </row>
    <row r="8" spans="2:6">
      <c r="B8" s="577" t="s">
        <v>237</v>
      </c>
      <c r="C8" s="576">
        <v>27818402</v>
      </c>
      <c r="D8" s="576">
        <v>232353502</v>
      </c>
      <c r="E8" s="576">
        <v>50332185</v>
      </c>
      <c r="F8" s="576">
        <v>233594744</v>
      </c>
    </row>
    <row r="9" spans="2:6">
      <c r="B9" s="577" t="s">
        <v>1175</v>
      </c>
      <c r="C9" s="576">
        <v>1349425</v>
      </c>
      <c r="D9" s="576">
        <v>0</v>
      </c>
      <c r="E9" s="576">
        <v>1867890</v>
      </c>
      <c r="F9" s="576">
        <v>5830</v>
      </c>
    </row>
    <row r="10" spans="2:6">
      <c r="B10" s="577" t="s">
        <v>1174</v>
      </c>
      <c r="C10" s="576">
        <v>290465</v>
      </c>
      <c r="D10" s="576">
        <v>0</v>
      </c>
      <c r="E10" s="576">
        <v>350930</v>
      </c>
      <c r="F10" s="576">
        <v>785</v>
      </c>
    </row>
    <row r="11" spans="2:6">
      <c r="B11" s="577" t="s">
        <v>1173</v>
      </c>
      <c r="C11" s="576">
        <v>0</v>
      </c>
      <c r="D11" s="576">
        <v>0</v>
      </c>
      <c r="E11" s="576">
        <v>0</v>
      </c>
      <c r="F11" s="576">
        <v>2229886</v>
      </c>
    </row>
    <row r="12" spans="2:6">
      <c r="B12" s="577" t="s">
        <v>242</v>
      </c>
      <c r="C12" s="576">
        <v>12686741</v>
      </c>
      <c r="D12" s="576">
        <v>87940366</v>
      </c>
      <c r="E12" s="576">
        <v>14698006</v>
      </c>
      <c r="F12" s="576">
        <v>76028037</v>
      </c>
    </row>
    <row r="13" spans="2:6">
      <c r="B13" s="577" t="s">
        <v>1172</v>
      </c>
      <c r="C13" s="576">
        <v>78624984</v>
      </c>
      <c r="D13" s="576">
        <v>0</v>
      </c>
      <c r="E13" s="576">
        <v>0</v>
      </c>
      <c r="F13" s="576">
        <v>0</v>
      </c>
    </row>
    <row r="14" spans="2:6">
      <c r="B14" s="577" t="s">
        <v>1185</v>
      </c>
      <c r="C14" s="576">
        <v>0</v>
      </c>
      <c r="D14" s="576">
        <v>31141387</v>
      </c>
      <c r="E14" s="576">
        <v>0</v>
      </c>
      <c r="F14" s="576">
        <v>23814820</v>
      </c>
    </row>
    <row r="15" spans="2:6">
      <c r="B15" s="473" t="s">
        <v>1186</v>
      </c>
      <c r="C15" s="473">
        <v>40769856</v>
      </c>
      <c r="D15" s="473">
        <v>126523282</v>
      </c>
      <c r="E15" s="473">
        <v>41595867</v>
      </c>
      <c r="F15" s="473">
        <v>135940107</v>
      </c>
    </row>
    <row r="16" spans="2:6">
      <c r="B16" s="577" t="s">
        <v>237</v>
      </c>
      <c r="C16" s="576">
        <v>13169164</v>
      </c>
      <c r="D16" s="576">
        <v>38550331</v>
      </c>
      <c r="E16" s="576">
        <v>13995171</v>
      </c>
      <c r="F16" s="576">
        <v>42888101</v>
      </c>
    </row>
    <row r="17" spans="2:6">
      <c r="B17" s="577" t="s">
        <v>1175</v>
      </c>
      <c r="C17" s="576">
        <v>796753</v>
      </c>
      <c r="D17" s="576">
        <v>2557545</v>
      </c>
      <c r="E17" s="576">
        <v>796753</v>
      </c>
      <c r="F17" s="576">
        <v>3520362</v>
      </c>
    </row>
    <row r="18" spans="2:6">
      <c r="B18" s="577" t="s">
        <v>1174</v>
      </c>
      <c r="C18" s="576">
        <v>855808</v>
      </c>
      <c r="D18" s="576">
        <v>2274909</v>
      </c>
      <c r="E18" s="576">
        <v>855808</v>
      </c>
      <c r="F18" s="576">
        <v>2470021</v>
      </c>
    </row>
    <row r="19" spans="2:6">
      <c r="B19" s="577" t="s">
        <v>1173</v>
      </c>
      <c r="C19" s="576">
        <v>96056</v>
      </c>
      <c r="D19" s="576">
        <v>273496</v>
      </c>
      <c r="E19" s="576">
        <v>96056</v>
      </c>
      <c r="F19" s="576">
        <v>279288</v>
      </c>
    </row>
    <row r="20" spans="2:6">
      <c r="B20" s="577" t="s">
        <v>242</v>
      </c>
      <c r="C20" s="576">
        <v>9351765</v>
      </c>
      <c r="D20" s="576">
        <v>25322336</v>
      </c>
      <c r="E20" s="576">
        <v>9351765</v>
      </c>
      <c r="F20" s="576">
        <v>30133040</v>
      </c>
    </row>
    <row r="21" spans="2:6">
      <c r="B21" s="577" t="s">
        <v>1172</v>
      </c>
      <c r="C21" s="576">
        <v>21760</v>
      </c>
      <c r="D21" s="576">
        <v>63051</v>
      </c>
      <c r="E21" s="576">
        <v>21760</v>
      </c>
      <c r="F21" s="576">
        <v>63051</v>
      </c>
    </row>
    <row r="22" spans="2:6">
      <c r="B22" s="577" t="s">
        <v>1185</v>
      </c>
      <c r="C22" s="576">
        <v>16478553</v>
      </c>
      <c r="D22" s="576">
        <v>57481614</v>
      </c>
      <c r="E22" s="576">
        <v>16478554</v>
      </c>
      <c r="F22" s="576">
        <v>56586244</v>
      </c>
    </row>
    <row r="23" spans="2:6" ht="26">
      <c r="B23" s="579" t="s">
        <v>1184</v>
      </c>
      <c r="C23" s="473">
        <v>71056361</v>
      </c>
      <c r="D23" s="473">
        <v>2308528940</v>
      </c>
      <c r="E23" s="473">
        <v>101173134</v>
      </c>
      <c r="F23" s="473">
        <v>2637248620</v>
      </c>
    </row>
    <row r="24" spans="2:6">
      <c r="B24" s="577" t="s">
        <v>237</v>
      </c>
      <c r="C24" s="576">
        <v>0</v>
      </c>
      <c r="D24" s="576">
        <v>137179119</v>
      </c>
      <c r="E24" s="576">
        <v>0</v>
      </c>
      <c r="F24" s="576">
        <v>179103883</v>
      </c>
    </row>
    <row r="25" spans="2:6">
      <c r="B25" s="577" t="s">
        <v>1175</v>
      </c>
      <c r="C25" s="576">
        <v>7324358</v>
      </c>
      <c r="D25" s="576">
        <v>517270511</v>
      </c>
      <c r="E25" s="576">
        <v>7180437</v>
      </c>
      <c r="F25" s="576">
        <v>594523764</v>
      </c>
    </row>
    <row r="26" spans="2:6">
      <c r="B26" s="577" t="s">
        <v>1174</v>
      </c>
      <c r="C26" s="576">
        <v>13357414</v>
      </c>
      <c r="D26" s="576">
        <v>144366423</v>
      </c>
      <c r="E26" s="576">
        <v>23797445</v>
      </c>
      <c r="F26" s="576">
        <v>157116849</v>
      </c>
    </row>
    <row r="27" spans="2:6">
      <c r="B27" s="577" t="s">
        <v>1173</v>
      </c>
      <c r="C27" s="576">
        <v>50374589</v>
      </c>
      <c r="D27" s="576">
        <v>159231851</v>
      </c>
      <c r="E27" s="576">
        <v>70195252</v>
      </c>
      <c r="F27" s="576">
        <v>189690527</v>
      </c>
    </row>
    <row r="28" spans="2:6">
      <c r="B28" s="577" t="s">
        <v>242</v>
      </c>
      <c r="C28" s="576">
        <v>0</v>
      </c>
      <c r="D28" s="576">
        <v>243588118</v>
      </c>
      <c r="E28" s="576">
        <v>0</v>
      </c>
      <c r="F28" s="576">
        <v>268289067</v>
      </c>
    </row>
    <row r="29" spans="2:6">
      <c r="B29" s="577" t="s">
        <v>1292</v>
      </c>
      <c r="C29" s="576">
        <v>0</v>
      </c>
      <c r="D29" s="576">
        <v>478834</v>
      </c>
      <c r="E29" s="576">
        <v>0</v>
      </c>
      <c r="F29" s="576">
        <v>43</v>
      </c>
    </row>
    <row r="30" spans="2:6">
      <c r="B30" s="577" t="s">
        <v>1172</v>
      </c>
      <c r="C30" s="576">
        <v>0</v>
      </c>
      <c r="D30" s="576">
        <v>1106414084</v>
      </c>
      <c r="E30" s="576">
        <v>0</v>
      </c>
      <c r="F30" s="576">
        <v>1248524487</v>
      </c>
    </row>
    <row r="31" spans="2:6" ht="26">
      <c r="B31" s="579" t="s">
        <v>1183</v>
      </c>
      <c r="C31" s="473">
        <v>942454</v>
      </c>
      <c r="D31" s="473">
        <v>10865826</v>
      </c>
      <c r="E31" s="473">
        <v>1229799</v>
      </c>
      <c r="F31" s="473">
        <v>13385972</v>
      </c>
    </row>
    <row r="32" spans="2:6">
      <c r="B32" s="765" t="s">
        <v>1173</v>
      </c>
      <c r="C32" s="766">
        <v>0</v>
      </c>
      <c r="D32" s="766">
        <v>2268170</v>
      </c>
      <c r="E32" s="766">
        <v>0</v>
      </c>
      <c r="F32" s="767">
        <v>2207699</v>
      </c>
    </row>
    <row r="33" spans="2:6">
      <c r="B33" s="577" t="s">
        <v>1172</v>
      </c>
      <c r="C33" s="576">
        <v>942454</v>
      </c>
      <c r="D33" s="576">
        <v>8597656</v>
      </c>
      <c r="E33" s="576">
        <v>1229799</v>
      </c>
      <c r="F33" s="576">
        <v>11178273</v>
      </c>
    </row>
    <row r="34" spans="2:6">
      <c r="B34" s="473" t="s">
        <v>1182</v>
      </c>
      <c r="C34" s="473">
        <v>0</v>
      </c>
      <c r="D34" s="473">
        <v>15634708</v>
      </c>
      <c r="E34" s="473">
        <v>0</v>
      </c>
      <c r="F34" s="473">
        <v>15858501</v>
      </c>
    </row>
    <row r="35" spans="2:6">
      <c r="B35" s="577" t="s">
        <v>1174</v>
      </c>
      <c r="C35" s="576">
        <v>0</v>
      </c>
      <c r="D35" s="576">
        <v>505848</v>
      </c>
      <c r="E35" s="576">
        <v>0</v>
      </c>
      <c r="F35" s="576">
        <v>487681</v>
      </c>
    </row>
    <row r="36" spans="2:6">
      <c r="B36" s="577" t="s">
        <v>1173</v>
      </c>
      <c r="C36" s="576">
        <v>0</v>
      </c>
      <c r="D36" s="576">
        <v>2776418</v>
      </c>
      <c r="E36" s="576">
        <v>0</v>
      </c>
      <c r="F36" s="576">
        <v>2922398</v>
      </c>
    </row>
    <row r="37" spans="2:6">
      <c r="B37" s="577" t="s">
        <v>1172</v>
      </c>
      <c r="C37" s="576">
        <v>0</v>
      </c>
      <c r="D37" s="576">
        <v>12352442</v>
      </c>
      <c r="E37" s="576">
        <v>0</v>
      </c>
      <c r="F37" s="576">
        <v>12448422</v>
      </c>
    </row>
    <row r="38" spans="2:6">
      <c r="B38" s="473" t="s">
        <v>1181</v>
      </c>
      <c r="C38" s="473">
        <v>0</v>
      </c>
      <c r="D38" s="473">
        <v>38970494</v>
      </c>
      <c r="E38" s="473">
        <v>0</v>
      </c>
      <c r="F38" s="473">
        <v>37867369</v>
      </c>
    </row>
    <row r="39" spans="2:6">
      <c r="B39" s="577" t="s">
        <v>237</v>
      </c>
      <c r="C39" s="576">
        <v>0</v>
      </c>
      <c r="D39" s="576">
        <v>1843265</v>
      </c>
      <c r="E39" s="576">
        <v>0</v>
      </c>
      <c r="F39" s="576">
        <v>0</v>
      </c>
    </row>
    <row r="40" spans="2:6">
      <c r="B40" s="577" t="s">
        <v>1175</v>
      </c>
      <c r="C40" s="576">
        <v>0</v>
      </c>
      <c r="D40" s="576">
        <v>9183243</v>
      </c>
      <c r="E40" s="576">
        <v>0</v>
      </c>
      <c r="F40" s="576">
        <v>11232000</v>
      </c>
    </row>
    <row r="41" spans="2:6">
      <c r="B41" s="577" t="s">
        <v>1174</v>
      </c>
      <c r="C41" s="576">
        <v>0</v>
      </c>
      <c r="D41" s="576">
        <v>11815</v>
      </c>
      <c r="E41" s="576">
        <v>0</v>
      </c>
      <c r="F41" s="576">
        <v>1056045</v>
      </c>
    </row>
    <row r="42" spans="2:6">
      <c r="B42" s="577" t="s">
        <v>1173</v>
      </c>
      <c r="C42" s="576">
        <v>0</v>
      </c>
      <c r="D42" s="576">
        <v>4081075</v>
      </c>
      <c r="E42" s="576">
        <v>0</v>
      </c>
      <c r="F42" s="576">
        <v>5075671</v>
      </c>
    </row>
    <row r="43" spans="2:6">
      <c r="B43" s="577" t="s">
        <v>242</v>
      </c>
      <c r="C43" s="576">
        <v>0</v>
      </c>
      <c r="D43" s="576">
        <v>3725393</v>
      </c>
      <c r="E43" s="576">
        <v>0</v>
      </c>
      <c r="F43" s="576">
        <v>4012866</v>
      </c>
    </row>
    <row r="44" spans="2:6">
      <c r="B44" s="577" t="s">
        <v>1172</v>
      </c>
      <c r="C44" s="576">
        <v>0</v>
      </c>
      <c r="D44" s="576">
        <v>20125703</v>
      </c>
      <c r="E44" s="576">
        <v>0</v>
      </c>
      <c r="F44" s="576">
        <v>16490787</v>
      </c>
    </row>
    <row r="45" spans="2:6" ht="26">
      <c r="B45" s="579" t="s">
        <v>1180</v>
      </c>
      <c r="C45" s="473">
        <v>104404348</v>
      </c>
      <c r="D45" s="473">
        <v>0</v>
      </c>
      <c r="E45" s="473">
        <v>140670225</v>
      </c>
      <c r="F45" s="473">
        <v>0</v>
      </c>
    </row>
    <row r="46" spans="2:6">
      <c r="B46" s="577" t="s">
        <v>237</v>
      </c>
      <c r="C46" s="576">
        <v>16687556</v>
      </c>
      <c r="D46" s="576">
        <v>0</v>
      </c>
      <c r="E46" s="576">
        <v>18533560</v>
      </c>
      <c r="F46" s="576">
        <v>0</v>
      </c>
    </row>
    <row r="47" spans="2:6">
      <c r="B47" s="577" t="s">
        <v>1175</v>
      </c>
      <c r="C47" s="576">
        <v>25104322</v>
      </c>
      <c r="D47" s="576">
        <v>0</v>
      </c>
      <c r="E47" s="576">
        <v>34097563</v>
      </c>
      <c r="F47" s="576">
        <v>0</v>
      </c>
    </row>
    <row r="48" spans="2:6">
      <c r="B48" s="577" t="s">
        <v>1174</v>
      </c>
      <c r="C48" s="576">
        <v>1965858</v>
      </c>
      <c r="D48" s="576">
        <v>0</v>
      </c>
      <c r="E48" s="576">
        <v>3902278</v>
      </c>
      <c r="F48" s="576">
        <v>0</v>
      </c>
    </row>
    <row r="49" spans="2:6">
      <c r="B49" s="577" t="s">
        <v>1173</v>
      </c>
      <c r="C49" s="576">
        <v>7169774</v>
      </c>
      <c r="D49" s="576">
        <v>0</v>
      </c>
      <c r="E49" s="576">
        <v>10629797</v>
      </c>
      <c r="F49" s="576">
        <v>0</v>
      </c>
    </row>
    <row r="50" spans="2:6">
      <c r="B50" s="577" t="s">
        <v>242</v>
      </c>
      <c r="C50" s="576">
        <v>15643692</v>
      </c>
      <c r="D50" s="576">
        <v>0</v>
      </c>
      <c r="E50" s="576">
        <v>18943668</v>
      </c>
      <c r="F50" s="576">
        <v>0</v>
      </c>
    </row>
    <row r="51" spans="2:6">
      <c r="B51" s="577" t="s">
        <v>1172</v>
      </c>
      <c r="C51" s="576">
        <v>37833146</v>
      </c>
      <c r="D51" s="576">
        <v>0</v>
      </c>
      <c r="E51" s="576">
        <v>54563359</v>
      </c>
      <c r="F51" s="576">
        <v>0</v>
      </c>
    </row>
    <row r="52" spans="2:6">
      <c r="B52" s="473" t="s">
        <v>1179</v>
      </c>
      <c r="C52" s="473">
        <v>0</v>
      </c>
      <c r="D52" s="473">
        <v>268618519</v>
      </c>
      <c r="E52" s="473">
        <v>0</v>
      </c>
      <c r="F52" s="473">
        <v>225488852</v>
      </c>
    </row>
    <row r="53" spans="2:6">
      <c r="B53" s="577" t="s">
        <v>237</v>
      </c>
      <c r="C53" s="576">
        <v>0</v>
      </c>
      <c r="D53" s="576">
        <v>29650725</v>
      </c>
      <c r="E53" s="576">
        <v>0</v>
      </c>
      <c r="F53" s="576">
        <v>30510271</v>
      </c>
    </row>
    <row r="54" spans="2:6">
      <c r="B54" s="577" t="s">
        <v>1175</v>
      </c>
      <c r="C54" s="576">
        <v>0</v>
      </c>
      <c r="D54" s="576">
        <v>5383106</v>
      </c>
      <c r="E54" s="576">
        <v>0</v>
      </c>
      <c r="F54" s="576">
        <v>5928697</v>
      </c>
    </row>
    <row r="55" spans="2:6">
      <c r="B55" s="577" t="s">
        <v>1174</v>
      </c>
      <c r="C55" s="576">
        <v>0</v>
      </c>
      <c r="D55" s="576">
        <v>3618120</v>
      </c>
      <c r="E55" s="576">
        <v>0</v>
      </c>
      <c r="F55" s="576">
        <v>3712366</v>
      </c>
    </row>
    <row r="56" spans="2:6">
      <c r="B56" s="577" t="s">
        <v>1173</v>
      </c>
      <c r="C56" s="576">
        <v>0</v>
      </c>
      <c r="D56" s="576">
        <v>1720891</v>
      </c>
      <c r="E56" s="576">
        <v>0</v>
      </c>
      <c r="F56" s="576">
        <v>1698960</v>
      </c>
    </row>
    <row r="57" spans="2:6">
      <c r="B57" s="577" t="s">
        <v>242</v>
      </c>
      <c r="C57" s="576">
        <v>0</v>
      </c>
      <c r="D57" s="576">
        <v>1722911</v>
      </c>
      <c r="E57" s="576">
        <v>0</v>
      </c>
      <c r="F57" s="576">
        <v>1270737</v>
      </c>
    </row>
    <row r="58" spans="2:6">
      <c r="B58" s="577" t="s">
        <v>1172</v>
      </c>
      <c r="C58" s="576">
        <v>0</v>
      </c>
      <c r="D58" s="576">
        <v>226522766</v>
      </c>
      <c r="E58" s="576">
        <v>0</v>
      </c>
      <c r="F58" s="576">
        <v>182367821</v>
      </c>
    </row>
    <row r="59" spans="2:6">
      <c r="B59" s="473" t="s">
        <v>830</v>
      </c>
      <c r="C59" s="473">
        <v>337943039</v>
      </c>
      <c r="D59" s="473">
        <v>3120577024</v>
      </c>
      <c r="E59" s="473">
        <v>351918036</v>
      </c>
      <c r="F59" s="473">
        <v>3401463523</v>
      </c>
    </row>
    <row r="60" spans="2:6">
      <c r="B60" s="534" t="s">
        <v>1170</v>
      </c>
      <c r="C60" s="473">
        <v>57675122</v>
      </c>
      <c r="D60" s="473">
        <v>439576942</v>
      </c>
      <c r="E60" s="473">
        <v>82860916</v>
      </c>
      <c r="F60" s="473">
        <v>486096999</v>
      </c>
    </row>
    <row r="61" spans="2:6">
      <c r="B61" s="534" t="s">
        <v>1169</v>
      </c>
      <c r="C61" s="473">
        <v>34574858</v>
      </c>
      <c r="D61" s="473">
        <v>534394405</v>
      </c>
      <c r="E61" s="473">
        <v>43942643</v>
      </c>
      <c r="F61" s="473">
        <v>615210653</v>
      </c>
    </row>
    <row r="62" spans="2:6">
      <c r="B62" s="534" t="s">
        <v>1168</v>
      </c>
      <c r="C62" s="473">
        <v>16469545</v>
      </c>
      <c r="D62" s="473">
        <v>150777115</v>
      </c>
      <c r="E62" s="473">
        <v>28906461</v>
      </c>
      <c r="F62" s="473">
        <v>164843747</v>
      </c>
    </row>
    <row r="63" spans="2:6">
      <c r="B63" s="534" t="s">
        <v>1167</v>
      </c>
      <c r="C63" s="473">
        <v>57640419</v>
      </c>
      <c r="D63" s="473">
        <v>170351901</v>
      </c>
      <c r="E63" s="473">
        <v>80921105</v>
      </c>
      <c r="F63" s="473">
        <v>204104429</v>
      </c>
    </row>
    <row r="64" spans="2:6">
      <c r="B64" s="534" t="s">
        <v>1166</v>
      </c>
      <c r="C64" s="473">
        <v>37682198</v>
      </c>
      <c r="D64" s="473">
        <v>362299124</v>
      </c>
      <c r="E64" s="473">
        <v>42993439</v>
      </c>
      <c r="F64" s="473">
        <v>379733747</v>
      </c>
    </row>
    <row r="65" spans="2:6">
      <c r="B65" s="534" t="s">
        <v>1178</v>
      </c>
      <c r="C65" s="473">
        <v>0</v>
      </c>
      <c r="D65" s="473">
        <v>478834</v>
      </c>
      <c r="E65" s="473">
        <v>0</v>
      </c>
      <c r="F65" s="473">
        <v>43</v>
      </c>
    </row>
    <row r="66" spans="2:6">
      <c r="B66" s="534" t="s">
        <v>1165</v>
      </c>
      <c r="C66" s="473">
        <v>117422344</v>
      </c>
      <c r="D66" s="473">
        <v>1374075702</v>
      </c>
      <c r="E66" s="473">
        <v>55814918</v>
      </c>
      <c r="F66" s="473">
        <v>1471072841</v>
      </c>
    </row>
    <row r="67" spans="2:6">
      <c r="B67" s="534" t="s">
        <v>1177</v>
      </c>
      <c r="C67" s="473">
        <v>16478553</v>
      </c>
      <c r="D67" s="473">
        <v>88623001</v>
      </c>
      <c r="E67" s="473">
        <v>16478554</v>
      </c>
      <c r="F67" s="473">
        <v>80401064</v>
      </c>
    </row>
  </sheetData>
  <mergeCells count="3">
    <mergeCell ref="B4:B6"/>
    <mergeCell ref="C4:D4"/>
    <mergeCell ref="E4:F4"/>
  </mergeCells>
  <conditionalFormatting sqref="B9:B14">
    <cfRule type="expression" dxfId="90" priority="19" stopIfTrue="1">
      <formula>#REF!="totalizador"</formula>
    </cfRule>
  </conditionalFormatting>
  <conditionalFormatting sqref="B8">
    <cfRule type="expression" dxfId="89" priority="18" stopIfTrue="1">
      <formula>#REF!="totalizador"</formula>
    </cfRule>
  </conditionalFormatting>
  <conditionalFormatting sqref="E24:F30 C8:F14 E16:F22 E53:F58 E46:F51 E39:F44 E35:F37">
    <cfRule type="expression" dxfId="88" priority="17" stopIfTrue="1">
      <formula>#REF!="totalizador"</formula>
    </cfRule>
  </conditionalFormatting>
  <conditionalFormatting sqref="C9:C14 D8:F14 C16:F22 B17:B22 C53:F58 B54:B58 C46:F51 B47:B51 B39:F44 B35:F37">
    <cfRule type="expression" dxfId="87" priority="16" stopIfTrue="1">
      <formula>#REF!="totalizador"</formula>
    </cfRule>
  </conditionalFormatting>
  <conditionalFormatting sqref="E24:F30">
    <cfRule type="expression" dxfId="86" priority="15" stopIfTrue="1">
      <formula>#REF!="totalizador"</formula>
    </cfRule>
  </conditionalFormatting>
  <conditionalFormatting sqref="E24:F30">
    <cfRule type="expression" dxfId="85" priority="14" stopIfTrue="1">
      <formula>#REF!="totalizador"</formula>
    </cfRule>
  </conditionalFormatting>
  <conditionalFormatting sqref="B16">
    <cfRule type="expression" dxfId="84" priority="13" stopIfTrue="1">
      <formula>#REF!="totalizador"</formula>
    </cfRule>
  </conditionalFormatting>
  <conditionalFormatting sqref="B25:B30">
    <cfRule type="expression" dxfId="83" priority="12" stopIfTrue="1">
      <formula>#REF!="totalizador"</formula>
    </cfRule>
  </conditionalFormatting>
  <conditionalFormatting sqref="B24">
    <cfRule type="expression" dxfId="82" priority="11" stopIfTrue="1">
      <formula>#REF!="totalizador"</formula>
    </cfRule>
  </conditionalFormatting>
  <conditionalFormatting sqref="C24:D30">
    <cfRule type="expression" dxfId="81" priority="10" stopIfTrue="1">
      <formula>#REF!="totalizador"</formula>
    </cfRule>
  </conditionalFormatting>
  <conditionalFormatting sqref="C24:D30">
    <cfRule type="expression" dxfId="80" priority="9" stopIfTrue="1">
      <formula>#REF!="totalizador"</formula>
    </cfRule>
  </conditionalFormatting>
  <conditionalFormatting sqref="B46">
    <cfRule type="expression" dxfId="79" priority="8" stopIfTrue="1">
      <formula>#REF!="totalizador"</formula>
    </cfRule>
  </conditionalFormatting>
  <conditionalFormatting sqref="B53">
    <cfRule type="expression" dxfId="78" priority="7" stopIfTrue="1">
      <formula>#REF!="totalizador"</formula>
    </cfRule>
  </conditionalFormatting>
  <conditionalFormatting sqref="B33">
    <cfRule type="expression" dxfId="77" priority="6" stopIfTrue="1">
      <formula>#REF!="totalizador"</formula>
    </cfRule>
  </conditionalFormatting>
  <conditionalFormatting sqref="E33:F33">
    <cfRule type="expression" dxfId="76" priority="5" stopIfTrue="1">
      <formula>#REF!="totalizador"</formula>
    </cfRule>
  </conditionalFormatting>
  <conditionalFormatting sqref="E33:F33">
    <cfRule type="expression" dxfId="75" priority="4" stopIfTrue="1">
      <formula>#REF!="totalizador"</formula>
    </cfRule>
  </conditionalFormatting>
  <conditionalFormatting sqref="E33:F33">
    <cfRule type="expression" dxfId="74" priority="3" stopIfTrue="1">
      <formula>#REF!="totalizador"</formula>
    </cfRule>
  </conditionalFormatting>
  <conditionalFormatting sqref="C33:D33">
    <cfRule type="expression" dxfId="73" priority="2" stopIfTrue="1">
      <formula>#REF!="totalizador"</formula>
    </cfRule>
  </conditionalFormatting>
  <conditionalFormatting sqref="C33:D33">
    <cfRule type="expression" dxfId="72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F67" xr:uid="{29B7DED9-79D3-4C35-AF2A-C1E1AD967A76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F2FA-4B1C-4482-888D-48B177532697}">
  <sheetPr>
    <pageSetUpPr autoPageBreaks="0" fitToPage="1"/>
  </sheetPr>
  <dimension ref="B1:H47"/>
  <sheetViews>
    <sheetView showGridLines="0" zoomScale="90" zoomScaleNormal="90" workbookViewId="0">
      <selection activeCell="B4" sqref="B4:B6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8" width="14" style="1" customWidth="1"/>
    <col min="9" max="16384" width="11.453125" style="1"/>
  </cols>
  <sheetData>
    <row r="1" spans="2:8" ht="5.15" customHeight="1"/>
    <row r="2" spans="2:8" ht="18.5">
      <c r="B2" s="150" t="s">
        <v>1435</v>
      </c>
      <c r="C2" s="185"/>
    </row>
    <row r="3" spans="2:8" ht="9" customHeight="1"/>
    <row r="4" spans="2:8">
      <c r="B4" s="819" t="s">
        <v>1195</v>
      </c>
      <c r="C4" s="1043">
        <v>45016</v>
      </c>
      <c r="D4" s="806"/>
      <c r="E4" s="1044"/>
      <c r="F4" s="1043">
        <v>44926</v>
      </c>
      <c r="G4" s="806"/>
      <c r="H4" s="1044"/>
    </row>
    <row r="5" spans="2:8" ht="26">
      <c r="B5" s="820"/>
      <c r="C5" s="636" t="s">
        <v>1194</v>
      </c>
      <c r="D5" s="636" t="s">
        <v>1193</v>
      </c>
      <c r="E5" s="636" t="s">
        <v>1192</v>
      </c>
      <c r="F5" s="636" t="s">
        <v>1194</v>
      </c>
      <c r="G5" s="636" t="s">
        <v>1193</v>
      </c>
      <c r="H5" s="636" t="s">
        <v>1192</v>
      </c>
    </row>
    <row r="6" spans="2:8">
      <c r="B6" s="820"/>
      <c r="C6" s="636" t="s">
        <v>2</v>
      </c>
      <c r="D6" s="636" t="s">
        <v>2</v>
      </c>
      <c r="E6" s="636" t="s">
        <v>2</v>
      </c>
      <c r="F6" s="636" t="s">
        <v>2</v>
      </c>
      <c r="G6" s="636" t="s">
        <v>2</v>
      </c>
      <c r="H6" s="636" t="s">
        <v>2</v>
      </c>
    </row>
    <row r="7" spans="2:8">
      <c r="B7" s="581" t="s">
        <v>839</v>
      </c>
      <c r="C7" s="473">
        <v>466631850</v>
      </c>
      <c r="D7" s="473">
        <v>1971840722</v>
      </c>
      <c r="E7" s="473">
        <v>1014026795</v>
      </c>
      <c r="F7" s="473">
        <v>505620925</v>
      </c>
      <c r="G7" s="473">
        <v>2064055277</v>
      </c>
      <c r="H7" s="473">
        <v>1047344668</v>
      </c>
    </row>
    <row r="8" spans="2:8">
      <c r="B8" s="577" t="s">
        <v>237</v>
      </c>
      <c r="C8" s="576">
        <v>412333953</v>
      </c>
      <c r="D8" s="576">
        <v>1218648418</v>
      </c>
      <c r="E8" s="576">
        <v>530675508</v>
      </c>
      <c r="F8" s="576">
        <v>445942222</v>
      </c>
      <c r="G8" s="576">
        <v>1316519863</v>
      </c>
      <c r="H8" s="576">
        <v>570223454</v>
      </c>
    </row>
    <row r="9" spans="2:8">
      <c r="B9" s="577" t="s">
        <v>1175</v>
      </c>
      <c r="C9" s="576">
        <v>0</v>
      </c>
      <c r="D9" s="576">
        <v>0</v>
      </c>
      <c r="E9" s="576">
        <v>1960</v>
      </c>
      <c r="F9" s="576">
        <v>0</v>
      </c>
      <c r="G9" s="576">
        <v>0</v>
      </c>
      <c r="H9" s="576">
        <v>5009</v>
      </c>
    </row>
    <row r="10" spans="2:8">
      <c r="B10" s="577" t="s">
        <v>242</v>
      </c>
      <c r="C10" s="576">
        <v>54297897</v>
      </c>
      <c r="D10" s="576">
        <v>0</v>
      </c>
      <c r="E10" s="576">
        <v>0</v>
      </c>
      <c r="F10" s="576">
        <v>59678703</v>
      </c>
      <c r="G10" s="576">
        <v>0</v>
      </c>
      <c r="H10" s="576">
        <v>0</v>
      </c>
    </row>
    <row r="11" spans="2:8">
      <c r="B11" s="577" t="s">
        <v>1185</v>
      </c>
      <c r="C11" s="576">
        <v>0</v>
      </c>
      <c r="D11" s="576">
        <v>753192304</v>
      </c>
      <c r="E11" s="576">
        <v>483349327</v>
      </c>
      <c r="F11" s="576">
        <v>0</v>
      </c>
      <c r="G11" s="576">
        <v>747535414</v>
      </c>
      <c r="H11" s="576">
        <v>477116205</v>
      </c>
    </row>
    <row r="12" spans="2:8">
      <c r="B12" s="581" t="s">
        <v>838</v>
      </c>
      <c r="C12" s="473">
        <v>310091874</v>
      </c>
      <c r="D12" s="473">
        <v>367902849</v>
      </c>
      <c r="E12" s="473">
        <v>265663688</v>
      </c>
      <c r="F12" s="473">
        <v>316009979</v>
      </c>
      <c r="G12" s="473">
        <v>386461472</v>
      </c>
      <c r="H12" s="768">
        <v>280039276</v>
      </c>
    </row>
    <row r="13" spans="2:8">
      <c r="B13" s="577" t="s">
        <v>237</v>
      </c>
      <c r="C13" s="576">
        <v>86832497</v>
      </c>
      <c r="D13" s="576">
        <v>56832208</v>
      </c>
      <c r="E13" s="576">
        <v>34023400</v>
      </c>
      <c r="F13" s="576">
        <v>92250601</v>
      </c>
      <c r="G13" s="576">
        <v>60903804</v>
      </c>
      <c r="H13" s="576">
        <v>50194527</v>
      </c>
    </row>
    <row r="14" spans="2:8">
      <c r="B14" s="577" t="s">
        <v>1175</v>
      </c>
      <c r="C14" s="576">
        <v>5934575</v>
      </c>
      <c r="D14" s="576">
        <v>4601760</v>
      </c>
      <c r="E14" s="576">
        <v>0</v>
      </c>
      <c r="F14" s="576">
        <v>5934575</v>
      </c>
      <c r="G14" s="576">
        <v>5648093</v>
      </c>
      <c r="H14" s="576">
        <v>1771340</v>
      </c>
    </row>
    <row r="15" spans="2:8">
      <c r="B15" s="577" t="s">
        <v>1174</v>
      </c>
      <c r="C15" s="576">
        <v>6066205</v>
      </c>
      <c r="D15" s="576">
        <v>80600</v>
      </c>
      <c r="E15" s="576">
        <v>0</v>
      </c>
      <c r="F15" s="576">
        <v>6566205</v>
      </c>
      <c r="G15" s="576">
        <v>1521295</v>
      </c>
      <c r="H15" s="576">
        <v>0</v>
      </c>
    </row>
    <row r="16" spans="2:8">
      <c r="B16" s="577" t="s">
        <v>1173</v>
      </c>
      <c r="C16" s="576">
        <v>757015</v>
      </c>
      <c r="D16" s="576">
        <v>481767</v>
      </c>
      <c r="E16" s="576">
        <v>940052</v>
      </c>
      <c r="F16" s="576">
        <v>757015</v>
      </c>
      <c r="G16" s="576">
        <v>481767</v>
      </c>
      <c r="H16" s="576">
        <v>1091771</v>
      </c>
    </row>
    <row r="17" spans="2:8">
      <c r="B17" s="577" t="s">
        <v>242</v>
      </c>
      <c r="C17" s="576">
        <v>56947514</v>
      </c>
      <c r="D17" s="576">
        <v>55774895</v>
      </c>
      <c r="E17" s="576">
        <v>36187468</v>
      </c>
      <c r="F17" s="576">
        <v>56947514</v>
      </c>
      <c r="G17" s="576">
        <v>63774895</v>
      </c>
      <c r="H17" s="576">
        <v>38314431</v>
      </c>
    </row>
    <row r="18" spans="2:8">
      <c r="B18" s="577" t="s">
        <v>1172</v>
      </c>
      <c r="C18" s="576">
        <v>168137</v>
      </c>
      <c r="D18" s="576">
        <v>66093</v>
      </c>
      <c r="E18" s="576">
        <v>0</v>
      </c>
      <c r="F18" s="576">
        <v>168137</v>
      </c>
      <c r="G18" s="576">
        <v>66093</v>
      </c>
      <c r="H18" s="576">
        <v>0</v>
      </c>
    </row>
    <row r="19" spans="2:8">
      <c r="B19" s="577" t="s">
        <v>1185</v>
      </c>
      <c r="C19" s="576">
        <v>153385931</v>
      </c>
      <c r="D19" s="576">
        <v>250065526</v>
      </c>
      <c r="E19" s="576">
        <v>185723069</v>
      </c>
      <c r="F19" s="576">
        <v>153385932</v>
      </c>
      <c r="G19" s="576">
        <v>254065525</v>
      </c>
      <c r="H19" s="576">
        <v>188667207</v>
      </c>
    </row>
    <row r="20" spans="2:8" ht="26">
      <c r="B20" s="582" t="s">
        <v>1191</v>
      </c>
      <c r="C20" s="473">
        <v>1628273</v>
      </c>
      <c r="D20" s="473">
        <v>0</v>
      </c>
      <c r="E20" s="473">
        <v>0</v>
      </c>
      <c r="F20" s="473">
        <v>1361451</v>
      </c>
      <c r="G20" s="473">
        <v>0</v>
      </c>
      <c r="H20" s="473">
        <v>0</v>
      </c>
    </row>
    <row r="21" spans="2:8">
      <c r="B21" s="577" t="s">
        <v>242</v>
      </c>
      <c r="C21" s="576">
        <v>1628273</v>
      </c>
      <c r="D21" s="576">
        <v>0</v>
      </c>
      <c r="E21" s="576">
        <v>0</v>
      </c>
      <c r="F21" s="576">
        <v>1361451</v>
      </c>
      <c r="G21" s="576">
        <v>0</v>
      </c>
      <c r="H21" s="576">
        <v>0</v>
      </c>
    </row>
    <row r="22" spans="2:8">
      <c r="B22" s="581" t="s">
        <v>1190</v>
      </c>
      <c r="C22" s="473">
        <v>52693171</v>
      </c>
      <c r="D22" s="473">
        <v>0</v>
      </c>
      <c r="E22" s="473">
        <v>0</v>
      </c>
      <c r="F22" s="473">
        <v>51104122</v>
      </c>
      <c r="G22" s="473">
        <v>0</v>
      </c>
      <c r="H22" s="473">
        <v>0</v>
      </c>
    </row>
    <row r="23" spans="2:8">
      <c r="B23" s="577" t="s">
        <v>1175</v>
      </c>
      <c r="C23" s="576">
        <v>13379879</v>
      </c>
      <c r="D23" s="576">
        <v>0</v>
      </c>
      <c r="E23" s="576">
        <v>0</v>
      </c>
      <c r="F23" s="576">
        <v>10231462</v>
      </c>
      <c r="G23" s="576">
        <v>0</v>
      </c>
      <c r="H23" s="576">
        <v>0</v>
      </c>
    </row>
    <row r="24" spans="2:8">
      <c r="B24" s="577" t="s">
        <v>242</v>
      </c>
      <c r="C24" s="576">
        <v>39313292</v>
      </c>
      <c r="D24" s="576">
        <v>0</v>
      </c>
      <c r="E24" s="576">
        <v>0</v>
      </c>
      <c r="F24" s="576">
        <v>40872660</v>
      </c>
      <c r="G24" s="576">
        <v>0</v>
      </c>
      <c r="H24" s="576">
        <v>0</v>
      </c>
    </row>
    <row r="25" spans="2:8">
      <c r="B25" s="581" t="s">
        <v>652</v>
      </c>
      <c r="C25" s="473">
        <v>598870205</v>
      </c>
      <c r="D25" s="473">
        <v>0</v>
      </c>
      <c r="E25" s="473">
        <v>0</v>
      </c>
      <c r="F25" s="473">
        <v>617679206</v>
      </c>
      <c r="G25" s="473">
        <v>0</v>
      </c>
      <c r="H25" s="473">
        <v>0</v>
      </c>
    </row>
    <row r="26" spans="2:8">
      <c r="B26" s="577" t="s">
        <v>237</v>
      </c>
      <c r="C26" s="576">
        <v>49545636</v>
      </c>
      <c r="D26" s="576">
        <v>0</v>
      </c>
      <c r="E26" s="576">
        <v>0</v>
      </c>
      <c r="F26" s="576">
        <v>54322256</v>
      </c>
      <c r="G26" s="576">
        <v>0</v>
      </c>
      <c r="H26" s="576">
        <v>0</v>
      </c>
    </row>
    <row r="27" spans="2:8">
      <c r="B27" s="577" t="s">
        <v>1175</v>
      </c>
      <c r="C27" s="576">
        <v>115351613</v>
      </c>
      <c r="D27" s="576">
        <v>0</v>
      </c>
      <c r="E27" s="576">
        <v>0</v>
      </c>
      <c r="F27" s="576">
        <v>123230393</v>
      </c>
      <c r="G27" s="576">
        <v>0</v>
      </c>
      <c r="H27" s="576">
        <v>0</v>
      </c>
    </row>
    <row r="28" spans="2:8">
      <c r="B28" s="577" t="s">
        <v>1173</v>
      </c>
      <c r="C28" s="576">
        <v>76295767</v>
      </c>
      <c r="D28" s="576">
        <v>0</v>
      </c>
      <c r="E28" s="576">
        <v>0</v>
      </c>
      <c r="F28" s="576">
        <v>83386252</v>
      </c>
      <c r="G28" s="576">
        <v>0</v>
      </c>
      <c r="H28" s="576">
        <v>0</v>
      </c>
    </row>
    <row r="29" spans="2:8">
      <c r="B29" s="577" t="s">
        <v>1172</v>
      </c>
      <c r="C29" s="576">
        <v>357677189</v>
      </c>
      <c r="D29" s="576">
        <v>0</v>
      </c>
      <c r="E29" s="576">
        <v>0</v>
      </c>
      <c r="F29" s="576">
        <v>356740305</v>
      </c>
      <c r="G29" s="576">
        <v>0</v>
      </c>
      <c r="H29" s="576">
        <v>0</v>
      </c>
    </row>
    <row r="30" spans="2:8">
      <c r="B30" s="581" t="s">
        <v>636</v>
      </c>
      <c r="C30" s="473">
        <v>25759587</v>
      </c>
      <c r="D30" s="473">
        <v>0</v>
      </c>
      <c r="E30" s="473">
        <v>0</v>
      </c>
      <c r="F30" s="473">
        <v>6272874</v>
      </c>
      <c r="G30" s="473">
        <v>0</v>
      </c>
      <c r="H30" s="473">
        <v>0</v>
      </c>
    </row>
    <row r="31" spans="2:8">
      <c r="B31" s="577" t="s">
        <v>1175</v>
      </c>
      <c r="C31" s="576">
        <v>20366716</v>
      </c>
      <c r="D31" s="576">
        <v>0</v>
      </c>
      <c r="E31" s="576">
        <v>0</v>
      </c>
      <c r="F31" s="576">
        <v>754</v>
      </c>
      <c r="G31" s="576">
        <v>0</v>
      </c>
      <c r="H31" s="576">
        <v>0</v>
      </c>
    </row>
    <row r="32" spans="2:8">
      <c r="B32" s="577" t="s">
        <v>242</v>
      </c>
      <c r="C32" s="576">
        <v>5392871</v>
      </c>
      <c r="D32" s="576">
        <v>0</v>
      </c>
      <c r="E32" s="576">
        <v>0</v>
      </c>
      <c r="F32" s="576">
        <v>6272120</v>
      </c>
      <c r="G32" s="576">
        <v>0</v>
      </c>
      <c r="H32" s="576">
        <v>0</v>
      </c>
    </row>
    <row r="33" spans="2:8">
      <c r="B33" s="581" t="s">
        <v>1189</v>
      </c>
      <c r="C33" s="473">
        <v>62982594</v>
      </c>
      <c r="D33" s="473">
        <v>0</v>
      </c>
      <c r="E33" s="473">
        <v>0</v>
      </c>
      <c r="F33" s="473">
        <v>64651580</v>
      </c>
      <c r="G33" s="473">
        <v>0</v>
      </c>
      <c r="H33" s="473">
        <v>0</v>
      </c>
    </row>
    <row r="34" spans="2:8">
      <c r="B34" s="577" t="s">
        <v>237</v>
      </c>
      <c r="C34" s="576">
        <v>5993543</v>
      </c>
      <c r="D34" s="576">
        <v>0</v>
      </c>
      <c r="E34" s="576">
        <v>0</v>
      </c>
      <c r="F34" s="576">
        <v>6461993</v>
      </c>
      <c r="G34" s="576">
        <v>0</v>
      </c>
      <c r="H34" s="576">
        <v>0</v>
      </c>
    </row>
    <row r="35" spans="2:8">
      <c r="B35" s="577" t="s">
        <v>1175</v>
      </c>
      <c r="C35" s="576">
        <v>5229130</v>
      </c>
      <c r="D35" s="576">
        <v>0</v>
      </c>
      <c r="E35" s="576">
        <v>0</v>
      </c>
      <c r="F35" s="576">
        <v>5598424</v>
      </c>
      <c r="G35" s="576">
        <v>0</v>
      </c>
      <c r="H35" s="576">
        <v>0</v>
      </c>
    </row>
    <row r="36" spans="2:8">
      <c r="B36" s="577" t="s">
        <v>1174</v>
      </c>
      <c r="C36" s="576">
        <v>7465833</v>
      </c>
      <c r="D36" s="576">
        <v>0</v>
      </c>
      <c r="E36" s="576">
        <v>0</v>
      </c>
      <c r="F36" s="576">
        <v>8160000</v>
      </c>
      <c r="G36" s="576">
        <v>0</v>
      </c>
      <c r="H36" s="576">
        <v>0</v>
      </c>
    </row>
    <row r="37" spans="2:8">
      <c r="B37" s="577" t="s">
        <v>1173</v>
      </c>
      <c r="C37" s="576">
        <v>1610746</v>
      </c>
      <c r="D37" s="576">
        <v>0</v>
      </c>
      <c r="E37" s="576">
        <v>0</v>
      </c>
      <c r="F37" s="576">
        <v>88473</v>
      </c>
      <c r="G37" s="576">
        <v>0</v>
      </c>
      <c r="H37" s="576">
        <v>0</v>
      </c>
    </row>
    <row r="38" spans="2:8">
      <c r="B38" s="577" t="s">
        <v>242</v>
      </c>
      <c r="C38" s="576">
        <v>18280328</v>
      </c>
      <c r="D38" s="576">
        <v>0</v>
      </c>
      <c r="E38" s="576">
        <v>0</v>
      </c>
      <c r="F38" s="576">
        <v>19265671</v>
      </c>
      <c r="G38" s="576">
        <v>0</v>
      </c>
      <c r="H38" s="576">
        <v>0</v>
      </c>
    </row>
    <row r="39" spans="2:8">
      <c r="B39" s="577" t="s">
        <v>1172</v>
      </c>
      <c r="C39" s="576">
        <v>24403014</v>
      </c>
      <c r="D39" s="576">
        <v>0</v>
      </c>
      <c r="E39" s="576">
        <v>0</v>
      </c>
      <c r="F39" s="576">
        <v>25077019</v>
      </c>
      <c r="G39" s="576">
        <v>0</v>
      </c>
      <c r="H39" s="576">
        <v>0</v>
      </c>
    </row>
    <row r="40" spans="2:8">
      <c r="B40" s="473" t="s">
        <v>829</v>
      </c>
      <c r="C40" s="473">
        <v>1518657554</v>
      </c>
      <c r="D40" s="473">
        <v>2339743571</v>
      </c>
      <c r="E40" s="473">
        <v>1279690483</v>
      </c>
      <c r="F40" s="473">
        <v>1562700137</v>
      </c>
      <c r="G40" s="473">
        <v>2450516749</v>
      </c>
      <c r="H40" s="473">
        <v>1327383944</v>
      </c>
    </row>
    <row r="41" spans="2:8">
      <c r="B41" s="534" t="s">
        <v>1170</v>
      </c>
      <c r="C41" s="473">
        <v>554705629</v>
      </c>
      <c r="D41" s="473">
        <v>1275480626</v>
      </c>
      <c r="E41" s="473">
        <v>573488607</v>
      </c>
      <c r="F41" s="473">
        <v>598977072</v>
      </c>
      <c r="G41" s="473">
        <v>1377423667</v>
      </c>
      <c r="H41" s="473">
        <v>620417981</v>
      </c>
    </row>
    <row r="42" spans="2:8">
      <c r="B42" s="534" t="s">
        <v>1169</v>
      </c>
      <c r="C42" s="473">
        <v>160261913</v>
      </c>
      <c r="D42" s="473">
        <v>4601760</v>
      </c>
      <c r="E42" s="473">
        <v>1960</v>
      </c>
      <c r="F42" s="473">
        <v>144995608</v>
      </c>
      <c r="G42" s="473">
        <v>5648093</v>
      </c>
      <c r="H42" s="473">
        <v>1776349</v>
      </c>
    </row>
    <row r="43" spans="2:8">
      <c r="B43" s="534" t="s">
        <v>1168</v>
      </c>
      <c r="C43" s="473">
        <v>13532038</v>
      </c>
      <c r="D43" s="473">
        <v>80600</v>
      </c>
      <c r="E43" s="473">
        <v>0</v>
      </c>
      <c r="F43" s="473">
        <v>14726205</v>
      </c>
      <c r="G43" s="473">
        <v>1521295</v>
      </c>
      <c r="H43" s="473">
        <v>0</v>
      </c>
    </row>
    <row r="44" spans="2:8">
      <c r="B44" s="534" t="s">
        <v>1167</v>
      </c>
      <c r="C44" s="473">
        <v>78663528</v>
      </c>
      <c r="D44" s="473">
        <v>481767</v>
      </c>
      <c r="E44" s="473">
        <v>940052</v>
      </c>
      <c r="F44" s="473">
        <v>84231740</v>
      </c>
      <c r="G44" s="473">
        <v>481767</v>
      </c>
      <c r="H44" s="473">
        <v>1091771</v>
      </c>
    </row>
    <row r="45" spans="2:8">
      <c r="B45" s="534" t="s">
        <v>1166</v>
      </c>
      <c r="C45" s="473">
        <v>175860175</v>
      </c>
      <c r="D45" s="473">
        <v>55774895</v>
      </c>
      <c r="E45" s="473">
        <v>36187468</v>
      </c>
      <c r="F45" s="473">
        <v>184398119</v>
      </c>
      <c r="G45" s="473">
        <v>63774895</v>
      </c>
      <c r="H45" s="473">
        <v>38314431</v>
      </c>
    </row>
    <row r="46" spans="2:8">
      <c r="B46" s="534" t="s">
        <v>1165</v>
      </c>
      <c r="C46" s="473">
        <v>382248340</v>
      </c>
      <c r="D46" s="473">
        <v>66093</v>
      </c>
      <c r="E46" s="473">
        <v>0</v>
      </c>
      <c r="F46" s="473">
        <v>381985461</v>
      </c>
      <c r="G46" s="473">
        <v>66093</v>
      </c>
      <c r="H46" s="473">
        <v>0</v>
      </c>
    </row>
    <row r="47" spans="2:8">
      <c r="B47" s="534" t="s">
        <v>1177</v>
      </c>
      <c r="C47" s="473">
        <v>153385931</v>
      </c>
      <c r="D47" s="473">
        <v>1003257830</v>
      </c>
      <c r="E47" s="473">
        <v>669072396</v>
      </c>
      <c r="F47" s="473">
        <v>153385932</v>
      </c>
      <c r="G47" s="473">
        <v>1001600939</v>
      </c>
      <c r="H47" s="473">
        <v>665783412</v>
      </c>
    </row>
  </sheetData>
  <mergeCells count="3">
    <mergeCell ref="B4:B6"/>
    <mergeCell ref="C4:E4"/>
    <mergeCell ref="F4:H4"/>
  </mergeCells>
  <conditionalFormatting sqref="B11">
    <cfRule type="expression" dxfId="71" priority="72" stopIfTrue="1">
      <formula>#REF!="totalizador"</formula>
    </cfRule>
  </conditionalFormatting>
  <conditionalFormatting sqref="B8:B10">
    <cfRule type="expression" dxfId="70" priority="71" stopIfTrue="1">
      <formula>#REF!="totalizador"</formula>
    </cfRule>
  </conditionalFormatting>
  <conditionalFormatting sqref="C8:H11">
    <cfRule type="expression" dxfId="69" priority="70" stopIfTrue="1">
      <formula>#REF!="totalizador"</formula>
    </cfRule>
  </conditionalFormatting>
  <conditionalFormatting sqref="C8:H11 C13:H19 B15:B19 B21:H21 B23:H24 B26:H29 B31:H32 B35:B39 C34:H39">
    <cfRule type="expression" dxfId="68" priority="69" stopIfTrue="1">
      <formula>#REF!="totalizador"</formula>
    </cfRule>
  </conditionalFormatting>
  <conditionalFormatting sqref="B13:B14">
    <cfRule type="expression" dxfId="67" priority="68" stopIfTrue="1">
      <formula>#REF!="totalizador"</formula>
    </cfRule>
  </conditionalFormatting>
  <conditionalFormatting sqref="C29:H29">
    <cfRule type="expression" dxfId="66" priority="67" stopIfTrue="1">
      <formula>#REF!="totalizador"</formula>
    </cfRule>
  </conditionalFormatting>
  <conditionalFormatting sqref="C29:H29">
    <cfRule type="expression" dxfId="65" priority="66" stopIfTrue="1">
      <formula>#REF!="totalizador"</formula>
    </cfRule>
  </conditionalFormatting>
  <conditionalFormatting sqref="C29:H29">
    <cfRule type="expression" dxfId="64" priority="65" stopIfTrue="1">
      <formula>#REF!="totalizador"</formula>
    </cfRule>
  </conditionalFormatting>
  <conditionalFormatting sqref="C29:H29">
    <cfRule type="expression" dxfId="63" priority="64" stopIfTrue="1">
      <formula>#REF!="totalizador"</formula>
    </cfRule>
  </conditionalFormatting>
  <conditionalFormatting sqref="C29:H29">
    <cfRule type="expression" dxfId="62" priority="63" stopIfTrue="1">
      <formula>#REF!="totalizador"</formula>
    </cfRule>
  </conditionalFormatting>
  <conditionalFormatting sqref="C29:H29">
    <cfRule type="expression" dxfId="61" priority="62" stopIfTrue="1">
      <formula>#REF!="totalizador"</formula>
    </cfRule>
  </conditionalFormatting>
  <conditionalFormatting sqref="C29:H29">
    <cfRule type="expression" dxfId="60" priority="61" stopIfTrue="1">
      <formula>#REF!="totalizador"</formula>
    </cfRule>
  </conditionalFormatting>
  <conditionalFormatting sqref="C29:H29">
    <cfRule type="expression" dxfId="59" priority="60" stopIfTrue="1">
      <formula>#REF!="totalizador"</formula>
    </cfRule>
  </conditionalFormatting>
  <conditionalFormatting sqref="C29:H29">
    <cfRule type="expression" dxfId="58" priority="59" stopIfTrue="1">
      <formula>#REF!="totalizador"</formula>
    </cfRule>
  </conditionalFormatting>
  <conditionalFormatting sqref="C29:H29">
    <cfRule type="expression" dxfId="57" priority="58" stopIfTrue="1">
      <formula>#REF!="totalizador"</formula>
    </cfRule>
  </conditionalFormatting>
  <conditionalFormatting sqref="C29:H29">
    <cfRule type="expression" dxfId="56" priority="57" stopIfTrue="1">
      <formula>#REF!="totalizador"</formula>
    </cfRule>
  </conditionalFormatting>
  <conditionalFormatting sqref="C29:H29">
    <cfRule type="expression" dxfId="55" priority="56" stopIfTrue="1">
      <formula>#REF!="totalizador"</formula>
    </cfRule>
  </conditionalFormatting>
  <conditionalFormatting sqref="C29:H29">
    <cfRule type="expression" dxfId="54" priority="55" stopIfTrue="1">
      <formula>#REF!="totalizador"</formula>
    </cfRule>
  </conditionalFormatting>
  <conditionalFormatting sqref="C29:H29">
    <cfRule type="expression" dxfId="53" priority="54" stopIfTrue="1">
      <formula>#REF!="totalizador"</formula>
    </cfRule>
  </conditionalFormatting>
  <conditionalFormatting sqref="C29:H29">
    <cfRule type="expression" dxfId="52" priority="53" stopIfTrue="1">
      <formula>#REF!="totalizador"</formula>
    </cfRule>
  </conditionalFormatting>
  <conditionalFormatting sqref="C29:H29">
    <cfRule type="expression" dxfId="51" priority="52" stopIfTrue="1">
      <formula>#REF!="totalizador"</formula>
    </cfRule>
  </conditionalFormatting>
  <conditionalFormatting sqref="C29:H29">
    <cfRule type="expression" dxfId="50" priority="51" stopIfTrue="1">
      <formula>#REF!="totalizador"</formula>
    </cfRule>
  </conditionalFormatting>
  <conditionalFormatting sqref="C29:H29">
    <cfRule type="expression" dxfId="49" priority="50" stopIfTrue="1">
      <formula>#REF!="totalizador"</formula>
    </cfRule>
  </conditionalFormatting>
  <conditionalFormatting sqref="C29:H29">
    <cfRule type="expression" dxfId="48" priority="49" stopIfTrue="1">
      <formula>#REF!="totalizador"</formula>
    </cfRule>
  </conditionalFormatting>
  <conditionalFormatting sqref="C29:H29">
    <cfRule type="expression" dxfId="47" priority="48" stopIfTrue="1">
      <formula>#REF!="totalizador"</formula>
    </cfRule>
  </conditionalFormatting>
  <conditionalFormatting sqref="C29:H29">
    <cfRule type="expression" dxfId="46" priority="47" stopIfTrue="1">
      <formula>#REF!="totalizador"</formula>
    </cfRule>
  </conditionalFormatting>
  <conditionalFormatting sqref="C29:H29">
    <cfRule type="expression" dxfId="45" priority="46" stopIfTrue="1">
      <formula>#REF!="totalizador"</formula>
    </cfRule>
  </conditionalFormatting>
  <conditionalFormatting sqref="C29:H29">
    <cfRule type="expression" dxfId="44" priority="45" stopIfTrue="1">
      <formula>#REF!="totalizador"</formula>
    </cfRule>
  </conditionalFormatting>
  <conditionalFormatting sqref="C29:H29">
    <cfRule type="expression" dxfId="43" priority="44" stopIfTrue="1">
      <formula>#REF!="totalizador"</formula>
    </cfRule>
  </conditionalFormatting>
  <conditionalFormatting sqref="B34">
    <cfRule type="expression" dxfId="42" priority="43" stopIfTrue="1">
      <formula>#REF!="totalizador"</formula>
    </cfRule>
  </conditionalFormatting>
  <conditionalFormatting sqref="D34:H34">
    <cfRule type="expression" dxfId="41" priority="42" stopIfTrue="1">
      <formula>#REF!="totalizador"</formula>
    </cfRule>
  </conditionalFormatting>
  <conditionalFormatting sqref="D34:H34">
    <cfRule type="expression" dxfId="40" priority="41" stopIfTrue="1">
      <formula>#REF!="totalizador"</formula>
    </cfRule>
  </conditionalFormatting>
  <conditionalFormatting sqref="D34:H34">
    <cfRule type="expression" dxfId="39" priority="40" stopIfTrue="1">
      <formula>#REF!="totalizador"</formula>
    </cfRule>
  </conditionalFormatting>
  <conditionalFormatting sqref="D34:H34">
    <cfRule type="expression" dxfId="38" priority="39" stopIfTrue="1">
      <formula>#REF!="totalizador"</formula>
    </cfRule>
  </conditionalFormatting>
  <conditionalFormatting sqref="D34:H34">
    <cfRule type="expression" dxfId="37" priority="38" stopIfTrue="1">
      <formula>#REF!="totalizador"</formula>
    </cfRule>
  </conditionalFormatting>
  <conditionalFormatting sqref="D34:H34">
    <cfRule type="expression" dxfId="36" priority="37" stopIfTrue="1">
      <formula>#REF!="totalizador"</formula>
    </cfRule>
  </conditionalFormatting>
  <conditionalFormatting sqref="D34:H34">
    <cfRule type="expression" dxfId="35" priority="36" stopIfTrue="1">
      <formula>#REF!="totalizador"</formula>
    </cfRule>
  </conditionalFormatting>
  <conditionalFormatting sqref="D34:H34">
    <cfRule type="expression" dxfId="34" priority="35" stopIfTrue="1">
      <formula>#REF!="totalizador"</formula>
    </cfRule>
  </conditionalFormatting>
  <conditionalFormatting sqref="D34:H34">
    <cfRule type="expression" dxfId="33" priority="34" stopIfTrue="1">
      <formula>#REF!="totalizador"</formula>
    </cfRule>
  </conditionalFormatting>
  <conditionalFormatting sqref="D34:H34">
    <cfRule type="expression" dxfId="32" priority="33" stopIfTrue="1">
      <formula>#REF!="totalizador"</formula>
    </cfRule>
  </conditionalFormatting>
  <conditionalFormatting sqref="D34:H34">
    <cfRule type="expression" dxfId="31" priority="32" stopIfTrue="1">
      <formula>#REF!="totalizador"</formula>
    </cfRule>
  </conditionalFormatting>
  <conditionalFormatting sqref="D34:H34">
    <cfRule type="expression" dxfId="30" priority="31" stopIfTrue="1">
      <formula>#REF!="totalizador"</formula>
    </cfRule>
  </conditionalFormatting>
  <conditionalFormatting sqref="D34:H34">
    <cfRule type="expression" dxfId="29" priority="30" stopIfTrue="1">
      <formula>#REF!="totalizador"</formula>
    </cfRule>
  </conditionalFormatting>
  <conditionalFormatting sqref="D34:H34">
    <cfRule type="expression" dxfId="28" priority="29" stopIfTrue="1">
      <formula>#REF!="totalizador"</formula>
    </cfRule>
  </conditionalFormatting>
  <conditionalFormatting sqref="D34:H34">
    <cfRule type="expression" dxfId="27" priority="28" stopIfTrue="1">
      <formula>#REF!="totalizador"</formula>
    </cfRule>
  </conditionalFormatting>
  <conditionalFormatting sqref="D34:H34">
    <cfRule type="expression" dxfId="26" priority="27" stopIfTrue="1">
      <formula>#REF!="totalizador"</formula>
    </cfRule>
  </conditionalFormatting>
  <conditionalFormatting sqref="D34:H34">
    <cfRule type="expression" dxfId="25" priority="26" stopIfTrue="1">
      <formula>#REF!="totalizador"</formula>
    </cfRule>
  </conditionalFormatting>
  <conditionalFormatting sqref="D34:H34">
    <cfRule type="expression" dxfId="24" priority="25" stopIfTrue="1">
      <formula>#REF!="totalizador"</formula>
    </cfRule>
  </conditionalFormatting>
  <conditionalFormatting sqref="D34:H34">
    <cfRule type="expression" dxfId="23" priority="24" stopIfTrue="1">
      <formula>#REF!="totalizador"</formula>
    </cfRule>
  </conditionalFormatting>
  <conditionalFormatting sqref="D34:H34">
    <cfRule type="expression" dxfId="22" priority="23" stopIfTrue="1">
      <formula>#REF!="totalizador"</formula>
    </cfRule>
  </conditionalFormatting>
  <conditionalFormatting sqref="D34:H34">
    <cfRule type="expression" dxfId="21" priority="22" stopIfTrue="1">
      <formula>#REF!="totalizador"</formula>
    </cfRule>
  </conditionalFormatting>
  <conditionalFormatting sqref="D34:H34">
    <cfRule type="expression" dxfId="20" priority="21" stopIfTrue="1">
      <formula>#REF!="totalizador"</formula>
    </cfRule>
  </conditionalFormatting>
  <conditionalFormatting sqref="D34:H34">
    <cfRule type="expression" dxfId="19" priority="20" stopIfTrue="1">
      <formula>#REF!="totalizador"</formula>
    </cfRule>
  </conditionalFormatting>
  <conditionalFormatting sqref="D34:H34">
    <cfRule type="expression" dxfId="18" priority="19" stopIfTrue="1">
      <formula>#REF!="totalizador"</formula>
    </cfRule>
  </conditionalFormatting>
  <conditionalFormatting sqref="D34:H34">
    <cfRule type="expression" dxfId="17" priority="18" stopIfTrue="1">
      <formula>#REF!="totalizador"</formula>
    </cfRule>
  </conditionalFormatting>
  <conditionalFormatting sqref="D34:H34">
    <cfRule type="expression" dxfId="16" priority="17" stopIfTrue="1">
      <formula>#REF!="totalizador"</formula>
    </cfRule>
  </conditionalFormatting>
  <conditionalFormatting sqref="D34:H34">
    <cfRule type="expression" dxfId="15" priority="16" stopIfTrue="1">
      <formula>#REF!="totalizador"</formula>
    </cfRule>
  </conditionalFormatting>
  <conditionalFormatting sqref="D34:H34">
    <cfRule type="expression" dxfId="14" priority="15" stopIfTrue="1">
      <formula>#REF!="totalizador"</formula>
    </cfRule>
  </conditionalFormatting>
  <conditionalFormatting sqref="D34:H34">
    <cfRule type="expression" dxfId="13" priority="14" stopIfTrue="1">
      <formula>#REF!="totalizador"</formula>
    </cfRule>
  </conditionalFormatting>
  <conditionalFormatting sqref="D34:H34">
    <cfRule type="expression" dxfId="12" priority="13" stopIfTrue="1">
      <formula>#REF!="totalizador"</formula>
    </cfRule>
  </conditionalFormatting>
  <conditionalFormatting sqref="D34:H34">
    <cfRule type="expression" dxfId="11" priority="12" stopIfTrue="1">
      <formula>#REF!="totalizador"</formula>
    </cfRule>
  </conditionalFormatting>
  <conditionalFormatting sqref="D34:H34">
    <cfRule type="expression" dxfId="10" priority="11" stopIfTrue="1">
      <formula>#REF!="totalizador"</formula>
    </cfRule>
  </conditionalFormatting>
  <conditionalFormatting sqref="D34:H34">
    <cfRule type="expression" dxfId="9" priority="10" stopIfTrue="1">
      <formula>#REF!="totalizador"</formula>
    </cfRule>
  </conditionalFormatting>
  <conditionalFormatting sqref="D34:H34">
    <cfRule type="expression" dxfId="8" priority="9" stopIfTrue="1">
      <formula>#REF!="totalizador"</formula>
    </cfRule>
  </conditionalFormatting>
  <conditionalFormatting sqref="D34:H34">
    <cfRule type="expression" dxfId="7" priority="8" stopIfTrue="1">
      <formula>#REF!="totalizador"</formula>
    </cfRule>
  </conditionalFormatting>
  <conditionalFormatting sqref="D34:H34">
    <cfRule type="expression" dxfId="6" priority="7" stopIfTrue="1">
      <formula>#REF!="totalizador"</formula>
    </cfRule>
  </conditionalFormatting>
  <conditionalFormatting sqref="D34:H34">
    <cfRule type="expression" dxfId="5" priority="6" stopIfTrue="1">
      <formula>#REF!="totalizador"</formula>
    </cfRule>
  </conditionalFormatting>
  <conditionalFormatting sqref="D34:H34">
    <cfRule type="expression" dxfId="4" priority="5" stopIfTrue="1">
      <formula>#REF!="totalizador"</formula>
    </cfRule>
  </conditionalFormatting>
  <conditionalFormatting sqref="D34:H34">
    <cfRule type="expression" dxfId="3" priority="4" stopIfTrue="1">
      <formula>#REF!="totalizador"</formula>
    </cfRule>
  </conditionalFormatting>
  <conditionalFormatting sqref="D34:H34">
    <cfRule type="expression" dxfId="2" priority="3" stopIfTrue="1">
      <formula>#REF!="totalizador"</formula>
    </cfRule>
  </conditionalFormatting>
  <conditionalFormatting sqref="D34:H34">
    <cfRule type="expression" dxfId="1" priority="2" stopIfTrue="1">
      <formula>#REF!="totalizador"</formula>
    </cfRule>
  </conditionalFormatting>
  <conditionalFormatting sqref="D34:H34">
    <cfRule type="expression" dxfId="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H47" xr:uid="{EDDB3904-9B7D-4613-ABF3-83D5C5FB0188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ASSETS</vt:lpstr>
      <vt:lpstr>LIABILITIES</vt:lpstr>
      <vt:lpstr>INCOME STATEMENT</vt:lpstr>
      <vt:lpstr>EQUITY</vt:lpstr>
      <vt:lpstr>CASH FLOW</vt:lpstr>
      <vt:lpstr>NOTE 1</vt:lpstr>
      <vt:lpstr>NOTE 2.4</vt:lpstr>
      <vt:lpstr>NOTE 2.5</vt:lpstr>
      <vt:lpstr>NOTE 4</vt:lpstr>
      <vt:lpstr>NOTE 5</vt:lpstr>
      <vt:lpstr>NOTE 6</vt:lpstr>
      <vt:lpstr>NOTE 7.4</vt:lpstr>
      <vt:lpstr>NOTE 8</vt:lpstr>
      <vt:lpstr>NOTE 8 OF</vt:lpstr>
      <vt:lpstr>NOTE 8 OF ARG</vt:lpstr>
      <vt:lpstr>NOTE 9</vt:lpstr>
      <vt:lpstr>NOTE 9.3</vt:lpstr>
      <vt:lpstr>NOTE 9.4</vt:lpstr>
      <vt:lpstr>NOTE 9.6</vt:lpstr>
      <vt:lpstr>NOTE 10</vt:lpstr>
      <vt:lpstr>NOTE 11</vt:lpstr>
      <vt:lpstr>NOTE 12</vt:lpstr>
      <vt:lpstr>NOTE 13</vt:lpstr>
      <vt:lpstr>NOTE 13.4a</vt:lpstr>
      <vt:lpstr>NOTE 13.4b</vt:lpstr>
      <vt:lpstr>NOTE 14</vt:lpstr>
      <vt:lpstr>NOTE 14.3</vt:lpstr>
      <vt:lpstr>NOTE 15</vt:lpstr>
      <vt:lpstr>NOTE 16</vt:lpstr>
      <vt:lpstr>NOTE 17.1</vt:lpstr>
      <vt:lpstr>NOTE 17.2</vt:lpstr>
      <vt:lpstr>NOTE 17.3</vt:lpstr>
      <vt:lpstr>NOTE 17.4</vt:lpstr>
      <vt:lpstr>NOTE 17.5</vt:lpstr>
      <vt:lpstr>NOTE 17.7</vt:lpstr>
      <vt:lpstr>NOTE 17.7 (2021)</vt:lpstr>
      <vt:lpstr>NOTE 18</vt:lpstr>
      <vt:lpstr>NOTE 19</vt:lpstr>
      <vt:lpstr>NOTE 20</vt:lpstr>
      <vt:lpstr>NOTE 21</vt:lpstr>
      <vt:lpstr>NOTE 22</vt:lpstr>
      <vt:lpstr>NOTE 23.1_2</vt:lpstr>
      <vt:lpstr>NOTE 23.4</vt:lpstr>
      <vt:lpstr>NOTE 23.5</vt:lpstr>
      <vt:lpstr>NOTE 24</vt:lpstr>
      <vt:lpstr>NOTE 25</vt:lpstr>
      <vt:lpstr>NOTE 26</vt:lpstr>
      <vt:lpstr>NOTE 27</vt:lpstr>
      <vt:lpstr>NOTE 28</vt:lpstr>
      <vt:lpstr>NOTE 30</vt:lpstr>
      <vt:lpstr>NOTE 31</vt:lpstr>
      <vt:lpstr>NOTE 32</vt:lpstr>
      <vt:lpstr>NOTE 33</vt:lpstr>
      <vt:lpstr>NOTE 34 A</vt:lpstr>
      <vt:lpstr>NOTE 34 B</vt:lpstr>
      <vt:lpstr>NOTE 34 C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10'!Área_de_impresión</vt:lpstr>
      <vt:lpstr>'NOTE 11'!Área_de_impresión</vt:lpstr>
      <vt:lpstr>'NOTE 14'!Área_de_impresión</vt:lpstr>
      <vt:lpstr>'NOTE 16'!Área_de_impresión</vt:lpstr>
      <vt:lpstr>'NOTE 19'!Área_de_impresión</vt:lpstr>
      <vt:lpstr>'NOTE 20'!Área_de_impresión</vt:lpstr>
      <vt:lpstr>'NOTE 21'!Área_de_impresión</vt:lpstr>
      <vt:lpstr>'NOTE 22'!Área_de_impresión</vt:lpstr>
      <vt:lpstr>'NOTE 23.5'!Área_de_impresión</vt:lpstr>
      <vt:lpstr>'NOTE 25'!Área_de_impresión</vt:lpstr>
      <vt:lpstr>'NOTE 26'!Área_de_impresión</vt:lpstr>
      <vt:lpstr>'NOTE 27'!Área_de_impresión</vt:lpstr>
      <vt:lpstr>'NOTE 28'!Área_de_impresión</vt:lpstr>
      <vt:lpstr>'NOTE 31'!Área_de_impresión</vt:lpstr>
      <vt:lpstr>'NOTE 32'!Área_de_impresión</vt:lpstr>
      <vt:lpstr>'NOTE 5'!Área_de_impresión</vt:lpstr>
      <vt:lpstr>'NOTE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2023-05-16T06:08:39Z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