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SP/"/>
    </mc:Choice>
  </mc:AlternateContent>
  <xr:revisionPtr revIDLastSave="1870" documentId="11_C65104C00DB587794065EF067D3CFD30F1D4DE5E" xr6:coauthVersionLast="47" xr6:coauthVersionMax="47" xr10:uidLastSave="{9095DE35-83C0-4B5E-ABF0-022C2A0CA576}"/>
  <bookViews>
    <workbookView xWindow="-110" yWindow="-110" windowWidth="19420" windowHeight="10420" tabRatio="911" activeTab="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FF x UN" sheetId="65" r:id="rId6"/>
    <sheet name="EEFF x País Q" sheetId="73" r:id="rId7"/>
    <sheet name="EEFF x País Acum" sheetId="74" r:id="rId8"/>
    <sheet name="Balance Resum" sheetId="66" r:id="rId9"/>
    <sheet name="Balance x Pais" sheetId="67" r:id="rId10"/>
    <sheet name="dotacion y $ local" sheetId="2" state="hidden" r:id="rId11"/>
    <sheet name="Ratios" sheetId="68" r:id="rId12"/>
    <sheet name="Flujo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5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12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12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<sst xmlns="http://schemas.openxmlformats.org/spreadsheetml/2006/main" count="826" uniqueCount="222">
  <si>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</si>
  <si>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</si>
  <si>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</si>
  <si>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</si>
  <si>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</si>
  <si>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</si>
  <si>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</si>
  <si>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</si>
  <si>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</si>
  <si>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</si>
  <si>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</si>
  <si>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</si>
  <si>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</si>
  <si>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</si>
  <si>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</si>
  <si>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</si>
  <si>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</si>
  <si>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</si>
  <si>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</si>
  <si>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</si>
  <si>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</si>
  <si>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Reportado</t>
  </si>
  <si>
    <t>Excl. IAS29</t>
  </si>
  <si>
    <t>Margen Bruto</t>
  </si>
  <si>
    <t>N.A.</t>
  </si>
  <si>
    <t>ESTADO DE RESULTADOS CONSOLIDADO TRIMESTRE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</si>
  <si>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</si>
  <si>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</si>
  <si>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</si>
  <si>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</si>
  <si>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</si>
  <si>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</si>
  <si>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</si>
  <si>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</si>
  <si>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</si>
  <si>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</si>
  <si>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</si>
  <si>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</si>
  <si>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</si>
  <si>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</si>
  <si>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</si>
  <si>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</si>
  <si>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</si>
  <si>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</si>
  <si>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</si>
  <si>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</si>
  <si>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</si>
  <si>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</si>
  <si>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</si>
  <si>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</si>
  <si>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</si>
  <si>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</si>
  <si>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</si>
  <si>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</si>
  <si>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</si>
  <si>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</si>
  <si>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</si>
  <si>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</si>
  <si>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</si>
  <si>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</si>
  <si>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</si>
  <si>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</si>
  <si>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</si>
  <si>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</si>
  <si>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</si>
  <si>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</si>
  <si>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</si>
  <si>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N.A</t>
  </si>
  <si>
    <t>Dep &amp; Amortizaciones</t>
  </si>
  <si>
    <t>BALANCE CONSOLIDADO</t>
  </si>
  <si>
    <t>MM CLP</t>
  </si>
  <si>
    <t>Activos Corrientes</t>
  </si>
  <si>
    <t>Activos Corrientes, Total</t>
  </si>
  <si>
    <t>Activos No Corrientes, Total</t>
  </si>
  <si>
    <t xml:space="preserve">TOTAL ACTIVOS </t>
  </si>
  <si>
    <t>Pasivos Corrientes</t>
  </si>
  <si>
    <t>Pasivos Corrientes, Total</t>
  </si>
  <si>
    <t>Pasivos No Corrientes, Total</t>
  </si>
  <si>
    <t>TOTAL PASIVOS</t>
  </si>
  <si>
    <t>Patrimonio atribuible a los propietarios de la controladora</t>
  </si>
  <si>
    <t>Participaciones no controladoras</t>
  </si>
  <si>
    <t>PATRIMONIO TOTAL</t>
  </si>
  <si>
    <t>TOTAL PATRIMONIO Y PASIVOS</t>
  </si>
  <si>
    <t>Según Reportado</t>
  </si>
  <si>
    <t>(Efecto IAS29)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</si>
  <si>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</si>
  <si>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</si>
  <si>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</si>
  <si>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</si>
  <si>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</si>
  <si>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</si>
  <si>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</si>
  <si>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</si>
  <si>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</si>
  <si>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</si>
  <si>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</si>
  <si>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</si>
  <si>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</si>
  <si>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</si>
  <si>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</si>
  <si>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</si>
  <si>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</si>
  <si>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</si>
  <si>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</si>
  <si>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</si>
  <si>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</si>
  <si>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</si>
  <si>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</si>
  <si>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</si>
  <si>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</si>
  <si>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</si>
  <si>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</si>
  <si>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</si>
  <si>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</si>
  <si>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</si>
  <si>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</si>
  <si>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 xml:space="preserve">Total pasivos por arrendamientos 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</si>
  <si>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</si>
  <si>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</si>
  <si>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</si>
  <si>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</si>
  <si>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</si>
  <si>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</si>
  <si>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</si>
  <si>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</si>
  <si>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</si>
  <si>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</si>
  <si>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</si>
  <si>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</si>
  <si>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</si>
  <si>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</si>
  <si>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</si>
  <si>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</si>
  <si>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</si>
  <si>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</si>
  <si>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</si>
  <si>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</si>
  <si>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Var. vs 2019</t>
  </si>
  <si>
    <t>Particip. Asociadas</t>
  </si>
  <si>
    <t>TOTAL</t>
  </si>
  <si>
    <t xml:space="preserve">MM CLP </t>
  </si>
  <si>
    <t>M. Local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</si>
  <si>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</si>
  <si>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</si>
  <si>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</si>
  <si>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</si>
  <si>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</si>
  <si>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</si>
  <si>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</si>
  <si>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</si>
  <si>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</si>
  <si>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</si>
  <si>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</si>
  <si>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</si>
  <si>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</si>
  <si>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</si>
  <si>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</si>
  <si>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MDH</t>
  </si>
  <si>
    <t>RF</t>
  </si>
  <si>
    <t>EBITDA ajustado</t>
  </si>
  <si>
    <t>Utilidad (pérdida)</t>
  </si>
  <si>
    <t>Utilidad (pérdida) de la controladora</t>
  </si>
  <si>
    <t>Utilidad (pérdida) de minoritarias</t>
  </si>
  <si>
    <t>Servicios Financeieros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</si>
  <si>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</si>
  <si>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</si>
  <si>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</si>
  <si>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</si>
  <si>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</si>
  <si>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</si>
  <si>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</si>
  <si>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</si>
  <si>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</si>
  <si>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</si>
  <si>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</si>
  <si>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r>
      <t>Otros Ingresos</t>
    </r>
    <r>
      <rPr>
        <vertAlign val="superscript"/>
        <sz val="11"/>
        <rFont val="Calibri"/>
        <family val="2"/>
        <scheme val="minor"/>
      </rPr>
      <t>1</t>
    </r>
  </si>
  <si>
    <t>ESTADO DE RESULTADOS CONSOLIDADO ACUMULADO</t>
  </si>
  <si>
    <t>Supermercado</t>
  </si>
  <si>
    <t>ESTADOS FINANCIEROS POR PAÍS TRIMESTRE</t>
  </si>
  <si>
    <t>ESTADOS FINANCIEROS POR PAÍS ACUMULADO</t>
  </si>
  <si>
    <t>Estados Financieros por País Trimestre</t>
  </si>
  <si>
    <t>Estados Financieros por País Acumulado</t>
  </si>
  <si>
    <t>(E)</t>
  </si>
  <si>
    <t>(F)</t>
  </si>
  <si>
    <t>(A)+(C)+(D)</t>
  </si>
  <si>
    <t>(B)+(E)+(F)</t>
  </si>
  <si>
    <t>EEUU</t>
  </si>
  <si>
    <t>Estados Unidos</t>
  </si>
  <si>
    <t>Excl. IAS 29</t>
  </si>
  <si>
    <t>EERR RESUMEN (CLP millones)</t>
  </si>
  <si>
    <t>EBITDA (CLP millones)</t>
  </si>
  <si>
    <t>INGRESOS</t>
  </si>
  <si>
    <t>BALANCE CONSOLIDADO (CLP millones)</t>
  </si>
  <si>
    <t>297 bps</t>
  </si>
  <si>
    <t>361 bps</t>
  </si>
  <si>
    <t>236 bps</t>
  </si>
  <si>
    <t>453 bps</t>
  </si>
  <si>
    <t>-312 bps</t>
  </si>
  <si>
    <t>16 bps</t>
  </si>
  <si>
    <t>476 bps</t>
  </si>
  <si>
    <t>-360 bps</t>
  </si>
  <si>
    <t>-230 bps</t>
  </si>
  <si>
    <t>Uruguay</t>
  </si>
  <si>
    <t>14 bps</t>
  </si>
  <si>
    <t>38 bps</t>
  </si>
  <si>
    <t>-231 bps</t>
  </si>
  <si>
    <t>-233 bps</t>
  </si>
  <si>
    <t>-250 bps</t>
  </si>
  <si>
    <t>1T23</t>
  </si>
  <si>
    <t>1T22</t>
  </si>
  <si>
    <t>En milllones de pesos chilenos al 31 de marzo de 2023</t>
  </si>
  <si>
    <t>IAS 29 (mar-23)</t>
  </si>
  <si>
    <t>IAS 29 (mar-22)</t>
  </si>
  <si>
    <t>3M23</t>
  </si>
  <si>
    <t>3M22</t>
  </si>
  <si>
    <t>-50 bps</t>
  </si>
  <si>
    <t>Var. vs 2022</t>
  </si>
  <si>
    <t>-179 bps</t>
  </si>
  <si>
    <t>-864 bps</t>
  </si>
  <si>
    <t>101 bps</t>
  </si>
  <si>
    <t>-4598 bps</t>
  </si>
  <si>
    <t>Variación vs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</si>
</sst>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0_ ;_ * \-#,##0.00_ ;_ * &quot;-&quot;_ ;_ @_ "/>
  </numFmts>
  <fonts count="2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2"/>
      <color rgb="FF595959"/>
      <name val="Calibri"/>
      <family val="2"/>
      <scheme val="minor"/>
    </font>
    <font>
      <b/>
      <sz val="10"/>
      <color rgb="FF7F7F7F"/>
      <name val="Calibri"/>
      <family val="2"/>
      <scheme val="minor"/>
    </font>
    <font>
      <b/>
      <sz val="11"/>
      <color rgb="FF0A91D4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sz val="11"/>
      <color rgb="FF0000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  <border>
      <left style="thin">
        <color rgb="FF0569B3"/>
      </left>
      <right/>
      <top style="thin">
        <color rgb="FF0569B3"/>
      </top>
      <bottom style="thin">
        <color rgb="FF0569B3"/>
      </bottom>
      <diagonal/>
    </border>
    <border>
      <left/>
      <right/>
      <top style="thin">
        <color theme="0"/>
      </top>
      <bottom style="thin">
        <color rgb="FF7F7F7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3" fillId="0" borderId="0" applyNumberFormat="0" applyFill="0" applyBorder="0" applyAlignment="0" applyProtection="0"/>
  </cellStyleXfs>
  <cellXfs count="401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/>
    <xf numFmtId="0" fontId="146" fillId="0" borderId="0" xfId="0" applyFo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ill="1"/>
    <xf numFmtId="0" fontId="0" fillId="3" borderId="34" xfId="0" applyFill="1" applyBorder="1"/>
    <xf numFmtId="0" fontId="155" fillId="3" borderId="0" xfId="0" applyFont="1" applyFill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Alignment="1">
      <alignment wrapText="1"/>
    </xf>
    <xf numFmtId="0" fontId="148" fillId="3" borderId="0" xfId="0" applyFont="1" applyFill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wrapText="1"/>
    </xf>
    <xf numFmtId="3" fontId="153" fillId="3" borderId="0" xfId="0" applyNumberFormat="1" applyFont="1" applyFill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Alignment="1">
      <alignment horizontal="right" wrapText="1"/>
    </xf>
    <xf numFmtId="3" fontId="165" fillId="3" borderId="0" xfId="0" applyNumberFormat="1" applyFont="1" applyFill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Border="1"/>
    <xf numFmtId="0" fontId="151" fillId="3" borderId="0" xfId="0" applyFont="1" applyFill="1" applyAlignment="1">
      <alignment horizontal="left" wrapText="1"/>
    </xf>
    <xf numFmtId="0" fontId="152" fillId="3" borderId="0" xfId="0" applyFont="1" applyFill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/>
    <xf numFmtId="0" fontId="170" fillId="3" borderId="34" xfId="0" applyFont="1" applyFill="1" applyBorder="1"/>
    <xf numFmtId="0" fontId="163" fillId="0" borderId="0" xfId="0" applyFont="1"/>
    <xf numFmtId="0" fontId="174" fillId="3" borderId="0" xfId="0" applyFont="1" applyFill="1"/>
    <xf numFmtId="0" fontId="0" fillId="3" borderId="0" xfId="0" applyFill="1" applyAlignment="1">
      <alignment vertical="center"/>
    </xf>
    <xf numFmtId="3" fontId="171" fillId="3" borderId="0" xfId="0" applyNumberFormat="1" applyFont="1" applyFill="1" applyAlignment="1">
      <alignment wrapText="1"/>
    </xf>
    <xf numFmtId="0" fontId="173" fillId="3" borderId="0" xfId="0" applyFont="1" applyFill="1"/>
    <xf numFmtId="0" fontId="170" fillId="3" borderId="0" xfId="0" applyFont="1" applyFill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5" fillId="0" borderId="0" xfId="0" applyFo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157" fillId="0" borderId="0" xfId="0" applyFont="1"/>
    <xf numFmtId="3" fontId="176" fillId="3" borderId="0" xfId="0" applyNumberFormat="1" applyFont="1" applyFill="1" applyAlignment="1">
      <alignment wrapText="1"/>
    </xf>
    <xf numFmtId="0" fontId="177" fillId="3" borderId="0" xfId="0" applyFont="1" applyFill="1" applyAlignment="1">
      <alignment horizontal="left" wrapText="1"/>
    </xf>
    <xf numFmtId="0" fontId="178" fillId="3" borderId="0" xfId="0" applyFont="1" applyFill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72" fillId="3" borderId="0" xfId="0" applyFont="1" applyFill="1" applyAlignment="1">
      <alignment horizontal="left" wrapText="1"/>
    </xf>
    <xf numFmtId="0" fontId="180" fillId="3" borderId="0" xfId="0" applyFont="1" applyFill="1"/>
    <xf numFmtId="41" fontId="182" fillId="0" borderId="0" xfId="3685" applyFont="1" applyFill="1" applyBorder="1" applyAlignment="1">
      <alignment horizontal="center"/>
    </xf>
    <xf numFmtId="17" fontId="183" fillId="87" borderId="40" xfId="0" quotePrefix="1" applyNumberFormat="1" applyFont="1" applyFill="1" applyBorder="1" applyAlignment="1">
      <alignment horizontal="center" vertical="center" wrapText="1"/>
    </xf>
    <xf numFmtId="17" fontId="183" fillId="0" borderId="0" xfId="0" quotePrefix="1" applyNumberFormat="1" applyFont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0" fontId="182" fillId="0" borderId="41" xfId="0" applyFont="1" applyBorder="1" applyAlignment="1">
      <alignment horizontal="center" vertical="center"/>
    </xf>
    <xf numFmtId="41" fontId="182" fillId="0" borderId="41" xfId="3685" applyFont="1" applyFill="1" applyBorder="1" applyAlignment="1">
      <alignment horizontal="center" vertical="center"/>
    </xf>
    <xf numFmtId="41" fontId="182" fillId="0" borderId="0" xfId="3685" applyFont="1" applyFill="1" applyBorder="1" applyAlignment="1">
      <alignment horizontal="center" vertical="center"/>
    </xf>
    <xf numFmtId="0" fontId="188" fillId="0" borderId="0" xfId="0" applyFont="1" applyAlignment="1">
      <alignment wrapText="1"/>
    </xf>
    <xf numFmtId="41" fontId="182" fillId="0" borderId="0" xfId="3685" applyFont="1" applyFill="1" applyBorder="1" applyAlignment="1">
      <alignment horizontal="right"/>
    </xf>
    <xf numFmtId="171" fontId="182" fillId="0" borderId="0" xfId="3684" applyNumberFormat="1" applyFont="1" applyFill="1" applyBorder="1" applyAlignment="1">
      <alignment horizontal="center" wrapText="1"/>
    </xf>
    <xf numFmtId="41" fontId="182" fillId="0" borderId="0" xfId="3685" applyFont="1" applyFill="1" applyBorder="1" applyAlignment="1">
      <alignment horizontal="right" wrapText="1"/>
    </xf>
    <xf numFmtId="0" fontId="185" fillId="0" borderId="41" xfId="0" applyFont="1" applyBorder="1" applyAlignment="1">
      <alignment horizontal="left" vertical="center"/>
    </xf>
    <xf numFmtId="41" fontId="185" fillId="0" borderId="41" xfId="3685" applyFont="1" applyFill="1" applyBorder="1" applyAlignment="1">
      <alignment horizontal="right" vertical="center"/>
    </xf>
    <xf numFmtId="171" fontId="185" fillId="0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185" fillId="0" borderId="41" xfId="3684" applyNumberFormat="1" applyFont="1" applyFill="1" applyBorder="1" applyAlignment="1">
      <alignment horizontal="right" vertical="center"/>
    </xf>
    <xf numFmtId="0" fontId="188" fillId="0" borderId="0" xfId="0" applyFont="1" applyAlignment="1">
      <alignment vertical="center" wrapText="1"/>
    </xf>
    <xf numFmtId="171" fontId="182" fillId="0" borderId="0" xfId="3684" applyNumberFormat="1" applyFont="1" applyFill="1" applyBorder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 wrapText="1"/>
    </xf>
    <xf numFmtId="0" fontId="189" fillId="87" borderId="42" xfId="0" applyFont="1" applyFill="1" applyBorder="1" applyAlignment="1">
      <alignment horizontal="left" vertical="center" wrapText="1"/>
    </xf>
    <xf numFmtId="41" fontId="183" fillId="87" borderId="42" xfId="3685" applyFont="1" applyFill="1" applyBorder="1" applyAlignment="1">
      <alignment horizontal="right" vertical="center" wrapText="1"/>
    </xf>
    <xf numFmtId="171" fontId="183" fillId="87" borderId="42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0" fontId="189" fillId="87" borderId="40" xfId="0" applyFont="1" applyFill="1" applyBorder="1" applyAlignment="1">
      <alignment wrapText="1"/>
    </xf>
    <xf numFmtId="171" fontId="183" fillId="87" borderId="40" xfId="3684" applyNumberFormat="1" applyFont="1" applyFill="1" applyBorder="1" applyAlignment="1">
      <alignment horizontal="right" wrapText="1"/>
    </xf>
    <xf numFmtId="171" fontId="183" fillId="87" borderId="40" xfId="3684" applyNumberFormat="1" applyFont="1" applyFill="1" applyBorder="1" applyAlignment="1">
      <alignment horizontal="center" wrapText="1"/>
    </xf>
    <xf numFmtId="171" fontId="183" fillId="0" borderId="0" xfId="3684" applyNumberFormat="1" applyFont="1" applyFill="1" applyBorder="1" applyAlignment="1">
      <alignment horizontal="center" wrapText="1"/>
    </xf>
    <xf numFmtId="0" fontId="190" fillId="0" borderId="0" xfId="0" applyFont="1" applyAlignment="1">
      <alignment wrapText="1"/>
    </xf>
    <xf numFmtId="171" fontId="190" fillId="0" borderId="0" xfId="3684" applyNumberFormat="1" applyFont="1" applyFill="1" applyBorder="1" applyAlignment="1">
      <alignment horizontal="right" wrapText="1"/>
    </xf>
    <xf numFmtId="9" fontId="190" fillId="0" borderId="0" xfId="0" applyNumberFormat="1" applyFont="1" applyAlignment="1">
      <alignment horizontal="right" wrapText="1"/>
    </xf>
    <xf numFmtId="9" fontId="190" fillId="0" borderId="0" xfId="3684" applyFont="1" applyFill="1" applyBorder="1" applyAlignment="1">
      <alignment horizontal="right" wrapText="1"/>
    </xf>
    <xf numFmtId="171" fontId="182" fillId="0" borderId="0" xfId="3684" applyNumberFormat="1" applyFont="1" applyFill="1" applyBorder="1" applyAlignment="1">
      <alignment horizontal="right" wrapText="1"/>
    </xf>
    <xf numFmtId="41" fontId="182" fillId="0" borderId="0" xfId="3685" applyFont="1" applyFill="1" applyBorder="1" applyAlignment="1">
      <alignment horizontal="center" wrapText="1"/>
    </xf>
    <xf numFmtId="41" fontId="185" fillId="0" borderId="41" xfId="3685" applyFont="1" applyFill="1" applyBorder="1" applyAlignment="1">
      <alignment horizontal="center" vertical="center"/>
    </xf>
    <xf numFmtId="41" fontId="185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3" fontId="191" fillId="0" borderId="0" xfId="0" applyNumberFormat="1" applyFont="1" applyAlignment="1">
      <alignment horizontal="left" vertical="center"/>
    </xf>
    <xf numFmtId="250" fontId="191" fillId="0" borderId="0" xfId="3685" applyNumberFormat="1" applyFont="1" applyFill="1" applyBorder="1" applyAlignment="1">
      <alignment horizontal="center" vertical="center"/>
    </xf>
    <xf numFmtId="0" fontId="192" fillId="0" borderId="41" xfId="0" applyFont="1" applyBorder="1" applyAlignment="1">
      <alignment vertical="center"/>
    </xf>
    <xf numFmtId="250" fontId="192" fillId="0" borderId="41" xfId="3685" applyNumberFormat="1" applyFont="1" applyFill="1" applyBorder="1" applyAlignment="1">
      <alignment horizontal="center" vertical="center"/>
    </xf>
    <xf numFmtId="0" fontId="193" fillId="87" borderId="41" xfId="0" applyFont="1" applyFill="1" applyBorder="1" applyAlignment="1">
      <alignment horizontal="left" vertical="center" wrapText="1"/>
    </xf>
    <xf numFmtId="250" fontId="193" fillId="87" borderId="41" xfId="3685" applyNumberFormat="1" applyFont="1" applyFill="1" applyBorder="1" applyAlignment="1">
      <alignment horizontal="center" vertical="center" wrapText="1"/>
    </xf>
    <xf numFmtId="171" fontId="193" fillId="87" borderId="41" xfId="3684" applyNumberFormat="1" applyFont="1" applyFill="1" applyBorder="1" applyAlignment="1">
      <alignment horizontal="center" vertical="center" wrapText="1"/>
    </xf>
    <xf numFmtId="0" fontId="194" fillId="88" borderId="0" xfId="0" applyFont="1" applyFill="1"/>
    <xf numFmtId="3" fontId="194" fillId="88" borderId="0" xfId="0" applyNumberFormat="1" applyFont="1" applyFill="1" applyAlignment="1">
      <alignment horizontal="center" wrapText="1"/>
    </xf>
    <xf numFmtId="0" fontId="195" fillId="88" borderId="0" xfId="0" applyFont="1" applyFill="1"/>
    <xf numFmtId="170" fontId="195" fillId="88" borderId="0" xfId="1" applyNumberFormat="1" applyFont="1" applyFill="1" applyBorder="1" applyAlignment="1">
      <alignment horizontal="center"/>
    </xf>
    <xf numFmtId="250" fontId="196" fillId="0" borderId="0" xfId="3685" applyNumberFormat="1" applyFont="1" applyFill="1" applyBorder="1" applyAlignment="1">
      <alignment horizontal="center" vertical="center"/>
    </xf>
    <xf numFmtId="250" fontId="197" fillId="0" borderId="41" xfId="3685" applyNumberFormat="1" applyFont="1" applyFill="1" applyBorder="1" applyAlignment="1">
      <alignment horizontal="center" vertical="center"/>
    </xf>
    <xf numFmtId="250" fontId="198" fillId="89" borderId="41" xfId="3685" applyNumberFormat="1" applyFont="1" applyFill="1" applyBorder="1" applyAlignment="1">
      <alignment horizontal="center" vertical="center" wrapText="1"/>
    </xf>
    <xf numFmtId="171" fontId="198" fillId="89" borderId="41" xfId="3684" applyNumberFormat="1" applyFont="1" applyFill="1" applyBorder="1" applyAlignment="1">
      <alignment horizontal="center" vertical="center" wrapText="1"/>
    </xf>
    <xf numFmtId="0" fontId="183" fillId="87" borderId="41" xfId="0" applyFont="1" applyFill="1" applyBorder="1" applyAlignment="1">
      <alignment horizontal="center" vertical="center" wrapText="1"/>
    </xf>
    <xf numFmtId="171" fontId="191" fillId="0" borderId="0" xfId="3684" applyNumberFormat="1" applyFont="1" applyFill="1" applyBorder="1" applyAlignment="1">
      <alignment horizontal="center" vertical="center"/>
    </xf>
    <xf numFmtId="171" fontId="192" fillId="0" borderId="41" xfId="3684" applyNumberFormat="1" applyFont="1" applyFill="1" applyBorder="1" applyAlignment="1">
      <alignment horizontal="center" vertical="center"/>
    </xf>
    <xf numFmtId="171" fontId="194" fillId="88" borderId="0" xfId="0" applyNumberFormat="1" applyFont="1" applyFill="1" applyAlignment="1">
      <alignment horizontal="center" wrapText="1"/>
    </xf>
    <xf numFmtId="171" fontId="195" fillId="88" borderId="0" xfId="3684" applyNumberFormat="1" applyFont="1" applyFill="1" applyBorder="1" applyAlignment="1">
      <alignment horizontal="center"/>
    </xf>
    <xf numFmtId="0" fontId="183" fillId="87" borderId="43" xfId="0" applyFont="1" applyFill="1" applyBorder="1" applyAlignment="1">
      <alignment horizontal="center" vertical="center" wrapText="1"/>
    </xf>
    <xf numFmtId="171" fontId="193" fillId="87" borderId="43" xfId="3684" applyNumberFormat="1" applyFont="1" applyFill="1" applyBorder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17" fontId="184" fillId="89" borderId="44" xfId="0" applyNumberFormat="1" applyFont="1" applyFill="1" applyBorder="1" applyAlignment="1">
      <alignment horizontal="center" vertical="center" wrapText="1"/>
    </xf>
    <xf numFmtId="0" fontId="20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0" fontId="201" fillId="0" borderId="41" xfId="0" applyFont="1" applyBorder="1" applyAlignment="1">
      <alignment horizontal="left" vertical="center" wrapText="1"/>
    </xf>
    <xf numFmtId="41" fontId="201" fillId="0" borderId="41" xfId="3685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4" fillId="89" borderId="41" xfId="0" applyFont="1" applyFill="1" applyBorder="1" applyAlignment="1">
      <alignment horizontal="left" vertical="center" wrapText="1" indent="1"/>
    </xf>
    <xf numFmtId="3" fontId="184" fillId="89" borderId="41" xfId="3685" applyNumberFormat="1" applyFont="1" applyFill="1" applyBorder="1" applyAlignment="1">
      <alignment horizontal="right" vertical="center" wrapText="1"/>
    </xf>
    <xf numFmtId="171" fontId="184" fillId="89" borderId="41" xfId="3684" applyNumberFormat="1" applyFont="1" applyFill="1" applyBorder="1" applyAlignment="1">
      <alignment horizontal="center" vertical="center" wrapText="1"/>
    </xf>
    <xf numFmtId="41" fontId="187" fillId="0" borderId="41" xfId="3685" applyFont="1" applyFill="1" applyBorder="1" applyAlignment="1">
      <alignment horizontal="center" vertical="center"/>
    </xf>
    <xf numFmtId="171" fontId="183" fillId="87" borderId="41" xfId="3684" applyNumberFormat="1" applyFont="1" applyFill="1" applyBorder="1" applyAlignment="1">
      <alignment horizontal="center" vertical="center" wrapText="1"/>
    </xf>
    <xf numFmtId="0" fontId="161" fillId="0" borderId="0" xfId="0" applyFont="1" applyAlignment="1">
      <alignment horizontal="left" vertical="center" indent="2"/>
    </xf>
    <xf numFmtId="0" fontId="185" fillId="0" borderId="0" xfId="0" applyFont="1" applyAlignment="1">
      <alignment horizontal="center" vertical="center" wrapText="1"/>
    </xf>
    <xf numFmtId="0" fontId="203" fillId="0" borderId="0" xfId="3686"/>
    <xf numFmtId="0" fontId="204" fillId="3" borderId="0" xfId="0" applyFont="1" applyFill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06" fillId="0" borderId="0" xfId="0" applyFont="1" applyAlignment="1">
      <alignment vertical="center" wrapText="1"/>
    </xf>
    <xf numFmtId="0" fontId="199" fillId="0" borderId="0" xfId="0" applyFont="1" applyAlignment="1">
      <alignment horizontal="center" vertical="center" wrapText="1"/>
    </xf>
    <xf numFmtId="0" fontId="207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199" fillId="0" borderId="40" xfId="0" applyFont="1" applyBorder="1" applyAlignment="1">
      <alignment horizontal="center" vertical="center" wrapText="1"/>
    </xf>
    <xf numFmtId="41" fontId="208" fillId="0" borderId="0" xfId="3685" applyFont="1" applyFill="1" applyBorder="1" applyAlignment="1">
      <alignment horizontal="center"/>
    </xf>
    <xf numFmtId="0" fontId="201" fillId="0" borderId="41" xfId="0" applyFont="1" applyBorder="1"/>
    <xf numFmtId="41" fontId="201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0" fontId="204" fillId="0" borderId="0" xfId="0" applyFont="1" applyAlignment="1">
      <alignment vertical="center"/>
    </xf>
    <xf numFmtId="0" fontId="0" fillId="0" borderId="36" xfId="0" applyBorder="1"/>
    <xf numFmtId="0" fontId="0" fillId="0" borderId="0" xfId="0" applyAlignment="1">
      <alignment vertical="center"/>
    </xf>
    <xf numFmtId="41" fontId="209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7" fillId="0" borderId="0" xfId="0" applyFont="1" applyAlignment="1">
      <alignment vertical="center"/>
    </xf>
    <xf numFmtId="0" fontId="201" fillId="0" borderId="41" xfId="0" applyFont="1" applyBorder="1" applyAlignment="1">
      <alignment horizontal="left" vertical="center"/>
    </xf>
    <xf numFmtId="171" fontId="201" fillId="0" borderId="0" xfId="3684" applyNumberFormat="1" applyFont="1" applyFill="1" applyBorder="1" applyAlignment="1">
      <alignment horizontal="center" vertical="center"/>
    </xf>
    <xf numFmtId="41" fontId="184" fillId="89" borderId="41" xfId="3685" applyFont="1" applyFill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center" vertical="center"/>
    </xf>
    <xf numFmtId="171" fontId="184" fillId="0" borderId="0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Border="1" applyAlignment="1">
      <alignment horizontal="right" vertical="center"/>
    </xf>
    <xf numFmtId="41" fontId="201" fillId="0" borderId="41" xfId="3685" applyFont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right" vertical="center"/>
    </xf>
    <xf numFmtId="41" fontId="211" fillId="0" borderId="0" xfId="0" applyNumberFormat="1" applyFont="1" applyAlignment="1">
      <alignment vertical="center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2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199" fillId="0" borderId="41" xfId="0" applyFont="1" applyBorder="1" applyAlignment="1">
      <alignment horizontal="left" vertical="center"/>
    </xf>
    <xf numFmtId="41" fontId="199" fillId="0" borderId="41" xfId="3685" applyFont="1" applyFill="1" applyBorder="1" applyAlignment="1">
      <alignment horizontal="right" vertical="center"/>
    </xf>
    <xf numFmtId="171" fontId="199" fillId="0" borderId="41" xfId="3684" applyNumberFormat="1" applyFont="1" applyFill="1" applyBorder="1" applyAlignment="1">
      <alignment horizontal="center" vertical="center"/>
    </xf>
    <xf numFmtId="171" fontId="199" fillId="0" borderId="0" xfId="3684" applyNumberFormat="1" applyFont="1" applyFill="1" applyBorder="1" applyAlignment="1">
      <alignment horizontal="center" vertical="center"/>
    </xf>
    <xf numFmtId="171" fontId="199" fillId="0" borderId="41" xfId="3684" applyNumberFormat="1" applyFont="1" applyFill="1" applyBorder="1" applyAlignment="1">
      <alignment horizontal="right" vertical="center"/>
    </xf>
    <xf numFmtId="0" fontId="212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204" fillId="0" borderId="0" xfId="0" applyFont="1"/>
    <xf numFmtId="0" fontId="213" fillId="0" borderId="0" xfId="0" applyFont="1"/>
    <xf numFmtId="17" fontId="206" fillId="0" borderId="0" xfId="0" applyNumberFormat="1" applyFont="1" applyAlignment="1">
      <alignment horizontal="center" vertical="center" wrapText="1"/>
    </xf>
    <xf numFmtId="41" fontId="184" fillId="87" borderId="0" xfId="3685" applyFont="1" applyFill="1" applyBorder="1" applyAlignment="1">
      <alignment horizontal="left"/>
    </xf>
    <xf numFmtId="41" fontId="184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4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43" fontId="214" fillId="88" borderId="40" xfId="7" applyNumberFormat="1" applyFont="1" applyFill="1" applyBorder="1" applyAlignment="1">
      <alignment horizontal="left" wrapText="1"/>
    </xf>
    <xf numFmtId="17" fontId="215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1" fillId="88" borderId="40" xfId="0" quotePrefix="1" applyFont="1" applyFill="1" applyBorder="1" applyAlignment="1">
      <alignment horizontal="center" vertical="center" wrapText="1"/>
    </xf>
    <xf numFmtId="0" fontId="201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1" fillId="0" borderId="41" xfId="3685" applyFont="1" applyFill="1" applyBorder="1" applyAlignment="1">
      <alignment vertical="center" wrapText="1"/>
    </xf>
    <xf numFmtId="41" fontId="216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08" fillId="88" borderId="0" xfId="1" applyNumberFormat="1" applyFont="1" applyFill="1" applyBorder="1" applyAlignment="1">
      <alignment horizontal="left" vertical="center" wrapText="1"/>
    </xf>
    <xf numFmtId="41" fontId="206" fillId="0" borderId="0" xfId="3685" applyFont="1" applyFill="1" applyBorder="1" applyAlignment="1">
      <alignment vertical="center" wrapText="1"/>
    </xf>
    <xf numFmtId="41" fontId="217" fillId="0" borderId="0" xfId="3685" applyFont="1" applyFill="1" applyBorder="1" applyAlignment="1">
      <alignment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18" fillId="0" borderId="41" xfId="3685" applyFont="1" applyFill="1" applyBorder="1" applyAlignment="1">
      <alignment horizontal="right" vertical="center"/>
    </xf>
    <xf numFmtId="171" fontId="218" fillId="0" borderId="41" xfId="3684" applyNumberFormat="1" applyFont="1" applyFill="1" applyBorder="1" applyAlignment="1">
      <alignment horizontal="right" vertical="center"/>
    </xf>
    <xf numFmtId="171" fontId="218" fillId="0" borderId="41" xfId="3684" applyNumberFormat="1" applyFont="1" applyFill="1" applyBorder="1" applyAlignment="1">
      <alignment horizontal="center" vertical="center"/>
    </xf>
    <xf numFmtId="0" fontId="218" fillId="0" borderId="41" xfId="0" applyFont="1" applyBorder="1" applyAlignment="1">
      <alignment horizontal="left" vertical="center" indent="1"/>
    </xf>
    <xf numFmtId="0" fontId="184" fillId="89" borderId="41" xfId="0" applyFont="1" applyFill="1" applyBorder="1" applyAlignment="1">
      <alignment horizontal="left" vertical="center" indent="1"/>
    </xf>
    <xf numFmtId="0" fontId="201" fillId="0" borderId="0" xfId="0" applyFont="1" applyAlignment="1">
      <alignment horizontal="center" vertical="center" wrapText="1"/>
    </xf>
    <xf numFmtId="0" fontId="184" fillId="0" borderId="0" xfId="0" applyFont="1" applyAlignment="1">
      <alignment horizontal="center" vertical="center" wrapText="1"/>
    </xf>
    <xf numFmtId="171" fontId="218" fillId="0" borderId="0" xfId="3684" applyNumberFormat="1" applyFont="1" applyFill="1" applyBorder="1" applyAlignment="1">
      <alignment horizontal="right" vertical="center"/>
    </xf>
    <xf numFmtId="171" fontId="184" fillId="89" borderId="0" xfId="3684" applyNumberFormat="1" applyFont="1" applyFill="1" applyBorder="1" applyAlignment="1">
      <alignment horizontal="right" vertical="center"/>
    </xf>
    <xf numFmtId="0" fontId="203" fillId="0" borderId="0" xfId="3686" applyFill="1"/>
    <xf numFmtId="171" fontId="201" fillId="0" borderId="41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Border="1" applyAlignment="1">
      <alignment horizontal="center" vertical="center"/>
    </xf>
    <xf numFmtId="0" fontId="219" fillId="0" borderId="0" xfId="0" applyFont="1" applyAlignment="1">
      <alignment vertical="center" wrapText="1"/>
    </xf>
    <xf numFmtId="0" fontId="184" fillId="89" borderId="41" xfId="0" applyFont="1" applyFill="1" applyBorder="1"/>
    <xf numFmtId="41" fontId="184" fillId="89" borderId="41" xfId="3685" applyFont="1" applyFill="1" applyBorder="1" applyAlignment="1">
      <alignment horizontal="center"/>
    </xf>
    <xf numFmtId="171" fontId="184" fillId="89" borderId="41" xfId="3684" applyNumberFormat="1" applyFont="1" applyFill="1" applyBorder="1"/>
    <xf numFmtId="17" fontId="184" fillId="89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0" fontId="184" fillId="89" borderId="48" xfId="0" applyFont="1" applyFill="1" applyBorder="1" applyAlignment="1">
      <alignment horizontal="left" vertical="center"/>
    </xf>
    <xf numFmtId="41" fontId="184" fillId="89" borderId="41" xfId="3685" applyFont="1" applyFill="1" applyBorder="1" applyAlignment="1">
      <alignment vertical="center"/>
    </xf>
    <xf numFmtId="171" fontId="201" fillId="0" borderId="41" xfId="3684" applyNumberFormat="1" applyFont="1" applyBorder="1" applyAlignment="1">
      <alignment vertical="center"/>
    </xf>
    <xf numFmtId="41" fontId="201" fillId="0" borderId="41" xfId="3685" applyFont="1" applyBorder="1" applyAlignment="1">
      <alignment vertical="center"/>
    </xf>
    <xf numFmtId="171" fontId="184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199" fillId="0" borderId="41" xfId="3685" applyFont="1" applyBorder="1" applyAlignment="1">
      <alignment horizontal="right" vertical="center"/>
    </xf>
    <xf numFmtId="171" fontId="199" fillId="0" borderId="41" xfId="3684" applyNumberFormat="1" applyFont="1" applyBorder="1" applyAlignment="1">
      <alignment horizontal="right" vertical="center"/>
    </xf>
    <xf numFmtId="41" fontId="184" fillId="89" borderId="42" xfId="3685" applyFont="1" applyFill="1" applyBorder="1" applyAlignment="1">
      <alignment horizontal="right" vertical="center" wrapText="1"/>
    </xf>
    <xf numFmtId="171" fontId="184" fillId="89" borderId="42" xfId="3684" applyNumberFormat="1" applyFont="1" applyFill="1" applyBorder="1" applyAlignment="1">
      <alignment horizontal="right" vertical="center" wrapText="1"/>
    </xf>
    <xf numFmtId="171" fontId="184" fillId="89" borderId="40" xfId="3684" applyNumberFormat="1" applyFont="1" applyFill="1" applyBorder="1" applyAlignment="1">
      <alignment horizontal="right" wrapText="1"/>
    </xf>
    <xf numFmtId="41" fontId="157" fillId="0" borderId="0" xfId="3685" applyFont="1" applyAlignment="1">
      <alignment horizontal="right"/>
    </xf>
    <xf numFmtId="171" fontId="199" fillId="0" borderId="0" xfId="3684" applyNumberFormat="1" applyFont="1" applyFill="1" applyBorder="1" applyAlignment="1">
      <alignment horizontal="right" vertical="center"/>
    </xf>
    <xf numFmtId="3" fontId="196" fillId="0" borderId="0" xfId="0" applyNumberFormat="1" applyFont="1" applyAlignment="1">
      <alignment horizontal="left" vertical="center"/>
    </xf>
    <xf numFmtId="0" fontId="197" fillId="0" borderId="41" xfId="0" applyFont="1" applyBorder="1" applyAlignment="1">
      <alignment vertical="center"/>
    </xf>
    <xf numFmtId="0" fontId="198" fillId="89" borderId="48" xfId="0" applyFont="1" applyFill="1" applyBorder="1" applyAlignment="1">
      <alignment horizontal="left" vertical="center" wrapText="1"/>
    </xf>
    <xf numFmtId="250" fontId="198" fillId="89" borderId="43" xfId="3685" applyNumberFormat="1" applyFont="1" applyFill="1" applyBorder="1" applyAlignment="1">
      <alignment horizontal="center" vertical="center" wrapText="1"/>
    </xf>
    <xf numFmtId="171" fontId="198" fillId="89" borderId="43" xfId="3684" applyNumberFormat="1" applyFont="1" applyFill="1" applyBorder="1" applyAlignment="1">
      <alignment horizontal="center" vertical="center" wrapText="1"/>
    </xf>
    <xf numFmtId="171" fontId="196" fillId="0" borderId="0" xfId="3684" applyNumberFormat="1" applyFont="1" applyFill="1" applyBorder="1" applyAlignment="1">
      <alignment horizontal="center" vertical="center"/>
    </xf>
    <xf numFmtId="171" fontId="197" fillId="0" borderId="41" xfId="3684" applyNumberFormat="1" applyFont="1" applyFill="1" applyBorder="1" applyAlignment="1">
      <alignment horizontal="center" vertical="center"/>
    </xf>
    <xf numFmtId="0" fontId="198" fillId="89" borderId="48" xfId="0" applyFont="1" applyFill="1" applyBorder="1" applyAlignment="1">
      <alignment horizontal="left" vertical="center" wrapText="1" indent="1"/>
    </xf>
    <xf numFmtId="0" fontId="220" fillId="0" borderId="0" xfId="0" applyFont="1" applyAlignment="1">
      <alignment vertical="center"/>
    </xf>
    <xf numFmtId="17" fontId="184" fillId="89" borderId="40" xfId="0" applyNumberFormat="1" applyFont="1" applyFill="1" applyBorder="1" applyAlignment="1">
      <alignment horizontal="center" vertical="center" wrapText="1"/>
    </xf>
    <xf numFmtId="0" fontId="222" fillId="0" borderId="40" xfId="0" applyFont="1" applyBorder="1" applyAlignment="1">
      <alignment horizontal="center" vertical="center" wrapText="1"/>
    </xf>
    <xf numFmtId="17" fontId="184" fillId="89" borderId="47" xfId="0" applyNumberFormat="1" applyFont="1" applyFill="1" applyBorder="1" applyAlignment="1">
      <alignment horizontal="center" vertical="center" wrapText="1"/>
    </xf>
    <xf numFmtId="41" fontId="2" fillId="0" borderId="0" xfId="3685" applyFont="1" applyBorder="1" applyAlignment="1">
      <alignment horizontal="center" vertical="center" wrapText="1"/>
    </xf>
    <xf numFmtId="171" fontId="0" fillId="0" borderId="0" xfId="3684" applyNumberFormat="1" applyFont="1" applyAlignment="1">
      <alignment horizontal="right" vertical="center" wrapText="1"/>
    </xf>
    <xf numFmtId="171" fontId="2" fillId="0" borderId="0" xfId="3684" applyNumberFormat="1" applyFont="1" applyFill="1" applyBorder="1" applyAlignment="1">
      <alignment horizontal="right" vertical="center" wrapText="1"/>
    </xf>
    <xf numFmtId="171" fontId="2" fillId="0" borderId="0" xfId="3684" applyNumberFormat="1" applyFont="1" applyBorder="1" applyAlignment="1">
      <alignment horizontal="right" vertical="center" wrapText="1"/>
    </xf>
    <xf numFmtId="41" fontId="201" fillId="0" borderId="41" xfId="3685" applyFont="1" applyBorder="1" applyAlignment="1">
      <alignment horizontal="left" vertical="center" wrapText="1"/>
    </xf>
    <xf numFmtId="171" fontId="201" fillId="0" borderId="41" xfId="3684" applyNumberFormat="1" applyFont="1" applyBorder="1" applyAlignment="1">
      <alignment horizontal="right" vertical="center" wrapText="1"/>
    </xf>
    <xf numFmtId="171" fontId="223" fillId="0" borderId="0" xfId="3684" applyNumberFormat="1" applyFont="1" applyFill="1" applyBorder="1" applyAlignment="1">
      <alignment horizontal="right"/>
    </xf>
    <xf numFmtId="41" fontId="0" fillId="0" borderId="0" xfId="3685" applyFont="1" applyAlignment="1">
      <alignment horizontal="center" vertical="center" wrapText="1"/>
    </xf>
    <xf numFmtId="41" fontId="2" fillId="0" borderId="0" xfId="3685" applyFont="1" applyFill="1" applyBorder="1" applyAlignment="1">
      <alignment horizontal="center" vertical="center" wrapText="1"/>
    </xf>
    <xf numFmtId="0" fontId="222" fillId="0" borderId="0" xfId="0" applyFont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5" fillId="0" borderId="0" xfId="0" applyFont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0" fillId="3" borderId="0" xfId="0" applyFill="1" applyAlignment="1">
      <alignment horizontal="center"/>
    </xf>
    <xf numFmtId="0" fontId="178" fillId="3" borderId="34" xfId="0" applyFont="1" applyFill="1" applyBorder="1" applyAlignment="1">
      <alignment horizontal="center"/>
    </xf>
    <xf numFmtId="0" fontId="172" fillId="3" borderId="0" xfId="0" applyFont="1" applyFill="1" applyAlignment="1">
      <alignment horizontal="center" wrapText="1"/>
    </xf>
    <xf numFmtId="0" fontId="173" fillId="3" borderId="0" xfId="0" applyFont="1" applyFill="1" applyAlignment="1">
      <alignment horizontal="center"/>
    </xf>
    <xf numFmtId="41" fontId="0" fillId="0" borderId="0" xfId="3685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center" vertical="center" wrapText="1"/>
    </xf>
    <xf numFmtId="41" fontId="202" fillId="0" borderId="0" xfId="3685" applyFont="1" applyFill="1" applyBorder="1" applyAlignment="1">
      <alignment horizontal="center" vertical="center" wrapText="1"/>
    </xf>
    <xf numFmtId="171" fontId="202" fillId="0" borderId="0" xfId="3684" applyNumberFormat="1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/>
    </xf>
    <xf numFmtId="41" fontId="184" fillId="89" borderId="41" xfId="3685" applyFont="1" applyFill="1" applyBorder="1" applyAlignment="1">
      <alignment horizontal="center" vertical="center" wrapText="1"/>
    </xf>
    <xf numFmtId="41" fontId="183" fillId="87" borderId="41" xfId="3685" applyFont="1" applyFill="1" applyBorder="1" applyAlignment="1">
      <alignment horizontal="center" vertical="center" wrapText="1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171" fontId="157" fillId="0" borderId="0" xfId="3685" applyNumberFormat="1" applyFont="1" applyFill="1" applyBorder="1" applyAlignment="1">
      <alignment horizontal="right" wrapText="1"/>
    </xf>
    <xf numFmtId="171" fontId="199" fillId="0" borderId="41" xfId="3685" applyNumberFormat="1" applyFont="1" applyFill="1" applyBorder="1" applyAlignment="1">
      <alignment horizontal="right" vertical="center"/>
    </xf>
    <xf numFmtId="41" fontId="199" fillId="0" borderId="41" xfId="3684" applyNumberFormat="1" applyFont="1" applyFill="1" applyBorder="1" applyAlignment="1">
      <alignment horizontal="center" vertical="center"/>
    </xf>
    <xf numFmtId="171" fontId="199" fillId="0" borderId="0" xfId="3685" applyNumberFormat="1" applyFont="1" applyFill="1" applyBorder="1" applyAlignment="1">
      <alignment horizontal="right" vertical="center"/>
    </xf>
    <xf numFmtId="41" fontId="218" fillId="0" borderId="0" xfId="3684" applyNumberFormat="1" applyFont="1" applyFill="1" applyBorder="1" applyAlignment="1">
      <alignment horizontal="right" vertical="center"/>
    </xf>
    <xf numFmtId="41" fontId="157" fillId="0" borderId="0" xfId="1" applyNumberFormat="1" applyFont="1" applyFill="1" applyBorder="1" applyAlignment="1">
      <alignment horizontal="right" vertical="center"/>
    </xf>
    <xf numFmtId="0" fontId="218" fillId="0" borderId="41" xfId="3684" applyNumberFormat="1" applyFont="1" applyFill="1" applyBorder="1" applyAlignment="1">
      <alignment horizontal="right" vertical="center"/>
    </xf>
    <xf numFmtId="0" fontId="166" fillId="3" borderId="0" xfId="0" applyFont="1" applyFill="1" applyAlignment="1">
      <alignment horizontal="center" vertical="distributed" wrapText="1"/>
    </xf>
    <xf numFmtId="0" fontId="205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199" fillId="88" borderId="0" xfId="0" applyFont="1" applyFill="1" applyAlignment="1">
      <alignment horizontal="center" vertical="center" wrapText="1"/>
    </xf>
    <xf numFmtId="171" fontId="201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Alignment="1">
      <alignment horizontal="left" wrapText="1"/>
    </xf>
    <xf numFmtId="0" fontId="209" fillId="0" borderId="0" xfId="0" applyFont="1" applyAlignment="1">
      <alignment horizontal="left" wrapText="1"/>
    </xf>
    <xf numFmtId="0" fontId="209" fillId="0" borderId="40" xfId="0" applyFont="1" applyBorder="1" applyAlignment="1">
      <alignment horizontal="left" wrapText="1"/>
    </xf>
    <xf numFmtId="17" fontId="199" fillId="0" borderId="40" xfId="0" quotePrefix="1" applyNumberFormat="1" applyFont="1" applyBorder="1" applyAlignment="1">
      <alignment horizontal="center" vertical="center" wrapText="1"/>
    </xf>
    <xf numFmtId="0" fontId="199" fillId="0" borderId="0" xfId="0" applyFont="1" applyAlignment="1">
      <alignment horizontal="center" vertical="center" wrapText="1"/>
    </xf>
    <xf numFmtId="0" fontId="199" fillId="2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left" wrapText="1"/>
    </xf>
    <xf numFmtId="0" fontId="186" fillId="0" borderId="40" xfId="0" applyFont="1" applyBorder="1" applyAlignment="1">
      <alignment horizontal="left" wrapText="1"/>
    </xf>
    <xf numFmtId="0" fontId="185" fillId="88" borderId="0" xfId="0" applyFont="1" applyFill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221" fillId="0" borderId="0" xfId="0" applyFont="1" applyAlignment="1">
      <alignment vertical="center" wrapText="1"/>
    </xf>
    <xf numFmtId="0" fontId="221" fillId="0" borderId="40" xfId="0" applyFont="1" applyBorder="1" applyAlignment="1">
      <alignment vertical="center" wrapText="1"/>
    </xf>
    <xf numFmtId="0" fontId="183" fillId="87" borderId="41" xfId="0" applyFont="1" applyFill="1" applyBorder="1" applyAlignment="1">
      <alignment horizontal="center"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187" fillId="0" borderId="40" xfId="0" applyFont="1" applyBorder="1" applyAlignment="1">
      <alignment horizontal="center" vertical="center" wrapText="1"/>
    </xf>
    <xf numFmtId="171" fontId="198" fillId="89" borderId="41" xfId="3684" applyNumberFormat="1" applyFont="1" applyFill="1" applyBorder="1" applyAlignment="1">
      <alignment horizontal="center" vertical="center" wrapText="1"/>
    </xf>
    <xf numFmtId="171" fontId="193" fillId="87" borderId="41" xfId="3684" applyNumberFormat="1" applyFont="1" applyFill="1" applyBorder="1" applyAlignment="1">
      <alignment horizontal="center" vertical="center" wrapText="1"/>
    </xf>
    <xf numFmtId="171" fontId="193" fillId="87" borderId="43" xfId="3684" applyNumberFormat="1" applyFont="1" applyFill="1" applyBorder="1" applyAlignment="1">
      <alignment horizontal="center" vertical="center" wrapText="1"/>
    </xf>
    <xf numFmtId="171" fontId="198" fillId="89" borderId="43" xfId="3684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left" vertical="center" wrapText="1" indent="2"/>
    </xf>
    <xf numFmtId="0" fontId="201" fillId="0" borderId="0" xfId="0" applyFont="1" applyAlignment="1">
      <alignment horizontal="center" vertical="center" wrapText="1"/>
    </xf>
    <xf numFmtId="0" fontId="183" fillId="87" borderId="45" xfId="0" applyFont="1" applyFill="1" applyBorder="1" applyAlignment="1">
      <alignment horizontal="center" vertical="center" wrapText="1"/>
    </xf>
    <xf numFmtId="0" fontId="183" fillId="87" borderId="46" xfId="0" applyFont="1" applyFill="1" applyBorder="1" applyAlignment="1">
      <alignment horizontal="center" vertical="center" wrapText="1"/>
    </xf>
    <xf numFmtId="0" fontId="183" fillId="87" borderId="38" xfId="0" applyFont="1" applyFill="1" applyBorder="1" applyAlignment="1">
      <alignment horizontal="center" vertical="center" wrapText="1"/>
    </xf>
    <xf numFmtId="0" fontId="199" fillId="2" borderId="38" xfId="0" applyFont="1" applyFill="1" applyBorder="1" applyAlignment="1">
      <alignment horizontal="center" vertical="center" wrapText="1"/>
    </xf>
    <xf numFmtId="0" fontId="184" fillId="89" borderId="39" xfId="0" applyFont="1" applyFill="1" applyBorder="1" applyAlignment="1">
      <alignment horizontal="center" vertical="center" wrapText="1"/>
    </xf>
    <xf numFmtId="0" fontId="184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184" fillId="89" borderId="49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workbookViewId="0">
      <selection activeCell="G4" sqref="G4"/>
    </sheetView>
  </sheetViews>
  <sheetFormatPr baseColWidth="10" defaultColWidth="11.453125" defaultRowHeight="14.5"/>
  <sheetData>
    <row r="3" spans="3:3" ht="61.5">
      <c r="C3" s="46" t="s">
        <v>0</v>
      </c>
    </row>
    <row r="4" spans="3:3" ht="61.5">
      <c r="C4" s="46" t="s">
        <v>208</v>
      </c>
    </row>
    <row r="5" spans="3:3">
      <c r="C5" s="191" t="s">
        <v>1</v>
      </c>
    </row>
    <row r="6" spans="3:3">
      <c r="C6" s="191" t="s">
        <v>169</v>
      </c>
    </row>
    <row r="7" spans="3:3">
      <c r="C7" s="191" t="s">
        <v>168</v>
      </c>
    </row>
    <row r="8" spans="3:3">
      <c r="C8" s="191" t="s">
        <v>170</v>
      </c>
    </row>
    <row r="9" spans="3:3">
      <c r="C9" s="191" t="s">
        <v>167</v>
      </c>
    </row>
    <row r="10" spans="3:3">
      <c r="C10" s="294" t="s">
        <v>180</v>
      </c>
    </row>
    <row r="11" spans="3:3">
      <c r="C11" s="294" t="s">
        <v>181</v>
      </c>
    </row>
    <row r="12" spans="3:3">
      <c r="C12" s="191" t="s">
        <v>171</v>
      </c>
    </row>
    <row r="13" spans="3:3">
      <c r="C13" s="191" t="s">
        <v>172</v>
      </c>
    </row>
    <row r="14" spans="3:3">
      <c r="C14" s="191" t="s">
        <v>173</v>
      </c>
    </row>
    <row r="15" spans="3:3">
      <c r="C15" s="191" t="s">
        <v>174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>
      <selection activeCell="B5" sqref="B5"/>
    </sheetView>
  </sheetViews>
  <sheetFormatPr baseColWidth="10" defaultColWidth="11.453125" defaultRowHeight="10.5"/>
  <cols>
    <col min="1" max="1" width="0.81640625" style="78" customWidth="1"/>
    <col min="2" max="2" width="45.81640625" style="78" customWidth="1"/>
    <col min="3" max="9" width="12.1796875" style="78" customWidth="1"/>
    <col min="10" max="16384" width="11.453125" style="78"/>
  </cols>
  <sheetData>
    <row r="1" spans="1:9" ht="10" customHeight="1">
      <c r="B1" s="115"/>
    </row>
    <row r="2" spans="1:9" ht="23.5">
      <c r="A2" s="115"/>
      <c r="B2" s="192" t="s">
        <v>190</v>
      </c>
    </row>
    <row r="3" spans="1:9" s="82" customFormat="1" ht="12.75" customHeight="1">
      <c r="A3" s="193"/>
      <c r="B3" s="78"/>
      <c r="C3" s="362"/>
      <c r="D3" s="362"/>
      <c r="E3" s="362"/>
      <c r="F3" s="78"/>
      <c r="G3" s="194"/>
      <c r="H3" s="194"/>
      <c r="I3" s="194"/>
    </row>
    <row r="4" spans="1:9" ht="17.149999999999999" customHeight="1">
      <c r="B4" s="195"/>
      <c r="C4" s="196" t="s">
        <v>208</v>
      </c>
      <c r="D4" s="196" t="s">
        <v>209</v>
      </c>
      <c r="E4" s="196" t="s">
        <v>2</v>
      </c>
      <c r="F4" s="196" t="s">
        <v>213</v>
      </c>
      <c r="G4" s="196" t="s">
        <v>214</v>
      </c>
      <c r="H4" s="196" t="s">
        <v>2</v>
      </c>
      <c r="I4" s="197"/>
    </row>
    <row r="5" spans="1:9" s="198" customFormat="1" ht="17.149999999999999" customHeight="1">
      <c r="B5" s="298" t="s">
        <v>3</v>
      </c>
      <c r="C5" s="299">
        <v>156016.79</v>
      </c>
      <c r="D5" s="299">
        <v>203932.226</v>
      </c>
      <c r="E5" s="300">
        <v>-0.23495764715479539</v>
      </c>
      <c r="F5" s="299">
        <v>156016.79</v>
      </c>
      <c r="G5" s="299">
        <v>203932.226</v>
      </c>
      <c r="H5" s="300">
        <v>-0.23495764715479539</v>
      </c>
    </row>
    <row r="6" spans="1:9" s="198" customFormat="1" ht="17.149999999999999" customHeight="1">
      <c r="B6" s="104" t="s">
        <v>4</v>
      </c>
      <c r="C6" s="201">
        <v>76497.915999999997</v>
      </c>
      <c r="D6" s="201">
        <v>57777.800999999999</v>
      </c>
      <c r="E6" s="202">
        <v>0.3240018601607908</v>
      </c>
      <c r="F6" s="201">
        <v>76497.915999999997</v>
      </c>
      <c r="G6" s="201">
        <v>57777.800999999999</v>
      </c>
      <c r="H6" s="202">
        <v>0.3240018601607908</v>
      </c>
    </row>
    <row r="7" spans="1:9" s="198" customFormat="1" ht="17.149999999999999" customHeight="1">
      <c r="B7" s="104" t="s">
        <v>5</v>
      </c>
      <c r="C7" s="201">
        <v>17796.526999999998</v>
      </c>
      <c r="D7" s="201">
        <v>26793.341</v>
      </c>
      <c r="E7" s="202">
        <v>-0.3357854475856521</v>
      </c>
      <c r="F7" s="201">
        <v>17796.526999999998</v>
      </c>
      <c r="G7" s="201">
        <v>26793.341</v>
      </c>
      <c r="H7" s="202">
        <v>-0.3357854475856521</v>
      </c>
    </row>
    <row r="8" spans="1:9" s="198" customFormat="1" ht="17.149999999999999" customHeight="1">
      <c r="B8" s="104" t="s">
        <v>6</v>
      </c>
      <c r="C8" s="201">
        <v>1298.0329999999999</v>
      </c>
      <c r="D8" s="201">
        <v>-22112.723999999998</v>
      </c>
      <c r="E8" s="202">
        <v>-1.0587007281418608</v>
      </c>
      <c r="F8" s="201">
        <v>1298.0329999999999</v>
      </c>
      <c r="G8" s="201">
        <v>-22112.723999999998</v>
      </c>
      <c r="H8" s="202">
        <v>-1.0587007281418608</v>
      </c>
    </row>
    <row r="9" spans="1:9" s="198" customFormat="1" ht="17.149999999999999" customHeight="1">
      <c r="B9" s="104" t="s">
        <v>7</v>
      </c>
      <c r="C9" s="201">
        <v>20357.460999999999</v>
      </c>
      <c r="D9" s="201">
        <v>52271.360999999997</v>
      </c>
      <c r="E9" s="202">
        <v>-0.6105427406032149</v>
      </c>
      <c r="F9" s="201">
        <v>20357.460999999999</v>
      </c>
      <c r="G9" s="201">
        <v>52271.360999999997</v>
      </c>
      <c r="H9" s="202">
        <v>-0.6105427406032149</v>
      </c>
    </row>
    <row r="10" spans="1:9" s="198" customFormat="1" ht="17.149999999999999" customHeight="1">
      <c r="B10" s="104" t="s">
        <v>8</v>
      </c>
      <c r="C10" s="201">
        <v>100377.15300000001</v>
      </c>
      <c r="D10" s="201">
        <v>67107.103000000003</v>
      </c>
      <c r="E10" s="202">
        <v>0.49577538759198125</v>
      </c>
      <c r="F10" s="201">
        <v>100377.15300000001</v>
      </c>
      <c r="G10" s="201">
        <v>67107.103000000003</v>
      </c>
      <c r="H10" s="202">
        <v>0.49577538759198125</v>
      </c>
    </row>
    <row r="11" spans="1:9" s="198" customFormat="1" ht="17.149999999999999" customHeight="1">
      <c r="B11" s="104" t="s">
        <v>9</v>
      </c>
      <c r="C11" s="201">
        <v>-925.346</v>
      </c>
      <c r="D11" s="201">
        <v>-1089.4680000000001</v>
      </c>
      <c r="E11" s="202">
        <v>-0.15064416761208232</v>
      </c>
      <c r="F11" s="201">
        <v>-925.346</v>
      </c>
      <c r="G11" s="201">
        <v>-1089.4680000000001</v>
      </c>
      <c r="H11" s="202">
        <v>-0.15064416761208232</v>
      </c>
    </row>
    <row r="12" spans="1:9" s="198" customFormat="1" ht="17.149999999999999" customHeight="1">
      <c r="B12" s="298" t="s">
        <v>49</v>
      </c>
      <c r="C12" s="299">
        <v>371418.53399999999</v>
      </c>
      <c r="D12" s="299">
        <v>384679.64</v>
      </c>
      <c r="E12" s="300">
        <v>-3.4473116383284652E-2</v>
      </c>
      <c r="F12" s="299">
        <v>371418.53399999999</v>
      </c>
      <c r="G12" s="299">
        <v>384679.64</v>
      </c>
      <c r="H12" s="300">
        <v>-3.4473116383284652E-2</v>
      </c>
    </row>
    <row r="13" spans="1:9" ht="12.75" customHeight="1">
      <c r="B13" s="363"/>
      <c r="C13" s="363"/>
      <c r="D13" s="363"/>
      <c r="E13" s="363"/>
      <c r="F13" s="363"/>
      <c r="G13" s="363"/>
      <c r="H13" s="363"/>
      <c r="I13" s="363"/>
    </row>
    <row r="14" spans="1:9" s="203" customFormat="1" ht="17.149999999999999" customHeight="1">
      <c r="B14" s="204" t="s">
        <v>208</v>
      </c>
      <c r="C14" s="204" t="s">
        <v>10</v>
      </c>
      <c r="D14" s="204" t="s">
        <v>11</v>
      </c>
      <c r="E14" s="204" t="s">
        <v>12</v>
      </c>
      <c r="F14" s="204" t="s">
        <v>13</v>
      </c>
      <c r="G14" s="204" t="s">
        <v>14</v>
      </c>
      <c r="H14" s="204" t="s">
        <v>15</v>
      </c>
      <c r="I14" s="204" t="s">
        <v>139</v>
      </c>
    </row>
    <row r="15" spans="1:9" ht="17.149999999999999" customHeight="1">
      <c r="B15" s="104" t="s">
        <v>16</v>
      </c>
      <c r="C15" s="201">
        <v>216648.109</v>
      </c>
      <c r="D15" s="201">
        <v>55823.673999999999</v>
      </c>
      <c r="E15" s="201">
        <v>60436.002999999997</v>
      </c>
      <c r="F15" s="201">
        <v>-15032.243</v>
      </c>
      <c r="G15" s="201">
        <v>7707.4669999999996</v>
      </c>
      <c r="H15" s="201">
        <v>-169566.22</v>
      </c>
      <c r="I15" s="205">
        <v>156016.78999999995</v>
      </c>
    </row>
    <row r="16" spans="1:9" ht="17.149999999999999" customHeight="1">
      <c r="B16" s="104" t="s">
        <v>17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76497.915999999997</v>
      </c>
      <c r="I16" s="205">
        <v>76497.915999999997</v>
      </c>
    </row>
    <row r="17" spans="1:9" ht="17.149999999999999" customHeight="1">
      <c r="B17" s="104" t="s">
        <v>7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20357.460999999999</v>
      </c>
      <c r="I17" s="205">
        <v>20357.460999999999</v>
      </c>
    </row>
    <row r="18" spans="1:9" ht="17.149999999999999" customHeight="1">
      <c r="B18" s="206" t="s">
        <v>18</v>
      </c>
      <c r="C18" s="207">
        <v>216648.109</v>
      </c>
      <c r="D18" s="207">
        <v>55823.673999999999</v>
      </c>
      <c r="E18" s="207">
        <v>60436.002999999997</v>
      </c>
      <c r="F18" s="207">
        <v>-15032.243</v>
      </c>
      <c r="G18" s="207">
        <v>7707.4669999999996</v>
      </c>
      <c r="H18" s="207">
        <v>-72710.843000000008</v>
      </c>
      <c r="I18" s="207">
        <v>252872.16699999996</v>
      </c>
    </row>
    <row r="19" spans="1:9" ht="17.149999999999999" customHeight="1">
      <c r="B19" s="104" t="s">
        <v>8</v>
      </c>
      <c r="C19" s="201">
        <v>70973.498999999996</v>
      </c>
      <c r="D19" s="201">
        <v>5109.6679999999997</v>
      </c>
      <c r="E19" s="201">
        <v>5372.1210000000001</v>
      </c>
      <c r="F19" s="201">
        <v>12051.981</v>
      </c>
      <c r="G19" s="201">
        <v>19.149999999999999</v>
      </c>
      <c r="H19" s="201">
        <v>6850.7340000000004</v>
      </c>
      <c r="I19" s="205">
        <v>100377.15299999999</v>
      </c>
    </row>
    <row r="20" spans="1:9" ht="17.149999999999999" customHeight="1">
      <c r="B20" s="206" t="s">
        <v>1</v>
      </c>
      <c r="C20" s="207">
        <v>287621.60800000001</v>
      </c>
      <c r="D20" s="207">
        <v>60933.341999999997</v>
      </c>
      <c r="E20" s="207">
        <v>65808.123999999996</v>
      </c>
      <c r="F20" s="207">
        <v>-2980.2620000000006</v>
      </c>
      <c r="G20" s="207">
        <v>7726.6169999999993</v>
      </c>
      <c r="H20" s="207">
        <v>-65860.109000000011</v>
      </c>
      <c r="I20" s="207">
        <v>353249.31999999995</v>
      </c>
    </row>
    <row r="21" spans="1:9" ht="17.149999999999999" customHeight="1">
      <c r="B21" s="104" t="s">
        <v>19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1298.0329999999999</v>
      </c>
      <c r="I21" s="205">
        <v>1298.0329999999999</v>
      </c>
    </row>
    <row r="22" spans="1:9" ht="17.149999999999999" customHeight="1">
      <c r="B22" s="104" t="s">
        <v>9</v>
      </c>
      <c r="C22" s="201">
        <v>0</v>
      </c>
      <c r="D22" s="201">
        <v>-1108.182</v>
      </c>
      <c r="E22" s="201">
        <v>0</v>
      </c>
      <c r="F22" s="201">
        <v>0</v>
      </c>
      <c r="G22" s="201">
        <v>0</v>
      </c>
      <c r="H22" s="201">
        <v>182.83600000000001</v>
      </c>
      <c r="I22" s="205">
        <v>-925.346</v>
      </c>
    </row>
    <row r="23" spans="1:9" ht="17.149999999999999" customHeight="1">
      <c r="B23" s="104" t="s">
        <v>20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17796.526999999998</v>
      </c>
      <c r="I23" s="205">
        <v>17796.526999999998</v>
      </c>
    </row>
    <row r="24" spans="1:9" ht="17.149999999999999" customHeight="1">
      <c r="B24" s="199" t="s">
        <v>49</v>
      </c>
      <c r="C24" s="200">
        <v>287621.60800000001</v>
      </c>
      <c r="D24" s="200">
        <v>59825.159999999996</v>
      </c>
      <c r="E24" s="200">
        <v>65808.123999999996</v>
      </c>
      <c r="F24" s="200">
        <v>-2980.2620000000006</v>
      </c>
      <c r="G24" s="200">
        <v>7726.6169999999993</v>
      </c>
      <c r="H24" s="200">
        <v>-46582.713000000003</v>
      </c>
      <c r="I24" s="200">
        <v>371418.53399999993</v>
      </c>
    </row>
    <row r="25" spans="1:9" ht="12.75" customHeight="1">
      <c r="B25" s="104"/>
      <c r="C25" s="104"/>
      <c r="D25" s="104"/>
      <c r="E25" s="104"/>
      <c r="F25" s="104"/>
      <c r="G25" s="104"/>
      <c r="H25" s="104"/>
      <c r="I25" s="208"/>
    </row>
    <row r="26" spans="1:9" ht="17.149999999999999" customHeight="1">
      <c r="B26" s="204" t="s">
        <v>209</v>
      </c>
      <c r="C26" s="204" t="s">
        <v>10</v>
      </c>
      <c r="D26" s="204" t="s">
        <v>11</v>
      </c>
      <c r="E26" s="204" t="s">
        <v>12</v>
      </c>
      <c r="F26" s="204" t="s">
        <v>13</v>
      </c>
      <c r="G26" s="204" t="s">
        <v>14</v>
      </c>
      <c r="H26" s="204" t="s">
        <v>15</v>
      </c>
      <c r="I26" s="204" t="s">
        <v>139</v>
      </c>
    </row>
    <row r="27" spans="1:9" ht="17.149999999999999" customHeight="1">
      <c r="B27" s="104" t="s">
        <v>16</v>
      </c>
      <c r="C27" s="201">
        <v>192192.66699999999</v>
      </c>
      <c r="D27" s="201">
        <v>46592.332000000002</v>
      </c>
      <c r="E27" s="201">
        <v>71769.368000000002</v>
      </c>
      <c r="F27" s="201">
        <v>11092.335999999999</v>
      </c>
      <c r="G27" s="201">
        <v>21828.286</v>
      </c>
      <c r="H27" s="201">
        <v>-139542.76300000001</v>
      </c>
      <c r="I27" s="205">
        <v>203932.226</v>
      </c>
    </row>
    <row r="28" spans="1:9" ht="17.149999999999999" customHeight="1">
      <c r="B28" s="104" t="s">
        <v>17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57777.800999999999</v>
      </c>
      <c r="I28" s="205">
        <v>57777.800999999999</v>
      </c>
    </row>
    <row r="29" spans="1:9" ht="17.149999999999999" customHeight="1">
      <c r="B29" s="104" t="s">
        <v>7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52271.360999999997</v>
      </c>
      <c r="I29" s="205">
        <v>52271.360999999997</v>
      </c>
    </row>
    <row r="30" spans="1:9" ht="17.149999999999999" customHeight="1">
      <c r="B30" s="206" t="s">
        <v>18</v>
      </c>
      <c r="C30" s="207">
        <v>192192.66699999999</v>
      </c>
      <c r="D30" s="207">
        <v>46592.332000000002</v>
      </c>
      <c r="E30" s="207">
        <v>71769.368000000002</v>
      </c>
      <c r="F30" s="207">
        <v>11092.335999999999</v>
      </c>
      <c r="G30" s="207">
        <v>21828.286</v>
      </c>
      <c r="H30" s="207">
        <v>-29493.601000000002</v>
      </c>
      <c r="I30" s="207">
        <v>313981.38799999998</v>
      </c>
    </row>
    <row r="31" spans="1:9" ht="17.149999999999999" customHeight="1">
      <c r="A31" s="361"/>
      <c r="B31" s="104" t="s">
        <v>8</v>
      </c>
      <c r="C31" s="201">
        <v>46134.862999999998</v>
      </c>
      <c r="D31" s="201">
        <v>2742.4920000000002</v>
      </c>
      <c r="E31" s="201">
        <v>6007.9790000000003</v>
      </c>
      <c r="F31" s="201">
        <v>9211.4470000000001</v>
      </c>
      <c r="G31" s="201">
        <v>25.64</v>
      </c>
      <c r="H31" s="201">
        <v>2984.6819999999998</v>
      </c>
      <c r="I31" s="205">
        <v>67107.102999999988</v>
      </c>
    </row>
    <row r="32" spans="1:9" ht="17.149999999999999" customHeight="1">
      <c r="A32" s="361"/>
      <c r="B32" s="206" t="s">
        <v>1</v>
      </c>
      <c r="C32" s="207">
        <v>238327.52999999997</v>
      </c>
      <c r="D32" s="207">
        <v>49334.824000000001</v>
      </c>
      <c r="E32" s="207">
        <v>77777.347000000009</v>
      </c>
      <c r="F32" s="207">
        <v>20303.782999999999</v>
      </c>
      <c r="G32" s="207">
        <v>21853.925999999999</v>
      </c>
      <c r="H32" s="207">
        <v>-26508.919000000002</v>
      </c>
      <c r="I32" s="207">
        <v>381088.49099999998</v>
      </c>
    </row>
    <row r="33" spans="1:9" ht="17.149999999999999" customHeight="1">
      <c r="A33" s="361"/>
      <c r="B33" s="104" t="s">
        <v>19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-22112.723999999998</v>
      </c>
      <c r="I33" s="205">
        <v>-22112.723999999998</v>
      </c>
    </row>
    <row r="34" spans="1:9" ht="17.149999999999999" customHeight="1">
      <c r="A34" s="361"/>
      <c r="B34" s="104" t="s">
        <v>9</v>
      </c>
      <c r="C34" s="201">
        <v>0</v>
      </c>
      <c r="D34" s="201">
        <v>-1204.934</v>
      </c>
      <c r="E34" s="201">
        <v>0</v>
      </c>
      <c r="F34" s="201">
        <v>0</v>
      </c>
      <c r="G34" s="201">
        <v>0</v>
      </c>
      <c r="H34" s="201">
        <v>115.46599999999999</v>
      </c>
      <c r="I34" s="205">
        <v>-1089.4680000000001</v>
      </c>
    </row>
    <row r="35" spans="1:9" ht="17.149999999999999" customHeight="1">
      <c r="A35" s="361"/>
      <c r="B35" s="104" t="s">
        <v>20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26793.341</v>
      </c>
      <c r="I35" s="205">
        <v>26793.341</v>
      </c>
    </row>
    <row r="36" spans="1:9" ht="17.149999999999999" customHeight="1">
      <c r="A36" s="361"/>
      <c r="B36" s="199" t="s">
        <v>49</v>
      </c>
      <c r="C36" s="200">
        <v>238327.52999999997</v>
      </c>
      <c r="D36" s="200">
        <v>48129.89</v>
      </c>
      <c r="E36" s="200">
        <v>77777.347000000009</v>
      </c>
      <c r="F36" s="200">
        <v>20303.782999999999</v>
      </c>
      <c r="G36" s="200">
        <v>21853.925999999999</v>
      </c>
      <c r="H36" s="200">
        <v>-21712.835999999996</v>
      </c>
      <c r="I36" s="200">
        <v>384679.64</v>
      </c>
    </row>
    <row r="37" spans="1:9" ht="12.75" customHeight="1">
      <c r="A37" s="361"/>
      <c r="B37" s="209"/>
      <c r="C37" s="77"/>
      <c r="D37" s="77"/>
      <c r="E37" s="77"/>
      <c r="F37" s="77"/>
      <c r="G37" s="77"/>
      <c r="H37" s="77"/>
      <c r="I37" s="77"/>
    </row>
    <row r="38" spans="1:9" ht="17.149999999999999" customHeight="1">
      <c r="B38" s="204" t="s">
        <v>213</v>
      </c>
      <c r="C38" s="204" t="s">
        <v>10</v>
      </c>
      <c r="D38" s="204" t="s">
        <v>11</v>
      </c>
      <c r="E38" s="204" t="s">
        <v>157</v>
      </c>
      <c r="F38" s="204" t="s">
        <v>13</v>
      </c>
      <c r="G38" s="204" t="s">
        <v>158</v>
      </c>
      <c r="H38" s="204" t="s">
        <v>15</v>
      </c>
      <c r="I38" s="204" t="s">
        <v>139</v>
      </c>
    </row>
    <row r="39" spans="1:9" ht="17.149999999999999" customHeight="1">
      <c r="B39" s="104" t="s">
        <v>16</v>
      </c>
      <c r="C39" s="201">
        <v>216648.109</v>
      </c>
      <c r="D39" s="201">
        <v>55823.673999999999</v>
      </c>
      <c r="E39" s="201">
        <v>60436.002999999997</v>
      </c>
      <c r="F39" s="201">
        <v>-15032.243</v>
      </c>
      <c r="G39" s="201">
        <v>7707.4669999999996</v>
      </c>
      <c r="H39" s="201">
        <v>-169566.22</v>
      </c>
      <c r="I39" s="205">
        <v>156016.78999999995</v>
      </c>
    </row>
    <row r="40" spans="1:9" ht="17.149999999999999" customHeight="1">
      <c r="B40" s="104" t="s">
        <v>17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76497.915999999997</v>
      </c>
      <c r="I40" s="205">
        <v>76497.915999999997</v>
      </c>
    </row>
    <row r="41" spans="1:9" ht="17.149999999999999" customHeight="1">
      <c r="B41" s="104" t="s">
        <v>7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20357.460999999999</v>
      </c>
      <c r="I41" s="205">
        <v>20357.460999999999</v>
      </c>
    </row>
    <row r="42" spans="1:9" ht="17.149999999999999" customHeight="1">
      <c r="B42" s="206" t="s">
        <v>18</v>
      </c>
      <c r="C42" s="207">
        <v>216648.109</v>
      </c>
      <c r="D42" s="207">
        <v>55823.673999999999</v>
      </c>
      <c r="E42" s="207">
        <v>60436.002999999997</v>
      </c>
      <c r="F42" s="207">
        <v>-15032.243</v>
      </c>
      <c r="G42" s="207">
        <v>7707.4669999999996</v>
      </c>
      <c r="H42" s="207">
        <v>-72710.843000000008</v>
      </c>
      <c r="I42" s="207">
        <v>252872.16699999996</v>
      </c>
    </row>
    <row r="43" spans="1:9" ht="17.149999999999999" customHeight="1">
      <c r="B43" s="104" t="s">
        <v>8</v>
      </c>
      <c r="C43" s="201">
        <v>70973.498999999996</v>
      </c>
      <c r="D43" s="201">
        <v>5109.6679999999997</v>
      </c>
      <c r="E43" s="201">
        <v>5372.1210000000001</v>
      </c>
      <c r="F43" s="201">
        <v>12051.981</v>
      </c>
      <c r="G43" s="201">
        <v>19.149999999999999</v>
      </c>
      <c r="H43" s="201">
        <v>6850.7340000000004</v>
      </c>
      <c r="I43" s="205">
        <v>100377.15299999999</v>
      </c>
    </row>
    <row r="44" spans="1:9" ht="17.149999999999999" customHeight="1">
      <c r="B44" s="206" t="s">
        <v>1</v>
      </c>
      <c r="C44" s="207">
        <v>287621.60800000001</v>
      </c>
      <c r="D44" s="207">
        <v>60933.341999999997</v>
      </c>
      <c r="E44" s="207">
        <v>65808.123999999996</v>
      </c>
      <c r="F44" s="207">
        <v>-2980.2620000000006</v>
      </c>
      <c r="G44" s="207">
        <v>7726.6169999999993</v>
      </c>
      <c r="H44" s="207">
        <v>-65860.109000000011</v>
      </c>
      <c r="I44" s="207">
        <v>353249.31999999995</v>
      </c>
    </row>
    <row r="45" spans="1:9" ht="17.149999999999999" customHeight="1">
      <c r="B45" s="104" t="s">
        <v>19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1298.0329999999999</v>
      </c>
      <c r="I45" s="205">
        <v>1298.0329999999999</v>
      </c>
    </row>
    <row r="46" spans="1:9" ht="17.149999999999999" customHeight="1">
      <c r="B46" s="104" t="s">
        <v>9</v>
      </c>
      <c r="C46" s="201">
        <v>0</v>
      </c>
      <c r="D46" s="201">
        <v>-1108.182</v>
      </c>
      <c r="E46" s="201">
        <v>0</v>
      </c>
      <c r="F46" s="201">
        <v>0</v>
      </c>
      <c r="G46" s="201">
        <v>0</v>
      </c>
      <c r="H46" s="201">
        <v>182.83600000000001</v>
      </c>
      <c r="I46" s="205">
        <v>-925.346</v>
      </c>
    </row>
    <row r="47" spans="1:9" ht="17.149999999999999" customHeight="1">
      <c r="B47" s="104" t="s">
        <v>20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17796.526999999998</v>
      </c>
      <c r="I47" s="205">
        <v>17796.526999999998</v>
      </c>
    </row>
    <row r="48" spans="1:9" ht="17.149999999999999" customHeight="1">
      <c r="B48" s="298" t="s">
        <v>159</v>
      </c>
      <c r="C48" s="299">
        <v>287621.60800000001</v>
      </c>
      <c r="D48" s="299">
        <v>59825.159999999996</v>
      </c>
      <c r="E48" s="299">
        <v>65808.123999999996</v>
      </c>
      <c r="F48" s="299">
        <v>-2980.2620000000006</v>
      </c>
      <c r="G48" s="299">
        <v>7726.6169999999993</v>
      </c>
      <c r="H48" s="299">
        <v>-46582.713000000003</v>
      </c>
      <c r="I48" s="299">
        <v>371418.53399999993</v>
      </c>
    </row>
    <row r="49" spans="2:9" ht="14.5">
      <c r="B49" s="61"/>
      <c r="C49" s="61"/>
      <c r="D49" s="61"/>
      <c r="E49" s="61"/>
      <c r="F49" s="61"/>
      <c r="G49" s="61"/>
      <c r="H49" s="61"/>
      <c r="I49" s="152"/>
    </row>
    <row r="50" spans="2:9" ht="17.149999999999999" customHeight="1">
      <c r="B50" s="204" t="s">
        <v>214</v>
      </c>
      <c r="C50" s="204" t="s">
        <v>10</v>
      </c>
      <c r="D50" s="204" t="s">
        <v>11</v>
      </c>
      <c r="E50" s="204" t="s">
        <v>157</v>
      </c>
      <c r="F50" s="204" t="s">
        <v>13</v>
      </c>
      <c r="G50" s="204" t="s">
        <v>158</v>
      </c>
      <c r="H50" s="204" t="s">
        <v>15</v>
      </c>
      <c r="I50" s="204" t="s">
        <v>139</v>
      </c>
    </row>
    <row r="51" spans="2:9" ht="17.149999999999999" customHeight="1">
      <c r="B51" s="104" t="s">
        <v>16</v>
      </c>
      <c r="C51" s="201">
        <v>192192.66699999999</v>
      </c>
      <c r="D51" s="201">
        <v>46592.332000000002</v>
      </c>
      <c r="E51" s="201">
        <v>71769.368000000002</v>
      </c>
      <c r="F51" s="201">
        <v>11092.335999999999</v>
      </c>
      <c r="G51" s="201">
        <v>21828.286</v>
      </c>
      <c r="H51" s="201">
        <v>-139542.76300000001</v>
      </c>
      <c r="I51" s="205">
        <v>203932.226</v>
      </c>
    </row>
    <row r="52" spans="2:9" ht="17.149999999999999" customHeight="1">
      <c r="B52" s="104" t="s">
        <v>17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57777.800999999999</v>
      </c>
      <c r="I52" s="205">
        <v>57777.800999999999</v>
      </c>
    </row>
    <row r="53" spans="2:9" ht="17.149999999999999" customHeight="1">
      <c r="B53" s="104" t="s">
        <v>7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52271.360999999997</v>
      </c>
      <c r="I53" s="205">
        <v>52271.360999999997</v>
      </c>
    </row>
    <row r="54" spans="2:9" ht="17.149999999999999" customHeight="1">
      <c r="B54" s="206" t="s">
        <v>18</v>
      </c>
      <c r="C54" s="207">
        <v>192192.66699999999</v>
      </c>
      <c r="D54" s="207">
        <v>46592.332000000002</v>
      </c>
      <c r="E54" s="207">
        <v>71769.368000000002</v>
      </c>
      <c r="F54" s="207">
        <v>11092.335999999999</v>
      </c>
      <c r="G54" s="207">
        <v>21828.286</v>
      </c>
      <c r="H54" s="207">
        <v>-29493.601000000002</v>
      </c>
      <c r="I54" s="207">
        <v>313981.38799999998</v>
      </c>
    </row>
    <row r="55" spans="2:9" ht="17.149999999999999" customHeight="1">
      <c r="B55" s="104" t="s">
        <v>8</v>
      </c>
      <c r="C55" s="201">
        <v>46134.862999999998</v>
      </c>
      <c r="D55" s="201">
        <v>2742.4920000000002</v>
      </c>
      <c r="E55" s="201">
        <v>6007.9790000000003</v>
      </c>
      <c r="F55" s="201">
        <v>9211.4470000000001</v>
      </c>
      <c r="G55" s="201">
        <v>25.64</v>
      </c>
      <c r="H55" s="201">
        <v>2984.6819999999998</v>
      </c>
      <c r="I55" s="205">
        <v>67107.102999999988</v>
      </c>
    </row>
    <row r="56" spans="2:9" ht="17.149999999999999" customHeight="1">
      <c r="B56" s="206" t="s">
        <v>1</v>
      </c>
      <c r="C56" s="207">
        <v>238327.52999999997</v>
      </c>
      <c r="D56" s="207">
        <v>49334.824000000001</v>
      </c>
      <c r="E56" s="207">
        <v>77777.347000000009</v>
      </c>
      <c r="F56" s="207">
        <v>20303.782999999999</v>
      </c>
      <c r="G56" s="207">
        <v>21853.925999999999</v>
      </c>
      <c r="H56" s="207">
        <v>-26508.919000000002</v>
      </c>
      <c r="I56" s="207">
        <v>381088.49099999998</v>
      </c>
    </row>
    <row r="57" spans="2:9" ht="17.149999999999999" customHeight="1">
      <c r="B57" s="104" t="s">
        <v>19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-22112.723999999998</v>
      </c>
      <c r="I57" s="205">
        <v>-22112.723999999998</v>
      </c>
    </row>
    <row r="58" spans="2:9" ht="17.149999999999999" customHeight="1">
      <c r="B58" s="104" t="s">
        <v>9</v>
      </c>
      <c r="C58" s="201">
        <v>0</v>
      </c>
      <c r="D58" s="201">
        <v>-1204.934</v>
      </c>
      <c r="E58" s="201">
        <v>0</v>
      </c>
      <c r="F58" s="201">
        <v>0</v>
      </c>
      <c r="G58" s="201">
        <v>0</v>
      </c>
      <c r="H58" s="201">
        <v>115.46599999999999</v>
      </c>
      <c r="I58" s="205">
        <v>-1089.4680000000001</v>
      </c>
    </row>
    <row r="59" spans="2:9" ht="17.149999999999999" customHeight="1">
      <c r="B59" s="104" t="s">
        <v>20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26793.341</v>
      </c>
      <c r="I59" s="205">
        <v>26793.341</v>
      </c>
    </row>
    <row r="60" spans="2:9" ht="17.149999999999999" customHeight="1">
      <c r="B60" s="298" t="s">
        <v>159</v>
      </c>
      <c r="C60" s="299">
        <v>238327.52999999997</v>
      </c>
      <c r="D60" s="299">
        <v>48129.89</v>
      </c>
      <c r="E60" s="299">
        <v>77777.347000000009</v>
      </c>
      <c r="F60" s="299">
        <v>20303.782999999999</v>
      </c>
      <c r="G60" s="299">
        <v>21853.925999999999</v>
      </c>
      <c r="H60" s="299">
        <v>-21712.835999999996</v>
      </c>
      <c r="I60" s="299">
        <v>384679.64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showGridLines="0" zoomScale="90" zoomScaleNormal="90" workbookViewId="0">
      <selection activeCell="A10" sqref="A10:XFD10"/>
    </sheetView>
  </sheetViews>
  <sheetFormatPr baseColWidth="10" defaultColWidth="10.81640625" defaultRowHeight="14.5"/>
  <cols>
    <col min="1" max="1" width="1.7265625" customWidth="1"/>
    <col min="2" max="2" width="27.26953125" customWidth="1"/>
    <col min="3" max="4" width="12.7265625" customWidth="1"/>
    <col min="5" max="5" width="9.7265625" customWidth="1"/>
    <col min="6" max="6" width="0.81640625" customWidth="1"/>
    <col min="7" max="7" width="12.7265625" customWidth="1"/>
    <col min="8" max="8" width="10.7265625" bestFit="1" customWidth="1"/>
    <col min="9" max="9" width="10.81640625" bestFit="1" customWidth="1"/>
    <col min="10" max="10" width="9.1796875" style="211" customWidth="1"/>
    <col min="11" max="11" width="1.453125" customWidth="1"/>
    <col min="12" max="12" width="17.1796875" bestFit="1" customWidth="1"/>
    <col min="13" max="14" width="12.7265625" customWidth="1"/>
    <col min="15" max="15" width="9.7265625" customWidth="1"/>
    <col min="16" max="16" width="0.81640625" customWidth="1"/>
    <col min="17" max="17" width="12.7265625" customWidth="1"/>
    <col min="18" max="18" width="11.81640625" bestFit="1" customWidth="1"/>
  </cols>
  <sheetData>
    <row r="1" spans="1:20" ht="5.15" customHeight="1"/>
    <row r="2" spans="1:20" s="212" customFormat="1" ht="20.149999999999999" customHeight="1">
      <c r="B2" s="210" t="s">
        <v>189</v>
      </c>
      <c r="E2" s="109"/>
      <c r="F2" s="110"/>
      <c r="L2" s="108"/>
      <c r="O2" s="109"/>
      <c r="P2" s="110"/>
    </row>
    <row r="3" spans="1:20" ht="5.15" customHeight="1">
      <c r="J3"/>
    </row>
    <row r="4" spans="1:20" ht="34.5" customHeight="1">
      <c r="B4" s="229"/>
      <c r="C4" s="364" t="s">
        <v>21</v>
      </c>
      <c r="D4" s="364"/>
      <c r="E4" s="364"/>
      <c r="F4" s="196"/>
      <c r="G4" s="364" t="s">
        <v>22</v>
      </c>
      <c r="H4" s="364"/>
      <c r="I4" s="364"/>
      <c r="J4" s="196" t="s">
        <v>141</v>
      </c>
      <c r="L4" s="229"/>
      <c r="M4" s="364" t="s">
        <v>21</v>
      </c>
      <c r="N4" s="364"/>
      <c r="O4" s="364"/>
      <c r="P4" s="196"/>
      <c r="Q4" s="364" t="s">
        <v>22</v>
      </c>
      <c r="R4" s="364"/>
      <c r="S4" s="364"/>
      <c r="T4" s="196" t="s">
        <v>141</v>
      </c>
    </row>
    <row r="5" spans="1:20" ht="17.149999999999999" customHeight="1">
      <c r="B5" s="213"/>
      <c r="C5" s="301" t="s">
        <v>208</v>
      </c>
      <c r="D5" s="301" t="s">
        <v>209</v>
      </c>
      <c r="E5" s="301" t="s">
        <v>143</v>
      </c>
      <c r="F5" s="302"/>
      <c r="G5" s="301" t="s">
        <v>208</v>
      </c>
      <c r="H5" s="301" t="s">
        <v>209</v>
      </c>
      <c r="I5" s="301" t="s">
        <v>144</v>
      </c>
      <c r="J5" s="301" t="s">
        <v>144</v>
      </c>
      <c r="L5" s="213"/>
      <c r="M5" s="301" t="s">
        <v>213</v>
      </c>
      <c r="N5" s="301" t="s">
        <v>214</v>
      </c>
      <c r="O5" s="301" t="s">
        <v>143</v>
      </c>
      <c r="P5" s="302"/>
      <c r="Q5" s="301" t="s">
        <v>213</v>
      </c>
      <c r="R5" s="301" t="s">
        <v>214</v>
      </c>
      <c r="S5" s="301" t="s">
        <v>144</v>
      </c>
      <c r="T5" s="301" t="s">
        <v>144</v>
      </c>
    </row>
    <row r="6" spans="1:20" s="111" customFormat="1" ht="17.149999999999999" customHeight="1">
      <c r="A6"/>
      <c r="B6" s="216" t="s">
        <v>145</v>
      </c>
      <c r="C6" s="217">
        <v>305799.0471651869</v>
      </c>
      <c r="D6" s="217">
        <v>286176.79020520218</v>
      </c>
      <c r="E6" s="218">
        <v>6.8566905603751671E-2</v>
      </c>
      <c r="F6" s="218"/>
      <c r="G6" s="219">
        <v>308228.89190209901</v>
      </c>
      <c r="H6" s="219">
        <v>287081.07618463034</v>
      </c>
      <c r="I6" s="218">
        <v>7.3664959037104571E-2</v>
      </c>
      <c r="J6" s="218">
        <v>0.16206172958492648</v>
      </c>
      <c r="K6"/>
      <c r="L6" s="216" t="s">
        <v>145</v>
      </c>
      <c r="M6" s="217">
        <v>305799.0471651869</v>
      </c>
      <c r="N6" s="217">
        <v>286176.79020520218</v>
      </c>
      <c r="O6" s="218">
        <v>6.8566905603751671E-2</v>
      </c>
      <c r="P6" s="218"/>
      <c r="Q6" s="219">
        <v>308228.89190209901</v>
      </c>
      <c r="R6" s="219">
        <v>287081.07618463034</v>
      </c>
      <c r="S6" s="218">
        <v>7.3664959037104571E-2</v>
      </c>
      <c r="T6" s="218">
        <v>0.16206172958492648</v>
      </c>
    </row>
    <row r="7" spans="1:20" s="111" customFormat="1" ht="17.149999999999999" customHeight="1">
      <c r="A7"/>
      <c r="B7" s="216" t="s">
        <v>146</v>
      </c>
      <c r="C7" s="217">
        <v>3086504.1381234475</v>
      </c>
      <c r="D7" s="217">
        <v>2601758.0921820458</v>
      </c>
      <c r="E7" s="218">
        <v>0.18631480282429114</v>
      </c>
      <c r="F7" s="218"/>
      <c r="G7" s="219">
        <v>3111029.1518702223</v>
      </c>
      <c r="H7" s="219">
        <v>2609979.350666834</v>
      </c>
      <c r="I7" s="218">
        <v>0.19197462273997412</v>
      </c>
      <c r="J7" s="218">
        <v>0.38561588245488276</v>
      </c>
      <c r="K7"/>
      <c r="L7" s="216" t="s">
        <v>146</v>
      </c>
      <c r="M7" s="217">
        <v>3086504.1381234475</v>
      </c>
      <c r="N7" s="217">
        <v>2601758.0921820458</v>
      </c>
      <c r="O7" s="218">
        <v>0.18631480282429114</v>
      </c>
      <c r="P7" s="218"/>
      <c r="Q7" s="219">
        <v>3111029.1518702223</v>
      </c>
      <c r="R7" s="219">
        <v>2609979.350666834</v>
      </c>
      <c r="S7" s="218">
        <v>0.19197462273997412</v>
      </c>
      <c r="T7" s="218">
        <v>0.38561588245488276</v>
      </c>
    </row>
    <row r="8" spans="1:20" s="111" customFormat="1" ht="17.149999999999999" customHeight="1">
      <c r="A8"/>
      <c r="B8" s="216" t="s">
        <v>175</v>
      </c>
      <c r="C8" s="217">
        <v>110880.57171136582</v>
      </c>
      <c r="D8" s="217">
        <v>97520.465612752116</v>
      </c>
      <c r="E8" s="218">
        <v>0.1369979728323476</v>
      </c>
      <c r="F8" s="218"/>
      <c r="G8" s="219">
        <v>111761.61622767895</v>
      </c>
      <c r="H8" s="219">
        <v>97828.619148535654</v>
      </c>
      <c r="I8" s="218">
        <v>0.14242250581078397</v>
      </c>
      <c r="J8" s="218">
        <v>0.5683258603908421</v>
      </c>
      <c r="K8"/>
      <c r="L8" s="216" t="s">
        <v>175</v>
      </c>
      <c r="M8" s="217">
        <v>110880.57171136582</v>
      </c>
      <c r="N8" s="217">
        <v>97520.465612752116</v>
      </c>
      <c r="O8" s="218">
        <v>0.1369979728323476</v>
      </c>
      <c r="P8" s="218"/>
      <c r="Q8" s="219">
        <v>111761.61622767895</v>
      </c>
      <c r="R8" s="219">
        <v>97828.619148535654</v>
      </c>
      <c r="S8" s="218">
        <v>0.14242250581078397</v>
      </c>
      <c r="T8" s="218">
        <v>0.5683258603908421</v>
      </c>
    </row>
    <row r="9" spans="1:20" ht="17.149999999999999" customHeight="1">
      <c r="B9" s="303" t="s">
        <v>147</v>
      </c>
      <c r="C9" s="304">
        <v>3503183.7570000002</v>
      </c>
      <c r="D9" s="304">
        <v>2985455.3480000002</v>
      </c>
      <c r="E9" s="224">
        <v>0.17341689914968383</v>
      </c>
      <c r="F9" s="225"/>
      <c r="G9" s="223">
        <v>3531019.66</v>
      </c>
      <c r="H9" s="223">
        <v>2994889.0460000001</v>
      </c>
      <c r="I9" s="224">
        <v>0.17901518412378614</v>
      </c>
      <c r="J9" s="224">
        <v>0.37015490836398612</v>
      </c>
      <c r="L9" s="303" t="s">
        <v>147</v>
      </c>
      <c r="M9" s="304">
        <v>3503183.7570000002</v>
      </c>
      <c r="N9" s="304">
        <v>2985455.3480000002</v>
      </c>
      <c r="O9" s="224">
        <v>0.17341689914968383</v>
      </c>
      <c r="P9" s="225"/>
      <c r="Q9" s="223">
        <v>3531019.66</v>
      </c>
      <c r="R9" s="223">
        <v>2994889.0460000001</v>
      </c>
      <c r="S9" s="224">
        <v>0.17901518412378614</v>
      </c>
      <c r="T9" s="224">
        <v>0.37015490836398612</v>
      </c>
    </row>
    <row r="10" spans="1:20" ht="17.149999999999999" customHeight="1">
      <c r="B10" s="220" t="s">
        <v>148</v>
      </c>
      <c r="C10" s="217">
        <v>1015690.767</v>
      </c>
      <c r="D10" s="217">
        <v>861331.09800000023</v>
      </c>
      <c r="E10" s="218">
        <v>0.17921060711545289</v>
      </c>
      <c r="F10" s="218"/>
      <c r="G10" s="219">
        <v>1055364.7199999997</v>
      </c>
      <c r="H10" s="219">
        <v>883649.38600000041</v>
      </c>
      <c r="I10" s="218">
        <v>0.19432518906316454</v>
      </c>
      <c r="J10" s="218">
        <v>0.4360747368551019</v>
      </c>
      <c r="L10" s="220" t="s">
        <v>148</v>
      </c>
      <c r="M10" s="217">
        <v>1015690.767</v>
      </c>
      <c r="N10" s="217">
        <v>861331.09800000023</v>
      </c>
      <c r="O10" s="218">
        <v>0.17921060711545289</v>
      </c>
      <c r="P10" s="218"/>
      <c r="Q10" s="219">
        <v>1055364.7199999997</v>
      </c>
      <c r="R10" s="219">
        <v>883649.38600000041</v>
      </c>
      <c r="S10" s="218">
        <v>0.19432518906316454</v>
      </c>
      <c r="T10" s="218">
        <v>0.4360747368551019</v>
      </c>
    </row>
    <row r="11" spans="1:20" ht="17.149999999999999" customHeight="1">
      <c r="B11" s="221" t="s">
        <v>23</v>
      </c>
      <c r="C11" s="305">
        <v>0.28993362536877049</v>
      </c>
      <c r="D11" s="305">
        <v>0.28850912092087339</v>
      </c>
      <c r="E11" s="296" t="s">
        <v>203</v>
      </c>
      <c r="F11" s="222"/>
      <c r="G11" s="226">
        <v>0.29888384138875052</v>
      </c>
      <c r="H11" s="226">
        <v>0.29505246185337325</v>
      </c>
      <c r="I11" s="365" t="s">
        <v>204</v>
      </c>
      <c r="J11" s="365"/>
      <c r="L11" s="221" t="s">
        <v>23</v>
      </c>
      <c r="M11" s="305">
        <v>0.28993362536877049</v>
      </c>
      <c r="N11" s="305">
        <v>0.28850912092087339</v>
      </c>
      <c r="O11" s="296" t="s">
        <v>203</v>
      </c>
      <c r="P11" s="222"/>
      <c r="Q11" s="226">
        <v>0.29888384138875052</v>
      </c>
      <c r="R11" s="226">
        <v>0.29505246185337325</v>
      </c>
      <c r="S11" s="365" t="s">
        <v>204</v>
      </c>
      <c r="T11" s="365"/>
    </row>
    <row r="12" spans="1:20" ht="17.149999999999999" customHeight="1">
      <c r="B12" s="220" t="s">
        <v>133</v>
      </c>
      <c r="C12" s="217">
        <v>-788297.17500000005</v>
      </c>
      <c r="D12" s="217">
        <v>-602815.20900000003</v>
      </c>
      <c r="E12" s="218">
        <v>0.30769291024971479</v>
      </c>
      <c r="F12" s="218"/>
      <c r="G12" s="219">
        <v>-787196.91200000013</v>
      </c>
      <c r="H12" s="219">
        <v>-597838.62200000009</v>
      </c>
      <c r="I12" s="218">
        <v>0.31673813472693313</v>
      </c>
      <c r="J12" s="218">
        <v>0.54048460764372286</v>
      </c>
      <c r="L12" s="220" t="s">
        <v>133</v>
      </c>
      <c r="M12" s="217">
        <v>-788297.17500000005</v>
      </c>
      <c r="N12" s="217">
        <v>-602815.20900000003</v>
      </c>
      <c r="O12" s="218">
        <v>0.30769291024971479</v>
      </c>
      <c r="P12" s="218"/>
      <c r="Q12" s="219">
        <v>-787196.91200000013</v>
      </c>
      <c r="R12" s="219">
        <v>-597838.62200000009</v>
      </c>
      <c r="S12" s="218">
        <v>0.31673813472693313</v>
      </c>
      <c r="T12" s="218">
        <v>0.54048460764372286</v>
      </c>
    </row>
    <row r="13" spans="1:20" ht="17.149999999999999" customHeight="1">
      <c r="B13" s="221" t="s">
        <v>149</v>
      </c>
      <c r="C13" s="305">
        <v>-0.2250230732044354</v>
      </c>
      <c r="D13" s="305">
        <v>-0.20191734215815174</v>
      </c>
      <c r="E13" s="296" t="s">
        <v>205</v>
      </c>
      <c r="F13" s="222"/>
      <c r="G13" s="226">
        <v>-0.2229375613275402</v>
      </c>
      <c r="H13" s="226">
        <v>-0.19961962290338553</v>
      </c>
      <c r="I13" s="365" t="s">
        <v>206</v>
      </c>
      <c r="J13" s="365"/>
      <c r="L13" s="221" t="s">
        <v>149</v>
      </c>
      <c r="M13" s="305">
        <v>-0.2250230732044354</v>
      </c>
      <c r="N13" s="305">
        <v>-0.20191734215815174</v>
      </c>
      <c r="O13" s="296" t="s">
        <v>205</v>
      </c>
      <c r="P13" s="222"/>
      <c r="Q13" s="226">
        <v>-0.2229375613275402</v>
      </c>
      <c r="R13" s="226">
        <v>-0.19961962290338553</v>
      </c>
      <c r="S13" s="365" t="s">
        <v>206</v>
      </c>
      <c r="T13" s="365"/>
    </row>
    <row r="14" spans="1:20" ht="17.149999999999999" customHeight="1">
      <c r="B14" s="303" t="s">
        <v>150</v>
      </c>
      <c r="C14" s="304">
        <v>242149.10699999996</v>
      </c>
      <c r="D14" s="304">
        <v>285396.56000000023</v>
      </c>
      <c r="E14" s="224">
        <v>-0.15153459803439895</v>
      </c>
      <c r="F14" s="225"/>
      <c r="G14" s="223">
        <v>280037.20799999958</v>
      </c>
      <c r="H14" s="223">
        <v>312775.23500000034</v>
      </c>
      <c r="I14" s="224">
        <v>-0.1046694985298332</v>
      </c>
      <c r="J14" s="224">
        <v>0.11477027232752635</v>
      </c>
      <c r="L14" s="303" t="s">
        <v>150</v>
      </c>
      <c r="M14" s="304">
        <v>242149.10699999996</v>
      </c>
      <c r="N14" s="304">
        <v>285396.56000000023</v>
      </c>
      <c r="O14" s="224">
        <v>-0.15153459803439895</v>
      </c>
      <c r="P14" s="225"/>
      <c r="Q14" s="223">
        <v>280037.20799999958</v>
      </c>
      <c r="R14" s="223">
        <v>312775.23500000034</v>
      </c>
      <c r="S14" s="224">
        <v>-0.1046694985298332</v>
      </c>
      <c r="T14" s="224">
        <v>0.11477027232752635</v>
      </c>
    </row>
    <row r="15" spans="1:20" ht="17.149999999999999" customHeight="1">
      <c r="B15" s="221" t="s">
        <v>151</v>
      </c>
      <c r="C15" s="306">
        <v>-89511.62999999999</v>
      </c>
      <c r="D15" s="306">
        <v>-44061.970999999998</v>
      </c>
      <c r="E15" s="296">
        <v>1.0314940064755613</v>
      </c>
      <c r="F15" s="222"/>
      <c r="G15" s="227">
        <v>-103662.95699999999</v>
      </c>
      <c r="H15" s="227">
        <v>-56571.648000000008</v>
      </c>
      <c r="I15" s="296">
        <v>0.83241890001153895</v>
      </c>
      <c r="J15" s="295">
        <v>0.11605812296864837</v>
      </c>
      <c r="L15" s="221" t="s">
        <v>151</v>
      </c>
      <c r="M15" s="306">
        <v>-89511.62999999999</v>
      </c>
      <c r="N15" s="306">
        <v>-44061.970999999998</v>
      </c>
      <c r="O15" s="296">
        <v>1.0314940064755613</v>
      </c>
      <c r="P15" s="222"/>
      <c r="Q15" s="227">
        <v>-103662.95699999999</v>
      </c>
      <c r="R15" s="227">
        <v>-56571.648000000008</v>
      </c>
      <c r="S15" s="296">
        <v>0.83241890001153895</v>
      </c>
      <c r="T15" s="295">
        <v>0.11605812296864837</v>
      </c>
    </row>
    <row r="16" spans="1:20" ht="17.149999999999999" customHeight="1">
      <c r="B16" s="220" t="s">
        <v>152</v>
      </c>
      <c r="C16" s="217">
        <v>-76756.892999999996</v>
      </c>
      <c r="D16" s="217">
        <v>-89500.231</v>
      </c>
      <c r="E16" s="218">
        <v>-0.14238329731238353</v>
      </c>
      <c r="F16" s="218"/>
      <c r="G16" s="219">
        <v>-20357.460999999992</v>
      </c>
      <c r="H16" s="219">
        <v>-52271.360999999997</v>
      </c>
      <c r="I16" s="218">
        <v>-0.6105427406032149</v>
      </c>
      <c r="J16" s="218">
        <v>-0.80339564091402194</v>
      </c>
      <c r="L16" s="220" t="s">
        <v>152</v>
      </c>
      <c r="M16" s="217">
        <v>-76756.892999999996</v>
      </c>
      <c r="N16" s="217">
        <v>-89500.231</v>
      </c>
      <c r="O16" s="218">
        <v>-0.14238329731238353</v>
      </c>
      <c r="P16" s="218"/>
      <c r="Q16" s="219">
        <v>-20357.460999999992</v>
      </c>
      <c r="R16" s="219">
        <v>-52271.360999999997</v>
      </c>
      <c r="S16" s="218">
        <v>-0.6105427406032149</v>
      </c>
      <c r="T16" s="218">
        <v>-0.80339564091402194</v>
      </c>
    </row>
    <row r="17" spans="2:20" ht="17.149999999999999" customHeight="1">
      <c r="B17" s="220" t="s">
        <v>153</v>
      </c>
      <c r="C17" s="217">
        <v>75880.583999999959</v>
      </c>
      <c r="D17" s="217">
        <v>151834.35800000024</v>
      </c>
      <c r="E17" s="218">
        <v>-0.50024101922965403</v>
      </c>
      <c r="F17" s="218"/>
      <c r="G17" s="219">
        <v>156016.7899999996</v>
      </c>
      <c r="H17" s="219">
        <v>203932.22600000032</v>
      </c>
      <c r="I17" s="218">
        <v>-0.23495764715479861</v>
      </c>
      <c r="J17" s="218">
        <v>0.13892059903852028</v>
      </c>
      <c r="L17" s="220" t="s">
        <v>153</v>
      </c>
      <c r="M17" s="217">
        <v>75880.583999999959</v>
      </c>
      <c r="N17" s="217">
        <v>151834.35800000024</v>
      </c>
      <c r="O17" s="218">
        <v>-0.50024101922965403</v>
      </c>
      <c r="P17" s="218"/>
      <c r="Q17" s="219">
        <v>156016.7899999996</v>
      </c>
      <c r="R17" s="219">
        <v>203932.22600000032</v>
      </c>
      <c r="S17" s="218">
        <v>-0.23495764715479861</v>
      </c>
      <c r="T17" s="218">
        <v>0.13892059903852028</v>
      </c>
    </row>
    <row r="18" spans="2:20" ht="17.149999999999999" customHeight="1">
      <c r="B18" s="303" t="s">
        <v>154</v>
      </c>
      <c r="C18" s="304">
        <v>340169.75599999999</v>
      </c>
      <c r="D18" s="304">
        <v>364540.48800000001</v>
      </c>
      <c r="E18" s="224">
        <v>-6.6853292850148405E-2</v>
      </c>
      <c r="F18" s="225"/>
      <c r="G18" s="223">
        <v>371418.53399999999</v>
      </c>
      <c r="H18" s="223">
        <v>384679.64</v>
      </c>
      <c r="I18" s="224">
        <v>-3.4473116383284652E-2</v>
      </c>
      <c r="J18" s="224">
        <v>0.18027521509509858</v>
      </c>
      <c r="L18" s="303" t="s">
        <v>154</v>
      </c>
      <c r="M18" s="304">
        <v>340169.75599999999</v>
      </c>
      <c r="N18" s="304">
        <v>364540.48800000001</v>
      </c>
      <c r="O18" s="224">
        <v>-6.6853292850148405E-2</v>
      </c>
      <c r="P18" s="225"/>
      <c r="Q18" s="223">
        <v>371418.53399999999</v>
      </c>
      <c r="R18" s="223">
        <v>384679.64</v>
      </c>
      <c r="S18" s="224">
        <v>-3.4473116383284652E-2</v>
      </c>
      <c r="T18" s="224">
        <v>0.18027521509509858</v>
      </c>
    </row>
    <row r="19" spans="2:20" ht="17.149999999999999" customHeight="1">
      <c r="B19" s="303" t="s">
        <v>155</v>
      </c>
      <c r="C19" s="307">
        <v>9.7103029585667258E-2</v>
      </c>
      <c r="D19" s="307">
        <v>0.12210548995288473</v>
      </c>
      <c r="E19" s="224" t="s">
        <v>207</v>
      </c>
      <c r="F19" s="225"/>
      <c r="G19" s="228">
        <v>0.10518733107252085</v>
      </c>
      <c r="H19" s="228">
        <v>0.12844537279729326</v>
      </c>
      <c r="I19" s="366" t="s">
        <v>206</v>
      </c>
      <c r="J19" s="366"/>
      <c r="L19" s="303" t="s">
        <v>155</v>
      </c>
      <c r="M19" s="307">
        <v>9.7103029585667258E-2</v>
      </c>
      <c r="N19" s="307">
        <v>0.12210548995288473</v>
      </c>
      <c r="O19" s="224" t="s">
        <v>207</v>
      </c>
      <c r="P19" s="225"/>
      <c r="Q19" s="228">
        <v>0.10518733107252085</v>
      </c>
      <c r="R19" s="228">
        <v>0.12844537279729326</v>
      </c>
      <c r="S19" s="366" t="s">
        <v>206</v>
      </c>
      <c r="T19" s="366"/>
    </row>
    <row r="20" spans="2:20" ht="20.5" customHeight="1">
      <c r="B20" s="324" t="s">
        <v>156</v>
      </c>
      <c r="J20"/>
      <c r="L20" s="324" t="s">
        <v>156</v>
      </c>
    </row>
    <row r="21" spans="2:20">
      <c r="J21"/>
    </row>
    <row r="22" spans="2:20">
      <c r="J22"/>
    </row>
    <row r="23" spans="2:20">
      <c r="J23"/>
    </row>
    <row r="24" spans="2:20">
      <c r="J24"/>
    </row>
  </sheetData>
  <mergeCells count="10">
    <mergeCell ref="C4:E4"/>
    <mergeCell ref="G4:I4"/>
    <mergeCell ref="S11:T11"/>
    <mergeCell ref="S13:T13"/>
    <mergeCell ref="S19:T19"/>
    <mergeCell ref="I19:J19"/>
    <mergeCell ref="I11:J11"/>
    <mergeCell ref="I13:J13"/>
    <mergeCell ref="M4:O4"/>
    <mergeCell ref="Q4:S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showGridLines="0" zoomScale="85" zoomScaleNormal="85" workbookViewId="0">
      <selection activeCell="A5" sqref="A5"/>
    </sheetView>
  </sheetViews>
  <sheetFormatPr baseColWidth="10" defaultColWidth="11.453125" defaultRowHeight="14.5"/>
  <cols>
    <col min="1" max="1" width="0.81640625" style="49" customWidth="1"/>
    <col min="2" max="2" width="43.81640625" style="73" customWidth="1"/>
    <col min="3" max="4" width="12.1796875" style="49" bestFit="1" customWidth="1"/>
    <col min="5" max="5" width="8.54296875" style="49" customWidth="1"/>
    <col min="6" max="6" width="0.81640625" style="49" customWidth="1"/>
    <col min="7" max="10" width="13.453125" style="49" customWidth="1"/>
    <col min="11" max="11" width="0.81640625" style="49" customWidth="1"/>
    <col min="12" max="12" width="11.7265625" style="49" bestFit="1" customWidth="1"/>
    <col min="13" max="13" width="11" style="49" bestFit="1" customWidth="1"/>
    <col min="14" max="14" width="12.453125" style="49" bestFit="1" customWidth="1"/>
    <col min="15" max="15" width="18.26953125" style="49" bestFit="1" customWidth="1"/>
    <col min="16" max="16384" width="11.453125" style="49"/>
  </cols>
  <sheetData>
    <row r="1" spans="1:16" ht="5.15" customHeight="1"/>
    <row r="2" spans="1:16" s="78" customFormat="1" ht="23.5">
      <c r="A2" s="115"/>
      <c r="B2" s="192" t="s">
        <v>25</v>
      </c>
    </row>
    <row r="3" spans="1:16" s="92" customFormat="1" ht="18.5">
      <c r="A3" s="90"/>
      <c r="B3" s="367" t="s">
        <v>210</v>
      </c>
      <c r="C3" s="367"/>
      <c r="D3" s="367"/>
      <c r="E3" s="367"/>
      <c r="F3" s="368"/>
      <c r="G3" s="368"/>
      <c r="H3" s="91"/>
      <c r="I3" s="91"/>
      <c r="J3" s="91"/>
      <c r="K3" s="91"/>
      <c r="L3" s="91"/>
      <c r="M3" s="91"/>
    </row>
    <row r="4" spans="1:16" ht="11.25" customHeight="1">
      <c r="A4" s="74"/>
      <c r="B4" s="88"/>
      <c r="C4" s="88"/>
      <c r="D4" s="88"/>
      <c r="E4" s="88"/>
      <c r="F4" s="88"/>
      <c r="G4" s="88"/>
      <c r="H4" s="89"/>
      <c r="I4" s="88"/>
      <c r="J4" s="89"/>
      <c r="K4" s="89"/>
      <c r="L4" s="89"/>
      <c r="M4" s="89"/>
    </row>
    <row r="5" spans="1:16" s="52" customFormat="1" ht="24.75" customHeight="1">
      <c r="A5" s="51"/>
      <c r="B5" s="369"/>
      <c r="C5" s="364" t="s">
        <v>21</v>
      </c>
      <c r="D5" s="364"/>
      <c r="E5" s="364"/>
      <c r="F5" s="196"/>
      <c r="G5" s="371" t="s">
        <v>211</v>
      </c>
      <c r="H5" s="371"/>
      <c r="I5" s="371" t="s">
        <v>212</v>
      </c>
      <c r="J5" s="371"/>
      <c r="K5" s="196"/>
      <c r="L5" s="372" t="s">
        <v>134</v>
      </c>
      <c r="M5" s="372"/>
      <c r="N5" s="372"/>
    </row>
    <row r="6" spans="1:16" s="52" customFormat="1" ht="17.149999999999999" customHeight="1">
      <c r="A6" s="51"/>
      <c r="B6" s="369"/>
      <c r="C6" s="230" t="s">
        <v>26</v>
      </c>
      <c r="D6" s="231" t="s">
        <v>27</v>
      </c>
      <c r="E6" s="231" t="s">
        <v>28</v>
      </c>
      <c r="F6" s="232"/>
      <c r="G6" s="231" t="s">
        <v>29</v>
      </c>
      <c r="H6" s="231" t="s">
        <v>30</v>
      </c>
      <c r="I6" s="231" t="s">
        <v>182</v>
      </c>
      <c r="J6" s="231" t="s">
        <v>183</v>
      </c>
      <c r="K6" s="232"/>
      <c r="L6" s="231" t="s">
        <v>31</v>
      </c>
      <c r="M6" s="231" t="s">
        <v>32</v>
      </c>
      <c r="N6" s="231" t="s">
        <v>28</v>
      </c>
    </row>
    <row r="7" spans="1:16" s="52" customFormat="1" ht="32.25" customHeight="1">
      <c r="A7" s="51"/>
      <c r="B7" s="370"/>
      <c r="C7" s="301" t="s">
        <v>208</v>
      </c>
      <c r="D7" s="301" t="s">
        <v>209</v>
      </c>
      <c r="E7" s="301" t="s">
        <v>33</v>
      </c>
      <c r="F7" s="215"/>
      <c r="G7" s="301" t="s">
        <v>34</v>
      </c>
      <c r="H7" s="301" t="s">
        <v>35</v>
      </c>
      <c r="I7" s="301" t="s">
        <v>34</v>
      </c>
      <c r="J7" s="301" t="s">
        <v>35</v>
      </c>
      <c r="K7" s="215"/>
      <c r="L7" s="214" t="s">
        <v>208</v>
      </c>
      <c r="M7" s="214" t="s">
        <v>209</v>
      </c>
      <c r="N7" s="214" t="s">
        <v>33</v>
      </c>
    </row>
    <row r="8" spans="1:16" s="48" customFormat="1" ht="17.149999999999999" customHeight="1">
      <c r="A8" s="53"/>
      <c r="B8" s="233" t="s">
        <v>36</v>
      </c>
      <c r="C8" s="234">
        <v>3503183.7570000002</v>
      </c>
      <c r="D8" s="234">
        <v>2985455.3480000002</v>
      </c>
      <c r="E8" s="257">
        <v>0.17341689914968383</v>
      </c>
      <c r="F8" s="235"/>
      <c r="G8" s="234">
        <v>45976.038999999997</v>
      </c>
      <c r="H8" s="234">
        <v>-73811.941999999995</v>
      </c>
      <c r="I8" s="234">
        <v>31689.341</v>
      </c>
      <c r="J8" s="234">
        <v>-41123.038999999997</v>
      </c>
      <c r="K8" s="235"/>
      <c r="L8" s="236">
        <v>3531019.66</v>
      </c>
      <c r="M8" s="236">
        <v>2994889.0460000001</v>
      </c>
      <c r="N8" s="235">
        <v>0.17901518412378614</v>
      </c>
    </row>
    <row r="9" spans="1:16" s="48" customFormat="1" ht="17.149999999999999" customHeight="1">
      <c r="A9" s="55"/>
      <c r="B9" s="233" t="s">
        <v>37</v>
      </c>
      <c r="C9" s="234">
        <v>-2487492.9900000002</v>
      </c>
      <c r="D9" s="234">
        <v>-2124124.25</v>
      </c>
      <c r="E9" s="257">
        <v>0.17106755407552088</v>
      </c>
      <c r="F9" s="235"/>
      <c r="G9" s="234">
        <v>-59159.798000000003</v>
      </c>
      <c r="H9" s="234">
        <v>47321.748</v>
      </c>
      <c r="I9" s="234">
        <v>-39472.61</v>
      </c>
      <c r="J9" s="234">
        <v>26588.02</v>
      </c>
      <c r="K9" s="235"/>
      <c r="L9" s="236">
        <v>-2475654.9400000004</v>
      </c>
      <c r="M9" s="236">
        <v>-2111239.6599999997</v>
      </c>
      <c r="N9" s="235">
        <v>0.17260725388230003</v>
      </c>
    </row>
    <row r="10" spans="1:16" s="48" customFormat="1" ht="17.149999999999999" customHeight="1">
      <c r="A10" s="56"/>
      <c r="B10" s="237" t="s">
        <v>38</v>
      </c>
      <c r="C10" s="309">
        <v>1015690.767</v>
      </c>
      <c r="D10" s="309">
        <v>861331.09800000023</v>
      </c>
      <c r="E10" s="310">
        <v>0.17921060711545289</v>
      </c>
      <c r="F10" s="240"/>
      <c r="G10" s="309">
        <v>-13183.759000000005</v>
      </c>
      <c r="H10" s="309">
        <v>-26490.193999999996</v>
      </c>
      <c r="I10" s="309">
        <v>-7783.2690000000002</v>
      </c>
      <c r="J10" s="309">
        <v>-14535.018999999997</v>
      </c>
      <c r="K10" s="240"/>
      <c r="L10" s="238">
        <v>1055364.7199999997</v>
      </c>
      <c r="M10" s="238">
        <v>883649.38600000041</v>
      </c>
      <c r="N10" s="239">
        <v>0.19432518906316454</v>
      </c>
    </row>
    <row r="11" spans="1:16" s="48" customFormat="1" ht="17.149999999999999" customHeight="1">
      <c r="A11" s="57"/>
      <c r="B11" s="237" t="s">
        <v>23</v>
      </c>
      <c r="C11" s="310">
        <v>0.28993362536877049</v>
      </c>
      <c r="D11" s="310">
        <v>0.28850912092087339</v>
      </c>
      <c r="E11" s="310" t="s">
        <v>203</v>
      </c>
      <c r="F11" s="240"/>
      <c r="G11" s="310">
        <v>-0.28675282357403614</v>
      </c>
      <c r="H11" s="310">
        <v>0.35888764449524979</v>
      </c>
      <c r="I11" s="310">
        <v>-0.2456115764603625</v>
      </c>
      <c r="J11" s="310">
        <v>0.35345196642689752</v>
      </c>
      <c r="K11" s="240"/>
      <c r="L11" s="241">
        <v>0.29888384138875052</v>
      </c>
      <c r="M11" s="241">
        <v>0.29505246185337325</v>
      </c>
      <c r="N11" s="239" t="s">
        <v>204</v>
      </c>
    </row>
    <row r="12" spans="1:16" s="48" customFormat="1" ht="17.149999999999999" customHeight="1">
      <c r="A12" s="55"/>
      <c r="B12" s="233" t="s">
        <v>39</v>
      </c>
      <c r="C12" s="234">
        <v>-788297.17500000005</v>
      </c>
      <c r="D12" s="234">
        <v>-602815.20900000003</v>
      </c>
      <c r="E12" s="257">
        <v>0.30769291024971479</v>
      </c>
      <c r="F12" s="235"/>
      <c r="G12" s="314">
        <v>-19187.722000000002</v>
      </c>
      <c r="H12" s="234">
        <v>18087.458999999999</v>
      </c>
      <c r="I12" s="234">
        <v>-15752.357</v>
      </c>
      <c r="J12" s="234">
        <v>10775.77</v>
      </c>
      <c r="K12" s="235"/>
      <c r="L12" s="236">
        <v>-787196.91200000013</v>
      </c>
      <c r="M12" s="236">
        <v>-597838.62200000009</v>
      </c>
      <c r="N12" s="235">
        <v>0.31673813472693313</v>
      </c>
      <c r="O12" s="58"/>
      <c r="P12" s="59"/>
    </row>
    <row r="13" spans="1:16" s="48" customFormat="1" ht="17.149999999999999" customHeight="1">
      <c r="A13" s="55"/>
      <c r="B13" s="233" t="s">
        <v>40</v>
      </c>
      <c r="C13" s="234">
        <v>8518.9120000000003</v>
      </c>
      <c r="D13" s="234">
        <v>8474.4069999999992</v>
      </c>
      <c r="E13" s="257">
        <v>5.2516948973539979E-3</v>
      </c>
      <c r="F13" s="235"/>
      <c r="G13" s="234">
        <v>23.396999999999998</v>
      </c>
      <c r="H13" s="234">
        <v>692.24800000000005</v>
      </c>
      <c r="I13" s="234">
        <v>26.21</v>
      </c>
      <c r="J13" s="234">
        <v>-120.9</v>
      </c>
      <c r="K13" s="235"/>
      <c r="L13" s="236">
        <v>7803.2669999999998</v>
      </c>
      <c r="M13" s="236">
        <v>8569.0969999999998</v>
      </c>
      <c r="N13" s="235">
        <v>-8.9371143773958939E-2</v>
      </c>
    </row>
    <row r="14" spans="1:16" s="48" customFormat="1" ht="17.149999999999999" customHeight="1">
      <c r="A14" s="55"/>
      <c r="B14" s="233" t="s">
        <v>41</v>
      </c>
      <c r="C14" s="234">
        <v>6236.6030000000001</v>
      </c>
      <c r="D14" s="234">
        <v>18406.263999999999</v>
      </c>
      <c r="E14" s="257">
        <v>-0.66116953445848647</v>
      </c>
      <c r="F14" s="235"/>
      <c r="G14" s="234">
        <v>2254.2759999999998</v>
      </c>
      <c r="H14" s="234">
        <v>-83.805999999999997</v>
      </c>
      <c r="I14" s="234">
        <v>-1.032</v>
      </c>
      <c r="J14" s="234">
        <v>11.922000000000001</v>
      </c>
      <c r="K14" s="235"/>
      <c r="L14" s="236">
        <v>4066.1330000000003</v>
      </c>
      <c r="M14" s="236">
        <v>18395.374</v>
      </c>
      <c r="N14" s="235" t="s">
        <v>24</v>
      </c>
    </row>
    <row r="15" spans="1:16" s="48" customFormat="1" ht="17.149999999999999" customHeight="1">
      <c r="A15" s="55"/>
      <c r="B15" s="237" t="s">
        <v>42</v>
      </c>
      <c r="C15" s="238">
        <v>242149.10699999996</v>
      </c>
      <c r="D15" s="238">
        <v>285396.56000000023</v>
      </c>
      <c r="E15" s="241">
        <v>-0.15153459803439895</v>
      </c>
      <c r="F15" s="240"/>
      <c r="G15" s="238">
        <v>-30093.808000000005</v>
      </c>
      <c r="H15" s="238">
        <v>-7794.2929999999969</v>
      </c>
      <c r="I15" s="238">
        <v>-23510.448</v>
      </c>
      <c r="J15" s="238">
        <v>-3868.2269999999962</v>
      </c>
      <c r="K15" s="240"/>
      <c r="L15" s="238">
        <v>280037.20799999958</v>
      </c>
      <c r="M15" s="238">
        <v>312775.23500000034</v>
      </c>
      <c r="N15" s="239">
        <v>-0.1046694985298332</v>
      </c>
    </row>
    <row r="16" spans="1:16" s="48" customFormat="1" ht="31">
      <c r="A16" s="55"/>
      <c r="B16" s="242" t="s">
        <v>43</v>
      </c>
      <c r="C16" s="234">
        <v>-8070.4809999999998</v>
      </c>
      <c r="D16" s="234">
        <v>5886.77</v>
      </c>
      <c r="E16" s="308" t="s">
        <v>24</v>
      </c>
      <c r="F16" s="243"/>
      <c r="G16" s="219">
        <v>0</v>
      </c>
      <c r="H16" s="219">
        <v>0</v>
      </c>
      <c r="I16" s="219">
        <v>0</v>
      </c>
      <c r="J16" s="219">
        <v>0</v>
      </c>
      <c r="K16" s="243"/>
      <c r="L16" s="244">
        <v>-8070.4809999999998</v>
      </c>
      <c r="M16" s="244">
        <v>5886.77</v>
      </c>
      <c r="N16" s="243" t="s">
        <v>24</v>
      </c>
      <c r="O16" s="47"/>
    </row>
    <row r="17" spans="1:15" s="48" customFormat="1" ht="17.149999999999999" customHeight="1">
      <c r="A17" s="55"/>
      <c r="B17" s="233" t="s">
        <v>44</v>
      </c>
      <c r="C17" s="234">
        <v>-74964.933999999994</v>
      </c>
      <c r="D17" s="234">
        <v>-44894.798999999999</v>
      </c>
      <c r="E17" s="257">
        <v>0.66979105976173314</v>
      </c>
      <c r="F17" s="235"/>
      <c r="G17" s="234">
        <v>1348.6679999999999</v>
      </c>
      <c r="H17" s="234">
        <v>184.31399999999999</v>
      </c>
      <c r="I17" s="234">
        <v>12713.116</v>
      </c>
      <c r="J17" s="234">
        <v>169.886</v>
      </c>
      <c r="K17" s="235"/>
      <c r="L17" s="236">
        <v>-76497.915999999997</v>
      </c>
      <c r="M17" s="236">
        <v>-57777.800999999999</v>
      </c>
      <c r="N17" s="235">
        <v>0.3240018601607908</v>
      </c>
      <c r="O17" s="47"/>
    </row>
    <row r="18" spans="1:15" s="48" customFormat="1" ht="17.149999999999999" customHeight="1">
      <c r="A18" s="55"/>
      <c r="B18" s="233" t="s">
        <v>45</v>
      </c>
      <c r="C18" s="234">
        <v>-1435.48</v>
      </c>
      <c r="D18" s="234">
        <v>22080.815999999999</v>
      </c>
      <c r="E18" s="257" t="s">
        <v>24</v>
      </c>
      <c r="F18" s="235"/>
      <c r="G18" s="234">
        <v>-184.10900000000001</v>
      </c>
      <c r="H18" s="234">
        <v>46.661999999999999</v>
      </c>
      <c r="I18" s="234">
        <v>-39.512</v>
      </c>
      <c r="J18" s="234">
        <v>7.6040000000000001</v>
      </c>
      <c r="K18" s="235"/>
      <c r="L18" s="244">
        <v>-1298.0330000000001</v>
      </c>
      <c r="M18" s="236">
        <v>22112.723999999998</v>
      </c>
      <c r="N18" s="235" t="s">
        <v>24</v>
      </c>
    </row>
    <row r="19" spans="1:15" s="48" customFormat="1" ht="17.149999999999999" customHeight="1">
      <c r="A19" s="55"/>
      <c r="B19" s="233" t="s">
        <v>46</v>
      </c>
      <c r="C19" s="236">
        <v>-5040.7349999999997</v>
      </c>
      <c r="D19" s="236">
        <v>-27134.758000000002</v>
      </c>
      <c r="E19" s="235">
        <v>-0.81423327969241521</v>
      </c>
      <c r="F19" s="354"/>
      <c r="G19" s="236">
        <v>12607.958000000001</v>
      </c>
      <c r="H19" s="236">
        <v>147.834</v>
      </c>
      <c r="I19" s="236">
        <v>-547.529</v>
      </c>
      <c r="J19" s="236">
        <v>206.11199999999999</v>
      </c>
      <c r="K19" s="235"/>
      <c r="L19" s="236">
        <v>-17796.526999999998</v>
      </c>
      <c r="M19" s="236">
        <v>-26793.341000000004</v>
      </c>
      <c r="N19" s="235">
        <v>-0.3357854475856521</v>
      </c>
    </row>
    <row r="20" spans="1:15" s="48" customFormat="1" ht="17.149999999999999" customHeight="1">
      <c r="A20" s="55"/>
      <c r="B20" s="237" t="s">
        <v>47</v>
      </c>
      <c r="C20" s="238">
        <v>-89511.62999999999</v>
      </c>
      <c r="D20" s="238">
        <v>-44061.970999999998</v>
      </c>
      <c r="E20" s="239">
        <v>1.0314940064755613</v>
      </c>
      <c r="F20" s="355"/>
      <c r="G20" s="238">
        <v>13772.517</v>
      </c>
      <c r="H20" s="356">
        <v>378.81</v>
      </c>
      <c r="I20" s="238">
        <v>12126.074999999999</v>
      </c>
      <c r="J20" s="238">
        <v>383.60199999999998</v>
      </c>
      <c r="K20" s="240"/>
      <c r="L20" s="238">
        <v>-103662.95699999999</v>
      </c>
      <c r="M20" s="238">
        <v>-56571.648000000008</v>
      </c>
      <c r="N20" s="239">
        <v>0.83241890001153895</v>
      </c>
    </row>
    <row r="21" spans="1:15" s="48" customFormat="1" ht="17.149999999999999" customHeight="1">
      <c r="A21" s="55"/>
      <c r="B21" s="237" t="s">
        <v>48</v>
      </c>
      <c r="C21" s="309">
        <v>152637.47699999996</v>
      </c>
      <c r="D21" s="309">
        <v>241334.58900000024</v>
      </c>
      <c r="E21" s="310">
        <v>-0.36752755735316578</v>
      </c>
      <c r="F21" s="240"/>
      <c r="G21" s="309">
        <v>-16321.291000000005</v>
      </c>
      <c r="H21" s="309">
        <v>-7415.4829999999965</v>
      </c>
      <c r="I21" s="309">
        <v>-11384.373000000001</v>
      </c>
      <c r="J21" s="309">
        <v>-3484.6249999999964</v>
      </c>
      <c r="K21" s="240"/>
      <c r="L21" s="238">
        <v>176374.25099999958</v>
      </c>
      <c r="M21" s="238">
        <v>256203.58700000032</v>
      </c>
      <c r="N21" s="239">
        <v>-0.31158555168862889</v>
      </c>
    </row>
    <row r="22" spans="1:15" s="48" customFormat="1" ht="17.149999999999999" customHeight="1">
      <c r="A22" s="55"/>
      <c r="B22" s="233" t="s">
        <v>7</v>
      </c>
      <c r="C22" s="234">
        <v>-76756.892999999996</v>
      </c>
      <c r="D22" s="234">
        <v>-89500.231</v>
      </c>
      <c r="E22" s="257">
        <v>-0.14238329731238353</v>
      </c>
      <c r="F22" s="235"/>
      <c r="G22" s="234">
        <v>-59177.247000000003</v>
      </c>
      <c r="H22" s="234">
        <v>2777.8150000000001</v>
      </c>
      <c r="I22" s="234">
        <v>-38353.29</v>
      </c>
      <c r="J22" s="234">
        <v>1124.42</v>
      </c>
      <c r="K22" s="235"/>
      <c r="L22" s="236">
        <v>-20357.460999999992</v>
      </c>
      <c r="M22" s="236">
        <v>-52271.360999999997</v>
      </c>
      <c r="N22" s="235">
        <v>-0.6105427406032149</v>
      </c>
    </row>
    <row r="23" spans="1:15" s="48" customFormat="1" ht="17.149999999999999" customHeight="1">
      <c r="A23" s="55"/>
      <c r="B23" s="237" t="s">
        <v>160</v>
      </c>
      <c r="C23" s="309">
        <v>75880.583999999959</v>
      </c>
      <c r="D23" s="309">
        <v>151834.35800000024</v>
      </c>
      <c r="E23" s="310">
        <v>-0.50024101922965403</v>
      </c>
      <c r="F23" s="240"/>
      <c r="G23" s="309">
        <v>-75498.538</v>
      </c>
      <c r="H23" s="309">
        <v>-4637.667999999996</v>
      </c>
      <c r="I23" s="309">
        <v>-49737.663</v>
      </c>
      <c r="J23" s="309">
        <v>-2360.2049999999963</v>
      </c>
      <c r="K23" s="240"/>
      <c r="L23" s="238">
        <v>156016.7899999996</v>
      </c>
      <c r="M23" s="238">
        <v>203932.22600000032</v>
      </c>
      <c r="N23" s="239">
        <v>-0.23495764715479861</v>
      </c>
    </row>
    <row r="24" spans="1:15" s="61" customFormat="1" ht="17.149999999999999" customHeight="1">
      <c r="A24" s="53"/>
      <c r="B24" s="233" t="s">
        <v>161</v>
      </c>
      <c r="C24" s="234">
        <v>60367.226000000002</v>
      </c>
      <c r="D24" s="234">
        <v>142537.666</v>
      </c>
      <c r="E24" s="257">
        <v>-0.57648228924977629</v>
      </c>
      <c r="F24" s="235"/>
      <c r="G24" s="234">
        <v>-75472.133000000002</v>
      </c>
      <c r="H24" s="234">
        <v>-4637.6679999999997</v>
      </c>
      <c r="I24" s="234">
        <v>-49720.266000000003</v>
      </c>
      <c r="J24" s="234">
        <v>-2360.2049999999999</v>
      </c>
      <c r="K24" s="235"/>
      <c r="L24" s="244">
        <v>140477.027</v>
      </c>
      <c r="M24" s="236">
        <v>194618.13699999999</v>
      </c>
      <c r="N24" s="243">
        <v>-0.27819149250205799</v>
      </c>
    </row>
    <row r="25" spans="1:15" s="61" customFormat="1" ht="17.149999999999999" customHeight="1">
      <c r="A25" s="53"/>
      <c r="B25" s="242" t="s">
        <v>162</v>
      </c>
      <c r="C25" s="234">
        <v>-15513.358</v>
      </c>
      <c r="D25" s="234">
        <v>-9296.6919999999991</v>
      </c>
      <c r="E25" s="308">
        <v>0.66869656432632185</v>
      </c>
      <c r="F25" s="243"/>
      <c r="G25" s="234">
        <v>26.405000000000001</v>
      </c>
      <c r="H25" s="234">
        <v>0</v>
      </c>
      <c r="I25" s="234">
        <v>17.396999999999998</v>
      </c>
      <c r="J25" s="234">
        <v>0</v>
      </c>
      <c r="K25" s="243"/>
      <c r="L25" s="244">
        <v>-15539.763000000001</v>
      </c>
      <c r="M25" s="236">
        <v>-9314.0889999999999</v>
      </c>
      <c r="N25" s="243">
        <v>0.66841469949449706</v>
      </c>
    </row>
    <row r="26" spans="1:15" s="62" customFormat="1" ht="17.149999999999999" customHeight="1">
      <c r="A26" s="56"/>
      <c r="B26" s="245" t="s">
        <v>49</v>
      </c>
      <c r="C26" s="311">
        <v>340169.75599999999</v>
      </c>
      <c r="D26" s="311">
        <v>364540.48800000001</v>
      </c>
      <c r="E26" s="312">
        <v>-6.6853292850148405E-2</v>
      </c>
      <c r="F26" s="248"/>
      <c r="G26" s="311">
        <v>-21589.597000000002</v>
      </c>
      <c r="H26" s="311">
        <v>-9659.1810000000005</v>
      </c>
      <c r="I26" s="311">
        <v>-15684.257</v>
      </c>
      <c r="J26" s="311">
        <v>-4454.8950000000004</v>
      </c>
      <c r="K26" s="248"/>
      <c r="L26" s="246">
        <v>371418.53399999999</v>
      </c>
      <c r="M26" s="246">
        <v>384679.64</v>
      </c>
      <c r="N26" s="247">
        <v>-3.4473116383284652E-2</v>
      </c>
    </row>
    <row r="27" spans="1:15" s="48" customFormat="1" ht="17.149999999999999" customHeight="1">
      <c r="A27" s="63"/>
      <c r="B27" s="249" t="s">
        <v>50</v>
      </c>
      <c r="C27" s="313">
        <v>9.7103029585667258E-2</v>
      </c>
      <c r="D27" s="313">
        <v>0.12210548995288473</v>
      </c>
      <c r="E27" s="313" t="s">
        <v>207</v>
      </c>
      <c r="F27" s="252"/>
      <c r="G27" s="313">
        <v>-0.46958366726633416</v>
      </c>
      <c r="H27" s="313">
        <v>0.13086203584780362</v>
      </c>
      <c r="I27" s="313">
        <v>-0.4949379351246212</v>
      </c>
      <c r="J27" s="313">
        <v>0.10833087992353874</v>
      </c>
      <c r="K27" s="252"/>
      <c r="L27" s="250">
        <v>0.10518733107252085</v>
      </c>
      <c r="M27" s="250">
        <v>0.12844537279729326</v>
      </c>
      <c r="N27" s="251" t="s">
        <v>206</v>
      </c>
    </row>
    <row r="28" spans="1:15" s="61" customFormat="1" ht="7" customHeight="1">
      <c r="A28" s="63"/>
      <c r="B28" s="253"/>
      <c r="C28" s="254"/>
      <c r="D28" s="254"/>
      <c r="E28" s="254"/>
      <c r="F28" s="254"/>
      <c r="G28" s="255"/>
      <c r="H28" s="255"/>
      <c r="I28" s="255"/>
      <c r="J28" s="255"/>
      <c r="K28" s="254"/>
      <c r="L28" s="256"/>
      <c r="M28" s="254"/>
      <c r="N28" s="257"/>
    </row>
    <row r="29" spans="1:15" s="61" customFormat="1" ht="17.5" customHeight="1">
      <c r="A29" s="64"/>
      <c r="B29" s="369"/>
      <c r="C29" s="373" t="s">
        <v>21</v>
      </c>
      <c r="D29" s="373"/>
      <c r="E29" s="373"/>
      <c r="F29" s="196"/>
      <c r="G29" s="371" t="s">
        <v>211</v>
      </c>
      <c r="H29" s="371"/>
      <c r="I29" s="371" t="s">
        <v>212</v>
      </c>
      <c r="J29" s="371"/>
      <c r="K29" s="196"/>
      <c r="L29" s="372" t="s">
        <v>134</v>
      </c>
      <c r="M29" s="372"/>
      <c r="N29" s="372"/>
    </row>
    <row r="30" spans="1:15" s="67" customFormat="1" ht="29">
      <c r="A30" s="65"/>
      <c r="B30" s="369"/>
      <c r="C30" s="301" t="s">
        <v>208</v>
      </c>
      <c r="D30" s="301" t="s">
        <v>209</v>
      </c>
      <c r="E30" s="301" t="s">
        <v>33</v>
      </c>
      <c r="F30" s="302"/>
      <c r="G30" s="301" t="s">
        <v>34</v>
      </c>
      <c r="H30" s="301" t="s">
        <v>35</v>
      </c>
      <c r="I30" s="301" t="s">
        <v>34</v>
      </c>
      <c r="J30" s="301" t="s">
        <v>35</v>
      </c>
      <c r="K30" s="302"/>
      <c r="L30" s="301" t="s">
        <v>208</v>
      </c>
      <c r="M30" s="301" t="s">
        <v>209</v>
      </c>
      <c r="N30" s="301" t="s">
        <v>33</v>
      </c>
    </row>
    <row r="31" spans="1:15" s="61" customFormat="1" ht="17.149999999999999" customHeight="1">
      <c r="A31" s="68"/>
      <c r="B31" s="233" t="s">
        <v>51</v>
      </c>
      <c r="C31" s="234">
        <v>1656.1120000000001</v>
      </c>
      <c r="D31" s="236">
        <v>1003.261</v>
      </c>
      <c r="E31" s="257">
        <v>0.65072897281963527</v>
      </c>
      <c r="F31" s="257"/>
      <c r="G31" s="236">
        <v>0</v>
      </c>
      <c r="H31" s="236">
        <v>-730.76599999999996</v>
      </c>
      <c r="I31" s="234">
        <v>0</v>
      </c>
      <c r="J31" s="234">
        <v>86.206999999999994</v>
      </c>
      <c r="K31" s="236"/>
      <c r="L31" s="236">
        <v>2386.8780000000002</v>
      </c>
      <c r="M31" s="236">
        <v>917.05399999999997</v>
      </c>
      <c r="N31" s="257">
        <v>1.6027671216744053</v>
      </c>
    </row>
    <row r="32" spans="1:15" s="69" customFormat="1" ht="17.149999999999999" customHeight="1">
      <c r="A32" s="66"/>
      <c r="B32" s="233" t="s">
        <v>52</v>
      </c>
      <c r="C32" s="236">
        <v>697.26614999999902</v>
      </c>
      <c r="D32" s="236">
        <v>-493.45014999999995</v>
      </c>
      <c r="E32" s="257">
        <v>-2.4130427359278319</v>
      </c>
      <c r="F32" s="257"/>
      <c r="G32" s="236">
        <v>0</v>
      </c>
      <c r="H32" s="236">
        <v>-307.6714590383375</v>
      </c>
      <c r="I32" s="236">
        <v>0</v>
      </c>
      <c r="J32" s="236">
        <v>-42.400588761100046</v>
      </c>
      <c r="K32" s="236"/>
      <c r="L32" s="236">
        <v>1004.9376090383365</v>
      </c>
      <c r="M32" s="236">
        <v>-451.04956123889991</v>
      </c>
      <c r="N32" s="308">
        <v>-3.227998196646217</v>
      </c>
    </row>
    <row r="33" spans="1:14" s="61" customFormat="1" ht="17.149999999999999" customHeight="1">
      <c r="A33" s="53"/>
      <c r="B33" s="237" t="s">
        <v>53</v>
      </c>
      <c r="C33" s="309">
        <v>2353.3781499999991</v>
      </c>
      <c r="D33" s="238">
        <v>509.81085000000002</v>
      </c>
      <c r="E33" s="310">
        <v>3.6161790201208923</v>
      </c>
      <c r="F33" s="315"/>
      <c r="G33" s="309">
        <v>0</v>
      </c>
      <c r="H33" s="309">
        <v>-1038.4374590383375</v>
      </c>
      <c r="I33" s="309">
        <v>0</v>
      </c>
      <c r="J33" s="309">
        <v>43.806411238899948</v>
      </c>
      <c r="K33" s="357"/>
      <c r="L33" s="309">
        <v>3391.8156090383368</v>
      </c>
      <c r="M33" s="309">
        <v>466.00443876110006</v>
      </c>
      <c r="N33" s="310">
        <v>6.2785049388277852</v>
      </c>
    </row>
    <row r="34" spans="1:14" s="61" customFormat="1" ht="16" customHeight="1">
      <c r="A34" s="53"/>
      <c r="C34" s="152"/>
      <c r="D34" s="152"/>
      <c r="E34" s="153"/>
      <c r="F34" s="153"/>
      <c r="G34" s="152"/>
      <c r="H34" s="152"/>
      <c r="I34" s="152"/>
      <c r="J34" s="152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1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1"/>
    </row>
    <row r="37" spans="1:14">
      <c r="A37" s="76"/>
    </row>
    <row r="38" spans="1:14">
      <c r="A38" s="76"/>
    </row>
    <row r="39" spans="1:14">
      <c r="A39" s="76"/>
    </row>
    <row r="40" spans="1:14">
      <c r="A40" s="76"/>
    </row>
    <row r="41" spans="1:14">
      <c r="A41" s="76"/>
    </row>
    <row r="43" spans="1:14">
      <c r="A43" s="77"/>
      <c r="F43" s="72"/>
      <c r="G43" s="72"/>
      <c r="H43" s="72"/>
      <c r="I43" s="72"/>
      <c r="J43" s="72"/>
    </row>
    <row r="44" spans="1:14">
      <c r="A44" s="77"/>
    </row>
    <row r="45" spans="1:14">
      <c r="A45" s="77"/>
    </row>
    <row r="46" spans="1:14">
      <c r="A46" s="77"/>
    </row>
    <row r="47" spans="1:14">
      <c r="A47" s="77"/>
    </row>
    <row r="48" spans="1:14">
      <c r="A48" s="77"/>
    </row>
    <row r="49" spans="1:10">
      <c r="A49" s="71"/>
    </row>
    <row r="50" spans="1:10">
      <c r="A50" s="77"/>
    </row>
    <row r="51" spans="1:10">
      <c r="A51" s="71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1:P51"/>
  <sheetViews>
    <sheetView showGridLines="0" zoomScale="85" zoomScaleNormal="85" workbookViewId="0">
      <selection activeCell="A5" sqref="A5"/>
    </sheetView>
  </sheetViews>
  <sheetFormatPr baseColWidth="10" defaultColWidth="11.453125" defaultRowHeight="14.5"/>
  <cols>
    <col min="1" max="1" width="0.81640625" style="49" customWidth="1"/>
    <col min="2" max="2" width="43.81640625" style="73" customWidth="1"/>
    <col min="3" max="4" width="12.1796875" style="49" bestFit="1" customWidth="1"/>
    <col min="5" max="5" width="8.54296875" style="49" customWidth="1"/>
    <col min="6" max="6" width="0.81640625" style="49" customWidth="1"/>
    <col min="7" max="10" width="13.453125" style="49" customWidth="1"/>
    <col min="11" max="11" width="0.81640625" style="49" customWidth="1"/>
    <col min="12" max="12" width="12.08984375" style="49" bestFit="1" customWidth="1"/>
    <col min="13" max="13" width="11.7265625" style="49" bestFit="1" customWidth="1"/>
    <col min="14" max="14" width="12.453125" style="49" bestFit="1" customWidth="1"/>
    <col min="15" max="15" width="18.26953125" style="49" bestFit="1" customWidth="1"/>
    <col min="16" max="16384" width="11.453125" style="49"/>
  </cols>
  <sheetData>
    <row r="1" spans="1:16" ht="5.15" customHeight="1"/>
    <row r="2" spans="1:16" s="1" customFormat="1" ht="23.5">
      <c r="A2" s="45"/>
      <c r="B2" s="192" t="s">
        <v>176</v>
      </c>
      <c r="C2" s="78"/>
      <c r="D2" s="78"/>
      <c r="E2" s="78"/>
      <c r="F2" s="78"/>
      <c r="G2" s="78"/>
      <c r="I2" s="78"/>
    </row>
    <row r="3" spans="1:16" s="92" customFormat="1" ht="18.75" customHeight="1">
      <c r="A3" s="90"/>
      <c r="B3" s="367" t="s">
        <v>210</v>
      </c>
      <c r="C3" s="367"/>
      <c r="D3" s="367"/>
      <c r="E3" s="367"/>
      <c r="F3" s="368"/>
      <c r="G3" s="368"/>
      <c r="H3" s="91"/>
      <c r="I3" s="91"/>
      <c r="J3" s="91"/>
      <c r="K3" s="91"/>
      <c r="L3" s="91"/>
      <c r="M3" s="91"/>
    </row>
    <row r="4" spans="1:16" ht="11.25" customHeight="1">
      <c r="A4" s="74"/>
      <c r="B4" s="88"/>
      <c r="C4" s="88"/>
      <c r="D4" s="88"/>
      <c r="E4" s="88"/>
      <c r="F4" s="88"/>
      <c r="G4" s="88"/>
      <c r="H4" s="89"/>
      <c r="I4" s="88"/>
      <c r="J4" s="89"/>
      <c r="K4" s="89"/>
      <c r="L4" s="89"/>
      <c r="M4" s="89"/>
    </row>
    <row r="5" spans="1:16" s="52" customFormat="1" ht="24.75" customHeight="1">
      <c r="A5" s="51"/>
      <c r="B5" s="374"/>
      <c r="C5" s="376" t="s">
        <v>21</v>
      </c>
      <c r="D5" s="376"/>
      <c r="E5" s="376"/>
      <c r="F5" s="190"/>
      <c r="G5" s="371" t="s">
        <v>211</v>
      </c>
      <c r="H5" s="371"/>
      <c r="I5" s="371" t="s">
        <v>212</v>
      </c>
      <c r="J5" s="371"/>
      <c r="K5" s="190"/>
      <c r="L5" s="377" t="s">
        <v>134</v>
      </c>
      <c r="M5" s="377"/>
      <c r="N5" s="377"/>
    </row>
    <row r="6" spans="1:16" s="52" customFormat="1" ht="17.149999999999999" customHeight="1">
      <c r="A6" s="51"/>
      <c r="B6" s="374"/>
      <c r="C6" s="121" t="s">
        <v>26</v>
      </c>
      <c r="D6" s="122" t="s">
        <v>27</v>
      </c>
      <c r="E6" s="122" t="s">
        <v>28</v>
      </c>
      <c r="F6" s="123"/>
      <c r="G6" s="122" t="s">
        <v>29</v>
      </c>
      <c r="H6" s="122" t="s">
        <v>30</v>
      </c>
      <c r="I6" s="122" t="s">
        <v>182</v>
      </c>
      <c r="J6" s="122" t="s">
        <v>183</v>
      </c>
      <c r="K6" s="123"/>
      <c r="L6" s="122" t="s">
        <v>184</v>
      </c>
      <c r="M6" s="122" t="s">
        <v>185</v>
      </c>
      <c r="N6" s="122" t="s">
        <v>28</v>
      </c>
    </row>
    <row r="7" spans="1:16" s="52" customFormat="1" ht="32.25" customHeight="1">
      <c r="A7" s="51"/>
      <c r="B7" s="375"/>
      <c r="C7" s="117" t="s">
        <v>213</v>
      </c>
      <c r="D7" s="117" t="s">
        <v>214</v>
      </c>
      <c r="E7" s="117" t="s">
        <v>33</v>
      </c>
      <c r="F7" s="118"/>
      <c r="G7" s="117" t="s">
        <v>34</v>
      </c>
      <c r="H7" s="117" t="s">
        <v>35</v>
      </c>
      <c r="I7" s="117" t="s">
        <v>34</v>
      </c>
      <c r="J7" s="117" t="s">
        <v>35</v>
      </c>
      <c r="K7" s="118"/>
      <c r="L7" s="117" t="s">
        <v>213</v>
      </c>
      <c r="M7" s="117" t="s">
        <v>214</v>
      </c>
      <c r="N7" s="117" t="s">
        <v>33</v>
      </c>
    </row>
    <row r="8" spans="1:16" s="48" customFormat="1" ht="16" customHeight="1">
      <c r="A8" s="53"/>
      <c r="B8" s="124" t="s">
        <v>36</v>
      </c>
      <c r="C8" s="125">
        <v>3503183.7570000002</v>
      </c>
      <c r="D8" s="125">
        <v>2985455.3480000002</v>
      </c>
      <c r="E8" s="126">
        <v>0.17341689914968383</v>
      </c>
      <c r="F8" s="126"/>
      <c r="G8" s="125">
        <v>45976.038999999997</v>
      </c>
      <c r="H8" s="125">
        <v>-73811.941999999995</v>
      </c>
      <c r="I8" s="125">
        <v>31689.341</v>
      </c>
      <c r="J8" s="125">
        <v>-41123.038999999997</v>
      </c>
      <c r="K8" s="126"/>
      <c r="L8" s="127">
        <v>3531019.66</v>
      </c>
      <c r="M8" s="127">
        <v>2994889.0460000001</v>
      </c>
      <c r="N8" s="126">
        <v>0.17901518412378614</v>
      </c>
    </row>
    <row r="9" spans="1:16" s="48" customFormat="1" ht="16" customHeight="1">
      <c r="A9" s="55"/>
      <c r="B9" s="124" t="s">
        <v>37</v>
      </c>
      <c r="C9" s="125">
        <v>-2487492.9900000002</v>
      </c>
      <c r="D9" s="125">
        <v>-2124124.25</v>
      </c>
      <c r="E9" s="126">
        <v>0.17106755407552088</v>
      </c>
      <c r="F9" s="126"/>
      <c r="G9" s="125">
        <v>-59159.798000000003</v>
      </c>
      <c r="H9" s="125">
        <v>47321.748</v>
      </c>
      <c r="I9" s="125">
        <v>-39472.61</v>
      </c>
      <c r="J9" s="125">
        <v>26588.02</v>
      </c>
      <c r="K9" s="126"/>
      <c r="L9" s="127">
        <v>-2475654.9400000004</v>
      </c>
      <c r="M9" s="127">
        <v>-2111239.6599999997</v>
      </c>
      <c r="N9" s="126">
        <v>0.17260725388230003</v>
      </c>
    </row>
    <row r="10" spans="1:16" s="48" customFormat="1" ht="16" customHeight="1">
      <c r="A10" s="56"/>
      <c r="B10" s="128" t="s">
        <v>38</v>
      </c>
      <c r="C10" s="129">
        <v>1015690.767</v>
      </c>
      <c r="D10" s="129">
        <v>861331.09800000023</v>
      </c>
      <c r="E10" s="130">
        <v>0.17921060711545289</v>
      </c>
      <c r="F10" s="131"/>
      <c r="G10" s="129">
        <v>-13183.759000000005</v>
      </c>
      <c r="H10" s="129">
        <v>-26490.193999999996</v>
      </c>
      <c r="I10" s="129">
        <v>-7783.2690000000002</v>
      </c>
      <c r="J10" s="129">
        <v>-14535.018999999997</v>
      </c>
      <c r="K10" s="131"/>
      <c r="L10" s="129">
        <v>1055364.7199999997</v>
      </c>
      <c r="M10" s="129">
        <v>883649.38600000041</v>
      </c>
      <c r="N10" s="130">
        <v>0.19432518906316454</v>
      </c>
    </row>
    <row r="11" spans="1:16" s="48" customFormat="1" ht="16" customHeight="1">
      <c r="A11" s="57"/>
      <c r="B11" s="128" t="s">
        <v>23</v>
      </c>
      <c r="C11" s="132">
        <v>0.28993362536877049</v>
      </c>
      <c r="D11" s="132">
        <v>0.28850912092087339</v>
      </c>
      <c r="E11" s="130" t="s">
        <v>203</v>
      </c>
      <c r="F11" s="131"/>
      <c r="G11" s="132">
        <v>-0.28675282357403614</v>
      </c>
      <c r="H11" s="132">
        <v>0.35888764449524979</v>
      </c>
      <c r="I11" s="132">
        <v>-0.2456115764603625</v>
      </c>
      <c r="J11" s="132">
        <v>0.35345196642689752</v>
      </c>
      <c r="K11" s="131"/>
      <c r="L11" s="132">
        <v>0.29888384138875052</v>
      </c>
      <c r="M11" s="132">
        <v>0.29505246185337325</v>
      </c>
      <c r="N11" s="130" t="s">
        <v>204</v>
      </c>
    </row>
    <row r="12" spans="1:16" s="48" customFormat="1" ht="16" customHeight="1">
      <c r="A12" s="55"/>
      <c r="B12" s="124" t="s">
        <v>39</v>
      </c>
      <c r="C12" s="125">
        <v>-788297.17500000005</v>
      </c>
      <c r="D12" s="125">
        <v>-602815.20900000003</v>
      </c>
      <c r="E12" s="126">
        <v>0.30769291024971479</v>
      </c>
      <c r="F12" s="126"/>
      <c r="G12" s="125">
        <v>-19187.722000000002</v>
      </c>
      <c r="H12" s="125">
        <v>18087.458999999999</v>
      </c>
      <c r="I12" s="125">
        <v>-15752.357</v>
      </c>
      <c r="J12" s="125">
        <v>10775.77</v>
      </c>
      <c r="K12" s="126"/>
      <c r="L12" s="127">
        <v>-787196.91200000013</v>
      </c>
      <c r="M12" s="127">
        <v>-597838.62200000009</v>
      </c>
      <c r="N12" s="126">
        <v>0.31673813472693313</v>
      </c>
      <c r="O12" s="58"/>
      <c r="P12" s="59"/>
    </row>
    <row r="13" spans="1:16" s="48" customFormat="1" ht="16" customHeight="1">
      <c r="A13" s="55"/>
      <c r="B13" s="124" t="s">
        <v>40</v>
      </c>
      <c r="C13" s="125">
        <v>8518.9120000000003</v>
      </c>
      <c r="D13" s="125">
        <v>8474.4069999999992</v>
      </c>
      <c r="E13" s="126" t="s">
        <v>24</v>
      </c>
      <c r="F13" s="126"/>
      <c r="G13" s="125">
        <v>23.396999999999998</v>
      </c>
      <c r="H13" s="125">
        <v>692.24800000000005</v>
      </c>
      <c r="I13" s="125">
        <v>26.21</v>
      </c>
      <c r="J13" s="125">
        <v>-120.9</v>
      </c>
      <c r="K13" s="126"/>
      <c r="L13" s="127">
        <v>7803.2669999999998</v>
      </c>
      <c r="M13" s="127">
        <v>8569.0969999999998</v>
      </c>
      <c r="N13" s="126" t="s">
        <v>24</v>
      </c>
    </row>
    <row r="14" spans="1:16" s="48" customFormat="1" ht="16" customHeight="1">
      <c r="A14" s="55"/>
      <c r="B14" s="124" t="s">
        <v>41</v>
      </c>
      <c r="C14" s="125">
        <v>6236.6030000000001</v>
      </c>
      <c r="D14" s="125">
        <v>18406.263999999999</v>
      </c>
      <c r="E14" s="126" t="s">
        <v>24</v>
      </c>
      <c r="F14" s="126"/>
      <c r="G14" s="125">
        <v>2254.2759999999998</v>
      </c>
      <c r="H14" s="125">
        <v>-83.805999999999997</v>
      </c>
      <c r="I14" s="125">
        <v>-1.032</v>
      </c>
      <c r="J14" s="125">
        <v>11.922000000000001</v>
      </c>
      <c r="K14" s="126"/>
      <c r="L14" s="127">
        <v>4066.1330000000003</v>
      </c>
      <c r="M14" s="127">
        <v>18395.374</v>
      </c>
      <c r="N14" s="126" t="s">
        <v>24</v>
      </c>
    </row>
    <row r="15" spans="1:16" s="48" customFormat="1" ht="16" customHeight="1">
      <c r="A15" s="55"/>
      <c r="B15" s="128" t="s">
        <v>42</v>
      </c>
      <c r="C15" s="129">
        <v>242149.10699999996</v>
      </c>
      <c r="D15" s="129">
        <v>285396.56000000023</v>
      </c>
      <c r="E15" s="130">
        <v>-0.15153459803439895</v>
      </c>
      <c r="F15" s="131"/>
      <c r="G15" s="129">
        <v>-30093.808000000005</v>
      </c>
      <c r="H15" s="129">
        <v>-7794.2929999999969</v>
      </c>
      <c r="I15" s="129">
        <v>-23510.448</v>
      </c>
      <c r="J15" s="129">
        <v>-3868.2269999999962</v>
      </c>
      <c r="K15" s="131"/>
      <c r="L15" s="129">
        <v>280037.20799999958</v>
      </c>
      <c r="M15" s="129">
        <v>312775.23500000034</v>
      </c>
      <c r="N15" s="130">
        <v>-0.1046694985298332</v>
      </c>
    </row>
    <row r="16" spans="1:16" s="48" customFormat="1" ht="31">
      <c r="A16" s="55"/>
      <c r="B16" s="133" t="s">
        <v>43</v>
      </c>
      <c r="C16" s="119">
        <v>-8070.4809999999998</v>
      </c>
      <c r="D16" s="119">
        <v>5886.77</v>
      </c>
      <c r="E16" s="134">
        <v>-2.3709523219014841</v>
      </c>
      <c r="F16" s="134"/>
      <c r="G16" s="119">
        <v>0</v>
      </c>
      <c r="H16" s="119">
        <v>0</v>
      </c>
      <c r="I16" s="119">
        <v>0</v>
      </c>
      <c r="J16" s="119">
        <v>0</v>
      </c>
      <c r="K16" s="134"/>
      <c r="L16" s="135">
        <v>-8070.4809999999998</v>
      </c>
      <c r="M16" s="135">
        <v>5886.77</v>
      </c>
      <c r="N16" s="134">
        <v>-2.3709523219014841</v>
      </c>
      <c r="O16" s="47"/>
    </row>
    <row r="17" spans="1:15" s="48" customFormat="1" ht="16" customHeight="1">
      <c r="A17" s="55"/>
      <c r="B17" s="124" t="s">
        <v>44</v>
      </c>
      <c r="C17" s="125">
        <v>-74964.933999999994</v>
      </c>
      <c r="D17" s="125">
        <v>-44894.798999999999</v>
      </c>
      <c r="E17" s="126">
        <v>0.66979105976173314</v>
      </c>
      <c r="F17" s="126"/>
      <c r="G17" s="125">
        <v>1348.6679999999999</v>
      </c>
      <c r="H17" s="125">
        <v>184.31399999999999</v>
      </c>
      <c r="I17" s="125">
        <v>12713.116</v>
      </c>
      <c r="J17" s="125">
        <v>169.886</v>
      </c>
      <c r="K17" s="126"/>
      <c r="L17" s="127">
        <v>-76497.915999999997</v>
      </c>
      <c r="M17" s="127">
        <v>-57777.800999999999</v>
      </c>
      <c r="N17" s="126">
        <v>0.3240018601607908</v>
      </c>
      <c r="O17" s="47"/>
    </row>
    <row r="18" spans="1:15" s="48" customFormat="1" ht="16" customHeight="1">
      <c r="A18" s="55"/>
      <c r="B18" s="124" t="s">
        <v>45</v>
      </c>
      <c r="C18" s="125">
        <v>-1435.48</v>
      </c>
      <c r="D18" s="125">
        <v>22080.815999999999</v>
      </c>
      <c r="E18" s="126">
        <v>-1.0650102786056457</v>
      </c>
      <c r="F18" s="126"/>
      <c r="G18" s="125">
        <v>-184.10900000000001</v>
      </c>
      <c r="H18" s="125">
        <v>46.661999999999999</v>
      </c>
      <c r="I18" s="125">
        <v>-39.512</v>
      </c>
      <c r="J18" s="125">
        <v>7.6040000000000001</v>
      </c>
      <c r="K18" s="126"/>
      <c r="L18" s="135">
        <v>-1298.0330000000001</v>
      </c>
      <c r="M18" s="127">
        <v>22112.723999999998</v>
      </c>
      <c r="N18" s="126">
        <v>-1.0587007281418608</v>
      </c>
    </row>
    <row r="19" spans="1:15" s="48" customFormat="1" ht="16" customHeight="1">
      <c r="A19" s="55"/>
      <c r="B19" s="124" t="s">
        <v>46</v>
      </c>
      <c r="C19" s="125">
        <v>-5040.7349999999997</v>
      </c>
      <c r="D19" s="125">
        <v>-27134.758000000002</v>
      </c>
      <c r="E19" s="126">
        <v>-0.81423327969241521</v>
      </c>
      <c r="F19" s="126"/>
      <c r="G19" s="125">
        <v>12607.958000000001</v>
      </c>
      <c r="H19" s="125">
        <v>147.834</v>
      </c>
      <c r="I19" s="125">
        <v>-547.529</v>
      </c>
      <c r="J19" s="125">
        <v>206.11199999999999</v>
      </c>
      <c r="K19" s="126"/>
      <c r="L19" s="127">
        <v>-17796.526999999998</v>
      </c>
      <c r="M19" s="127">
        <v>-26793.341000000004</v>
      </c>
      <c r="N19" s="126">
        <v>-0.3357854475856521</v>
      </c>
    </row>
    <row r="20" spans="1:15" s="48" customFormat="1" ht="16" customHeight="1">
      <c r="A20" s="55"/>
      <c r="B20" s="128" t="s">
        <v>47</v>
      </c>
      <c r="C20" s="129">
        <v>-89511.62999999999</v>
      </c>
      <c r="D20" s="129">
        <v>-44061.970999999998</v>
      </c>
      <c r="E20" s="130">
        <v>1.0314940064755613</v>
      </c>
      <c r="F20" s="131"/>
      <c r="G20" s="129">
        <v>13772.517</v>
      </c>
      <c r="H20" s="129">
        <v>378.81</v>
      </c>
      <c r="I20" s="129">
        <v>12126.074999999999</v>
      </c>
      <c r="J20" s="129">
        <v>383.60199999999998</v>
      </c>
      <c r="K20" s="131"/>
      <c r="L20" s="129">
        <v>-103662.95699999999</v>
      </c>
      <c r="M20" s="129">
        <v>-56571.648000000008</v>
      </c>
      <c r="N20" s="130">
        <v>0.83241890001153895</v>
      </c>
    </row>
    <row r="21" spans="1:15" s="48" customFormat="1" ht="16" customHeight="1">
      <c r="A21" s="55"/>
      <c r="B21" s="128" t="s">
        <v>48</v>
      </c>
      <c r="C21" s="129">
        <v>152637.47699999996</v>
      </c>
      <c r="D21" s="129">
        <v>241334.58900000024</v>
      </c>
      <c r="E21" s="130">
        <v>-0.36752755735316578</v>
      </c>
      <c r="F21" s="131"/>
      <c r="G21" s="129">
        <v>-16321.291000000005</v>
      </c>
      <c r="H21" s="129">
        <v>-7415.4829999999965</v>
      </c>
      <c r="I21" s="129">
        <v>-11384.373000000001</v>
      </c>
      <c r="J21" s="129">
        <v>-3484.6249999999964</v>
      </c>
      <c r="K21" s="131"/>
      <c r="L21" s="129">
        <v>176374.25099999958</v>
      </c>
      <c r="M21" s="129">
        <v>256203.58700000032</v>
      </c>
      <c r="N21" s="130">
        <v>-0.31158555168862889</v>
      </c>
    </row>
    <row r="22" spans="1:15" s="48" customFormat="1" ht="16" customHeight="1">
      <c r="A22" s="55"/>
      <c r="B22" s="124" t="s">
        <v>7</v>
      </c>
      <c r="C22" s="125">
        <v>-76756.892999999996</v>
      </c>
      <c r="D22" s="125">
        <v>-89500.231</v>
      </c>
      <c r="E22" s="126">
        <v>-0.14238329731238353</v>
      </c>
      <c r="F22" s="126"/>
      <c r="G22" s="125">
        <v>-59177.247000000003</v>
      </c>
      <c r="H22" s="125">
        <v>2777.8150000000001</v>
      </c>
      <c r="I22" s="125">
        <v>-38353.29</v>
      </c>
      <c r="J22" s="125">
        <v>1124.42</v>
      </c>
      <c r="K22" s="126"/>
      <c r="L22" s="127">
        <v>-20357.460999999992</v>
      </c>
      <c r="M22" s="127">
        <v>-52271.360999999997</v>
      </c>
      <c r="N22" s="126">
        <v>-0.6105427406032149</v>
      </c>
    </row>
    <row r="23" spans="1:15" s="48" customFormat="1" ht="16" customHeight="1">
      <c r="A23" s="55"/>
      <c r="B23" s="128" t="s">
        <v>160</v>
      </c>
      <c r="C23" s="129">
        <v>75880.583999999959</v>
      </c>
      <c r="D23" s="129">
        <v>151834.35800000024</v>
      </c>
      <c r="E23" s="130">
        <v>-0.50024101922965403</v>
      </c>
      <c r="F23" s="131"/>
      <c r="G23" s="129">
        <v>-75498.538</v>
      </c>
      <c r="H23" s="129">
        <v>-4637.667999999996</v>
      </c>
      <c r="I23" s="129">
        <v>-49737.663</v>
      </c>
      <c r="J23" s="129">
        <v>-2360.2049999999963</v>
      </c>
      <c r="K23" s="131"/>
      <c r="L23" s="129">
        <v>156016.7899999996</v>
      </c>
      <c r="M23" s="129">
        <v>203932.22600000032</v>
      </c>
      <c r="N23" s="130">
        <v>-0.23495764715479861</v>
      </c>
    </row>
    <row r="24" spans="1:15" s="61" customFormat="1" ht="15.5">
      <c r="A24" s="53"/>
      <c r="B24" s="124" t="s">
        <v>161</v>
      </c>
      <c r="C24" s="125">
        <v>60367.226000000002</v>
      </c>
      <c r="D24" s="125">
        <v>142537.666</v>
      </c>
      <c r="E24" s="126">
        <v>-0.57648228924977629</v>
      </c>
      <c r="F24" s="126"/>
      <c r="G24" s="125">
        <v>-75472.133000000002</v>
      </c>
      <c r="H24" s="125">
        <v>-4637.6679999999997</v>
      </c>
      <c r="I24" s="125">
        <v>-49720.266000000003</v>
      </c>
      <c r="J24" s="125">
        <v>-2360.2049999999999</v>
      </c>
      <c r="K24" s="126"/>
      <c r="L24" s="135">
        <v>140477.027</v>
      </c>
      <c r="M24" s="127">
        <v>194618.13699999999</v>
      </c>
      <c r="N24" s="134">
        <v>-0.27819149250205799</v>
      </c>
    </row>
    <row r="25" spans="1:15" s="61" customFormat="1" ht="15.5">
      <c r="A25" s="53"/>
      <c r="B25" s="133" t="s">
        <v>162</v>
      </c>
      <c r="C25" s="125">
        <v>-15513.358</v>
      </c>
      <c r="D25" s="125">
        <v>-9296.6919999999991</v>
      </c>
      <c r="E25" s="134">
        <v>0.66869656432632185</v>
      </c>
      <c r="F25" s="134"/>
      <c r="G25" s="125">
        <v>26.405000000000001</v>
      </c>
      <c r="H25" s="125">
        <v>0</v>
      </c>
      <c r="I25" s="125">
        <v>17.396999999999998</v>
      </c>
      <c r="J25" s="125">
        <v>0</v>
      </c>
      <c r="K25" s="134"/>
      <c r="L25" s="135">
        <v>-15539.763000000001</v>
      </c>
      <c r="M25" s="127">
        <v>-9314.0889999999999</v>
      </c>
      <c r="N25" s="134">
        <v>0.66841469949449706</v>
      </c>
    </row>
    <row r="26" spans="1:15" s="62" customFormat="1" ht="16" customHeight="1">
      <c r="A26" s="56"/>
      <c r="B26" s="136" t="s">
        <v>49</v>
      </c>
      <c r="C26" s="137">
        <v>340169.75599999999</v>
      </c>
      <c r="D26" s="137">
        <v>364540.48800000001</v>
      </c>
      <c r="E26" s="138">
        <v>-6.6853292850148405E-2</v>
      </c>
      <c r="F26" s="139"/>
      <c r="G26" s="137">
        <v>-21589.597000000002</v>
      </c>
      <c r="H26" s="137">
        <v>-9659.1810000000005</v>
      </c>
      <c r="I26" s="137">
        <v>-15684.257</v>
      </c>
      <c r="J26" s="137">
        <v>-4454.8950000000004</v>
      </c>
      <c r="K26" s="139"/>
      <c r="L26" s="137">
        <v>371418.53399999999</v>
      </c>
      <c r="M26" s="137">
        <v>384679.64</v>
      </c>
      <c r="N26" s="138">
        <v>-3.4473116383284652E-2</v>
      </c>
    </row>
    <row r="27" spans="1:15" s="48" customFormat="1" ht="16" customHeight="1">
      <c r="A27" s="63"/>
      <c r="B27" s="140" t="s">
        <v>50</v>
      </c>
      <c r="C27" s="141">
        <v>9.7103029585667258E-2</v>
      </c>
      <c r="D27" s="141">
        <v>0.12210548995288473</v>
      </c>
      <c r="E27" s="142" t="s">
        <v>207</v>
      </c>
      <c r="F27" s="143"/>
      <c r="G27" s="141">
        <v>-0.46958366726633416</v>
      </c>
      <c r="H27" s="141">
        <v>0.13086203584780362</v>
      </c>
      <c r="I27" s="141">
        <v>-0.4949379351246212</v>
      </c>
      <c r="J27" s="141">
        <v>0.10833087992353874</v>
      </c>
      <c r="K27" s="143"/>
      <c r="L27" s="141">
        <v>0.10518733107252085</v>
      </c>
      <c r="M27" s="141">
        <v>0.12844537279729326</v>
      </c>
      <c r="N27" s="142" t="s">
        <v>206</v>
      </c>
    </row>
    <row r="28" spans="1:15" s="61" customFormat="1" ht="7" customHeight="1">
      <c r="A28" s="63"/>
      <c r="B28" s="144"/>
      <c r="C28" s="145"/>
      <c r="D28" s="145"/>
      <c r="E28" s="145"/>
      <c r="F28" s="145"/>
      <c r="G28" s="146"/>
      <c r="H28" s="146"/>
      <c r="I28" s="146"/>
      <c r="J28" s="146"/>
      <c r="K28" s="145"/>
      <c r="L28" s="147"/>
      <c r="M28" s="145"/>
      <c r="N28" s="148"/>
    </row>
    <row r="29" spans="1:15" s="61" customFormat="1" ht="17.5" customHeight="1">
      <c r="A29" s="64"/>
      <c r="B29" s="374"/>
      <c r="C29" s="376" t="s">
        <v>21</v>
      </c>
      <c r="D29" s="376"/>
      <c r="E29" s="376"/>
      <c r="F29" s="190"/>
      <c r="G29" s="371" t="s">
        <v>211</v>
      </c>
      <c r="H29" s="371"/>
      <c r="I29" s="371" t="s">
        <v>212</v>
      </c>
      <c r="J29" s="371"/>
      <c r="K29" s="190"/>
      <c r="L29" s="377" t="s">
        <v>134</v>
      </c>
      <c r="M29" s="377"/>
      <c r="N29" s="377"/>
    </row>
    <row r="30" spans="1:15" s="67" customFormat="1" ht="29">
      <c r="A30" s="65"/>
      <c r="B30" s="374"/>
      <c r="C30" s="117" t="s">
        <v>213</v>
      </c>
      <c r="D30" s="117" t="s">
        <v>214</v>
      </c>
      <c r="E30" s="117" t="s">
        <v>33</v>
      </c>
      <c r="F30" s="118"/>
      <c r="G30" s="117" t="s">
        <v>34</v>
      </c>
      <c r="H30" s="117" t="s">
        <v>35</v>
      </c>
      <c r="I30" s="117" t="s">
        <v>34</v>
      </c>
      <c r="J30" s="117" t="s">
        <v>35</v>
      </c>
      <c r="K30" s="118"/>
      <c r="L30" s="117" t="s">
        <v>213</v>
      </c>
      <c r="M30" s="117" t="s">
        <v>214</v>
      </c>
      <c r="N30" s="117" t="s">
        <v>33</v>
      </c>
    </row>
    <row r="31" spans="1:15" s="61" customFormat="1" ht="17.5" customHeight="1">
      <c r="A31" s="68"/>
      <c r="B31" s="124" t="s">
        <v>51</v>
      </c>
      <c r="C31" s="116">
        <v>1656.1120000000001</v>
      </c>
      <c r="D31" s="149">
        <v>1003.261</v>
      </c>
      <c r="E31" s="126" t="s">
        <v>24</v>
      </c>
      <c r="F31" s="126"/>
      <c r="G31" s="149">
        <v>0</v>
      </c>
      <c r="H31" s="149">
        <v>-730.76599999999996</v>
      </c>
      <c r="I31" s="149">
        <v>0</v>
      </c>
      <c r="J31" s="149">
        <v>86.206999999999994</v>
      </c>
      <c r="K31" s="149"/>
      <c r="L31" s="149">
        <v>2386.8780000000002</v>
      </c>
      <c r="M31" s="149">
        <v>917.05399999999997</v>
      </c>
      <c r="N31" s="126" t="s">
        <v>24</v>
      </c>
    </row>
    <row r="32" spans="1:15" s="69" customFormat="1" ht="18.649999999999999" customHeight="1">
      <c r="A32" s="66"/>
      <c r="B32" s="124" t="s">
        <v>52</v>
      </c>
      <c r="C32" s="149">
        <v>697.26614999999902</v>
      </c>
      <c r="D32" s="149">
        <v>-493.45014999999995</v>
      </c>
      <c r="E32" s="126" t="s">
        <v>24</v>
      </c>
      <c r="F32" s="126"/>
      <c r="G32" s="149">
        <v>0</v>
      </c>
      <c r="H32" s="149">
        <v>-307.6714590383375</v>
      </c>
      <c r="I32" s="149">
        <v>0</v>
      </c>
      <c r="J32" s="149">
        <v>-42.400588761100046</v>
      </c>
      <c r="K32" s="149"/>
      <c r="L32" s="149">
        <v>1004.9376090383365</v>
      </c>
      <c r="M32" s="149">
        <v>-451.04956123889991</v>
      </c>
      <c r="N32" s="134" t="s">
        <v>24</v>
      </c>
    </row>
    <row r="33" spans="1:14" s="61" customFormat="1" ht="16" customHeight="1">
      <c r="A33" s="53"/>
      <c r="B33" s="128" t="s">
        <v>53</v>
      </c>
      <c r="C33" s="150">
        <v>2353.3781499999991</v>
      </c>
      <c r="D33" s="150">
        <v>509.81085000000002</v>
      </c>
      <c r="E33" s="130" t="s">
        <v>24</v>
      </c>
      <c r="F33" s="131"/>
      <c r="G33" s="150">
        <v>0</v>
      </c>
      <c r="H33" s="150">
        <v>-1038.4374590383375</v>
      </c>
      <c r="I33" s="150">
        <v>0</v>
      </c>
      <c r="J33" s="150">
        <v>43.806411238899948</v>
      </c>
      <c r="K33" s="151"/>
      <c r="L33" s="150">
        <v>3391.8156090383368</v>
      </c>
      <c r="M33" s="150">
        <v>466.00443876110006</v>
      </c>
      <c r="N33" s="130" t="s">
        <v>24</v>
      </c>
    </row>
    <row r="34" spans="1:14" s="61" customFormat="1" ht="16" customHeight="1">
      <c r="A34" s="53"/>
      <c r="C34" s="152"/>
      <c r="D34" s="152"/>
      <c r="E34" s="153"/>
      <c r="F34" s="153"/>
      <c r="G34" s="152"/>
      <c r="H34" s="152"/>
      <c r="I34" s="152"/>
      <c r="J34" s="152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1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1"/>
    </row>
    <row r="37" spans="1:14">
      <c r="A37" s="76"/>
    </row>
    <row r="38" spans="1:14">
      <c r="A38" s="76"/>
    </row>
    <row r="39" spans="1:14">
      <c r="A39" s="76"/>
    </row>
    <row r="40" spans="1:14">
      <c r="A40" s="76"/>
    </row>
    <row r="41" spans="1:14">
      <c r="A41" s="76"/>
    </row>
    <row r="43" spans="1:14">
      <c r="A43" s="77"/>
      <c r="F43" s="72"/>
      <c r="G43" s="72"/>
      <c r="H43" s="72"/>
      <c r="I43" s="72"/>
      <c r="J43" s="72"/>
    </row>
    <row r="44" spans="1:14">
      <c r="A44" s="77"/>
    </row>
    <row r="45" spans="1:14">
      <c r="A45" s="77"/>
    </row>
    <row r="46" spans="1:14">
      <c r="A46" s="77"/>
    </row>
    <row r="47" spans="1:14">
      <c r="A47" s="77"/>
    </row>
    <row r="48" spans="1:14">
      <c r="A48" s="77"/>
    </row>
    <row r="49" spans="1:10">
      <c r="A49" s="71"/>
    </row>
    <row r="50" spans="1:10">
      <c r="A50" s="77"/>
    </row>
    <row r="51" spans="1:10">
      <c r="A51" s="71"/>
      <c r="F51" s="72"/>
      <c r="G51" s="72"/>
      <c r="H51" s="72"/>
      <c r="I51" s="72"/>
      <c r="J51" s="72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>
      <selection activeCell="A5" sqref="A5"/>
    </sheetView>
  </sheetViews>
  <sheetFormatPr baseColWidth="10" defaultColWidth="11.453125" defaultRowHeight="12"/>
  <cols>
    <col min="1" max="1" width="0.81640625" style="78" customWidth="1"/>
    <col min="2" max="2" width="42.453125" style="75" customWidth="1"/>
    <col min="3" max="4" width="11.54296875" style="75" bestFit="1" customWidth="1"/>
    <col min="5" max="5" width="0.81640625" style="75" customWidth="1"/>
    <col min="6" max="6" width="10.1796875" style="75" customWidth="1"/>
    <col min="7" max="7" width="9.453125" style="87" customWidth="1"/>
    <col min="8" max="8" width="9.26953125" style="75" hidden="1" customWidth="1"/>
    <col min="9" max="9" width="8.7265625" style="75" hidden="1" customWidth="1"/>
    <col min="10" max="10" width="0.81640625" style="75" customWidth="1"/>
    <col min="11" max="11" width="12" style="75" bestFit="1" customWidth="1"/>
    <col min="12" max="12" width="9.81640625" style="78" bestFit="1" customWidth="1"/>
    <col min="13" max="13" width="0.81640625" style="78" customWidth="1"/>
    <col min="14" max="15" width="8.26953125" style="78" bestFit="1" customWidth="1"/>
    <col min="16" max="17" width="0" style="78" hidden="1" customWidth="1"/>
    <col min="18" max="16384" width="11.453125" style="78"/>
  </cols>
  <sheetData>
    <row r="1" spans="1:17" ht="5.15" customHeight="1">
      <c r="G1" s="93"/>
    </row>
    <row r="2" spans="1:17" s="5" customFormat="1" ht="23.5">
      <c r="A2" s="45"/>
      <c r="B2" s="192" t="s">
        <v>54</v>
      </c>
    </row>
    <row r="3" spans="1:17">
      <c r="A3" s="81"/>
      <c r="B3" s="79"/>
      <c r="C3" s="79"/>
      <c r="D3" s="79"/>
      <c r="E3" s="79"/>
      <c r="F3" s="79"/>
      <c r="G3" s="80"/>
    </row>
    <row r="4" spans="1:17" s="69" customFormat="1" ht="15" customHeight="1">
      <c r="A4" s="83"/>
      <c r="B4" s="378" t="s">
        <v>104</v>
      </c>
      <c r="C4" s="290" t="s">
        <v>208</v>
      </c>
      <c r="D4" s="290" t="s">
        <v>209</v>
      </c>
      <c r="E4" s="78"/>
      <c r="F4" s="382" t="s">
        <v>216</v>
      </c>
      <c r="G4" s="382"/>
      <c r="H4" s="382" t="s">
        <v>137</v>
      </c>
      <c r="I4" s="382"/>
      <c r="J4" s="78"/>
      <c r="K4" s="290" t="s">
        <v>213</v>
      </c>
      <c r="L4" s="290" t="s">
        <v>214</v>
      </c>
      <c r="M4" s="78"/>
      <c r="N4" s="382" t="s">
        <v>216</v>
      </c>
      <c r="O4" s="382"/>
      <c r="P4" s="382" t="s">
        <v>137</v>
      </c>
      <c r="Q4" s="382"/>
    </row>
    <row r="5" spans="1:17" s="69" customFormat="1" ht="14.5">
      <c r="A5" s="83"/>
      <c r="B5" s="379"/>
      <c r="C5" s="381" t="s">
        <v>56</v>
      </c>
      <c r="D5" s="381"/>
      <c r="E5" s="78"/>
      <c r="F5" s="169" t="s">
        <v>33</v>
      </c>
      <c r="G5" s="169" t="s">
        <v>55</v>
      </c>
      <c r="H5" s="169" t="s">
        <v>33</v>
      </c>
      <c r="I5" s="169" t="s">
        <v>55</v>
      </c>
      <c r="J5" s="78"/>
      <c r="K5" s="380" t="s">
        <v>56</v>
      </c>
      <c r="L5" s="380"/>
      <c r="M5" s="78"/>
      <c r="N5" s="169" t="s">
        <v>33</v>
      </c>
      <c r="O5" s="169" t="s">
        <v>55</v>
      </c>
      <c r="P5" s="169" t="s">
        <v>33</v>
      </c>
      <c r="Q5" s="174" t="s">
        <v>55</v>
      </c>
    </row>
    <row r="6" spans="1:17" s="85" customFormat="1" ht="14">
      <c r="A6" s="84"/>
      <c r="B6" s="316" t="s">
        <v>57</v>
      </c>
      <c r="C6" s="165">
        <v>1138748.1910000001</v>
      </c>
      <c r="D6" s="165">
        <v>1060436.5349999999</v>
      </c>
      <c r="E6" s="78"/>
      <c r="F6" s="321">
        <v>7.3848508058051987E-2</v>
      </c>
      <c r="G6" s="321">
        <v>7.3848508058051765E-2</v>
      </c>
      <c r="H6" s="321">
        <v>0.6932883267933363</v>
      </c>
      <c r="I6" s="321">
        <v>0.69328832679333607</v>
      </c>
      <c r="J6" s="78"/>
      <c r="K6" s="165">
        <v>1138748.1910000001</v>
      </c>
      <c r="L6" s="165">
        <v>1060436.5349999999</v>
      </c>
      <c r="M6" s="78"/>
      <c r="N6" s="321">
        <v>7.3848508058051987E-2</v>
      </c>
      <c r="O6" s="321">
        <v>7.3848508058051765E-2</v>
      </c>
      <c r="P6" s="321">
        <v>0.64412873853115049</v>
      </c>
      <c r="Q6" s="321">
        <v>0.64412873853115049</v>
      </c>
    </row>
    <row r="7" spans="1:17" s="85" customFormat="1" ht="14">
      <c r="A7" s="84"/>
      <c r="B7" s="316" t="s">
        <v>58</v>
      </c>
      <c r="C7" s="165">
        <v>434833.55099999998</v>
      </c>
      <c r="D7" s="165">
        <v>381597.94400000002</v>
      </c>
      <c r="E7" s="78"/>
      <c r="F7" s="321">
        <v>0.13950705929379947</v>
      </c>
      <c r="G7" s="321">
        <v>1.050105138449231</v>
      </c>
      <c r="H7" s="321">
        <v>0.76981835383837582</v>
      </c>
      <c r="I7" s="321">
        <v>3.0246703293852928</v>
      </c>
      <c r="J7" s="78"/>
      <c r="K7" s="165">
        <v>434833.55099999998</v>
      </c>
      <c r="L7" s="165">
        <v>381597.94400000002</v>
      </c>
      <c r="M7" s="78"/>
      <c r="N7" s="321">
        <v>0.13950705929379947</v>
      </c>
      <c r="O7" s="321">
        <v>1.050105138449231</v>
      </c>
      <c r="P7" s="321">
        <v>0.6875361027286564</v>
      </c>
      <c r="Q7" s="321">
        <v>2.7048574400111267</v>
      </c>
    </row>
    <row r="8" spans="1:17" s="85" customFormat="1" ht="14">
      <c r="A8" s="84"/>
      <c r="B8" s="316" t="s">
        <v>186</v>
      </c>
      <c r="C8" s="165">
        <v>400057.74300000002</v>
      </c>
      <c r="D8" s="165">
        <v>0</v>
      </c>
      <c r="E8" s="78"/>
      <c r="F8" s="321" t="s">
        <v>67</v>
      </c>
      <c r="G8" s="321" t="s">
        <v>67</v>
      </c>
      <c r="H8" s="321" t="s">
        <v>67</v>
      </c>
      <c r="I8" s="321" t="s">
        <v>67</v>
      </c>
      <c r="J8" s="78"/>
      <c r="K8" s="165">
        <v>400057.74300000002</v>
      </c>
      <c r="L8" s="165">
        <v>0</v>
      </c>
      <c r="M8" s="78"/>
      <c r="N8" s="321" t="s">
        <v>67</v>
      </c>
      <c r="O8" s="321" t="s">
        <v>67</v>
      </c>
      <c r="P8" s="321" t="s">
        <v>67</v>
      </c>
      <c r="Q8" s="321" t="s">
        <v>67</v>
      </c>
    </row>
    <row r="9" spans="1:17" s="85" customFormat="1" ht="14">
      <c r="A9" s="84"/>
      <c r="B9" s="316" t="s">
        <v>59</v>
      </c>
      <c r="C9" s="165">
        <v>372375.22200000001</v>
      </c>
      <c r="D9" s="165">
        <v>305319.67599999998</v>
      </c>
      <c r="E9" s="78"/>
      <c r="F9" s="321">
        <v>0.21962405724549527</v>
      </c>
      <c r="G9" s="321">
        <v>0.20701364437598935</v>
      </c>
      <c r="H9" s="321">
        <v>0.20571667773225144</v>
      </c>
      <c r="I9" s="321">
        <v>0.27551367936292936</v>
      </c>
      <c r="J9" s="78"/>
      <c r="K9" s="165">
        <v>372375.22200000001</v>
      </c>
      <c r="L9" s="165">
        <v>305319.67599999998</v>
      </c>
      <c r="M9" s="78"/>
      <c r="N9" s="321">
        <v>0.21962405724549527</v>
      </c>
      <c r="O9" s="321">
        <v>0.20701364437598935</v>
      </c>
      <c r="P9" s="321">
        <v>0.1386588895519405</v>
      </c>
      <c r="Q9" s="321">
        <v>0.19819194177267274</v>
      </c>
    </row>
    <row r="10" spans="1:17" s="85" customFormat="1" ht="14">
      <c r="A10" s="84"/>
      <c r="B10" s="316" t="s">
        <v>60</v>
      </c>
      <c r="C10" s="165">
        <v>257859.83900000001</v>
      </c>
      <c r="D10" s="165">
        <v>246867.628</v>
      </c>
      <c r="E10" s="78"/>
      <c r="F10" s="321">
        <v>4.4526741270426884E-2</v>
      </c>
      <c r="G10" s="321">
        <v>4.435585327229119E-2</v>
      </c>
      <c r="H10" s="321">
        <v>0.28911402784158424</v>
      </c>
      <c r="I10" s="321">
        <v>0.24039766898482107</v>
      </c>
      <c r="J10" s="78"/>
      <c r="K10" s="165">
        <v>257859.83900000001</v>
      </c>
      <c r="L10" s="165">
        <v>246867.628</v>
      </c>
      <c r="M10" s="78"/>
      <c r="N10" s="321">
        <v>4.4526741270426884E-2</v>
      </c>
      <c r="O10" s="321">
        <v>4.435585327229119E-2</v>
      </c>
      <c r="P10" s="321">
        <v>0.27416926350778081</v>
      </c>
      <c r="Q10" s="321">
        <v>0.18325554597828764</v>
      </c>
    </row>
    <row r="11" spans="1:17" ht="14">
      <c r="A11" s="86"/>
      <c r="B11" s="316" t="s">
        <v>61</v>
      </c>
      <c r="C11" s="165">
        <v>169209.99600000001</v>
      </c>
      <c r="D11" s="165">
        <v>198626.446</v>
      </c>
      <c r="E11" s="78"/>
      <c r="F11" s="321">
        <v>-0.14809936235782006</v>
      </c>
      <c r="G11" s="321">
        <v>3.2765765265933888E-2</v>
      </c>
      <c r="H11" s="321">
        <v>-1.6178397744100459E-2</v>
      </c>
      <c r="I11" s="321">
        <v>0.15412438311226984</v>
      </c>
      <c r="J11" s="78"/>
      <c r="K11" s="165">
        <v>169209.99600000001</v>
      </c>
      <c r="L11" s="165">
        <v>198626.446</v>
      </c>
      <c r="N11" s="321">
        <v>-0.14809936235782006</v>
      </c>
      <c r="O11" s="321">
        <v>3.2765765265933888E-2</v>
      </c>
      <c r="P11" s="321">
        <v>0.14077521395747916</v>
      </c>
      <c r="Q11" s="321">
        <v>0.19388292521629857</v>
      </c>
    </row>
    <row r="12" spans="1:17" s="85" customFormat="1" ht="14">
      <c r="A12" s="84"/>
      <c r="B12" s="317" t="s">
        <v>36</v>
      </c>
      <c r="C12" s="166">
        <v>2773084.5419999999</v>
      </c>
      <c r="D12" s="166">
        <v>2192848.2289999998</v>
      </c>
      <c r="E12" s="78"/>
      <c r="F12" s="322">
        <v>0.26460395449465479</v>
      </c>
      <c r="G12" s="322">
        <v>0.43724160126866707</v>
      </c>
      <c r="H12" s="322">
        <v>0.74307210775108778</v>
      </c>
      <c r="I12" s="322">
        <v>1.0639486588482456</v>
      </c>
      <c r="J12" s="78"/>
      <c r="K12" s="166">
        <v>2773084.5419999999</v>
      </c>
      <c r="L12" s="166">
        <v>2192848.2289999998</v>
      </c>
      <c r="M12" s="78"/>
      <c r="N12" s="322">
        <v>0.26460395449465479</v>
      </c>
      <c r="O12" s="322">
        <v>0.43724160126866707</v>
      </c>
      <c r="P12" s="322">
        <v>0.58624933017688319</v>
      </c>
      <c r="Q12" s="322">
        <v>0.87072112365161636</v>
      </c>
    </row>
    <row r="13" spans="1:17" s="85" customFormat="1" ht="14">
      <c r="A13" s="84"/>
      <c r="B13" s="316" t="s">
        <v>57</v>
      </c>
      <c r="C13" s="165">
        <v>308570.69500000001</v>
      </c>
      <c r="D13" s="165">
        <v>294610.467</v>
      </c>
      <c r="E13" s="78"/>
      <c r="F13" s="321">
        <v>4.7385376840667348E-2</v>
      </c>
      <c r="G13" s="321">
        <v>4.7385376840667348E-2</v>
      </c>
      <c r="H13" s="321">
        <v>0.74225797654912062</v>
      </c>
      <c r="I13" s="321">
        <v>0.74225797654912085</v>
      </c>
      <c r="J13" s="78"/>
      <c r="K13" s="165">
        <v>308570.69500000001</v>
      </c>
      <c r="L13" s="165">
        <v>294610.467</v>
      </c>
      <c r="M13" s="78"/>
      <c r="N13" s="321">
        <v>4.7385376840667348E-2</v>
      </c>
      <c r="O13" s="321">
        <v>4.7385376840667348E-2</v>
      </c>
      <c r="P13" s="321">
        <v>0.74913401160739657</v>
      </c>
      <c r="Q13" s="321">
        <v>0.74913401160739634</v>
      </c>
    </row>
    <row r="14" spans="1:17" s="85" customFormat="1" ht="14">
      <c r="A14" s="84"/>
      <c r="B14" s="316" t="s">
        <v>58</v>
      </c>
      <c r="C14" s="165">
        <v>134889.598</v>
      </c>
      <c r="D14" s="165">
        <v>116574.861</v>
      </c>
      <c r="E14" s="78"/>
      <c r="F14" s="321">
        <v>0.15710708846566845</v>
      </c>
      <c r="G14" s="321">
        <v>1.0832523596688866</v>
      </c>
      <c r="H14" s="321">
        <v>0.82314604883050047</v>
      </c>
      <c r="I14" s="321">
        <v>3.1108474341496111</v>
      </c>
      <c r="J14" s="78"/>
      <c r="K14" s="165">
        <v>134889.598</v>
      </c>
      <c r="L14" s="165">
        <v>116574.861</v>
      </c>
      <c r="M14" s="78"/>
      <c r="N14" s="321">
        <v>0.15710708846566845</v>
      </c>
      <c r="O14" s="321">
        <v>1.0832523596688866</v>
      </c>
      <c r="P14" s="321">
        <v>0.68945916215774927</v>
      </c>
      <c r="Q14" s="321">
        <v>2.6939289116514558</v>
      </c>
    </row>
    <row r="15" spans="1:17" s="85" customFormat="1" ht="14">
      <c r="A15" s="84"/>
      <c r="B15" s="316" t="s">
        <v>186</v>
      </c>
      <c r="C15" s="165">
        <v>146093.823</v>
      </c>
      <c r="D15" s="165">
        <v>0</v>
      </c>
      <c r="E15" s="78"/>
      <c r="F15" s="321" t="s">
        <v>67</v>
      </c>
      <c r="G15" s="321" t="s">
        <v>67</v>
      </c>
      <c r="H15" s="321" t="s">
        <v>67</v>
      </c>
      <c r="I15" s="321" t="s">
        <v>67</v>
      </c>
      <c r="J15" s="78"/>
      <c r="K15" s="165">
        <v>146093.823</v>
      </c>
      <c r="L15" s="165">
        <v>0</v>
      </c>
      <c r="M15" s="78"/>
      <c r="N15" s="321" t="s">
        <v>67</v>
      </c>
      <c r="O15" s="321" t="s">
        <v>67</v>
      </c>
      <c r="P15" s="321" t="s">
        <v>67</v>
      </c>
      <c r="Q15" s="321" t="s">
        <v>67</v>
      </c>
    </row>
    <row r="16" spans="1:17" s="85" customFormat="1" ht="14">
      <c r="A16" s="84"/>
      <c r="B16" s="316" t="s">
        <v>59</v>
      </c>
      <c r="C16" s="165">
        <v>77270.188999999998</v>
      </c>
      <c r="D16" s="165">
        <v>66314.244000000006</v>
      </c>
      <c r="E16" s="78"/>
      <c r="F16" s="321">
        <v>0.1652125446834618</v>
      </c>
      <c r="G16" s="321">
        <v>0.15369933568846728</v>
      </c>
      <c r="H16" s="321">
        <v>0.2783927681591627</v>
      </c>
      <c r="I16" s="321">
        <v>0.35044495161361344</v>
      </c>
      <c r="J16" s="78"/>
      <c r="K16" s="165">
        <v>77270.188999999998</v>
      </c>
      <c r="L16" s="165">
        <v>66314.244000000006</v>
      </c>
      <c r="M16" s="78"/>
      <c r="N16" s="321">
        <v>0.1652125446834618</v>
      </c>
      <c r="O16" s="321">
        <v>0.15369933568846728</v>
      </c>
      <c r="P16" s="321">
        <v>0.15929925917682297</v>
      </c>
      <c r="Q16" s="321">
        <v>0.21881807627723493</v>
      </c>
    </row>
    <row r="17" spans="1:17" ht="14">
      <c r="A17" s="86"/>
      <c r="B17" s="316" t="s">
        <v>60</v>
      </c>
      <c r="C17" s="165">
        <v>61253.23</v>
      </c>
      <c r="D17" s="165">
        <v>56879.18</v>
      </c>
      <c r="E17" s="78"/>
      <c r="F17" s="321">
        <v>7.6900721845849507E-2</v>
      </c>
      <c r="G17" s="321">
        <v>7.6803507404708871E-2</v>
      </c>
      <c r="H17" s="321">
        <v>0.29742657591853106</v>
      </c>
      <c r="I17" s="321">
        <v>0.249327321844937</v>
      </c>
      <c r="J17" s="78"/>
      <c r="K17" s="165">
        <v>61253.23</v>
      </c>
      <c r="L17" s="165">
        <v>56879.18</v>
      </c>
      <c r="N17" s="321">
        <v>7.6900721845849507E-2</v>
      </c>
      <c r="O17" s="321">
        <v>7.6803507404708871E-2</v>
      </c>
      <c r="P17" s="321">
        <v>0.31308909391700501</v>
      </c>
      <c r="Q17" s="321">
        <v>0.2193132690090176</v>
      </c>
    </row>
    <row r="18" spans="1:17" ht="14">
      <c r="A18" s="86"/>
      <c r="B18" s="316" t="s">
        <v>61</v>
      </c>
      <c r="C18" s="165">
        <v>37182.425000000003</v>
      </c>
      <c r="D18" s="165">
        <v>43522.010999999999</v>
      </c>
      <c r="E18" s="78"/>
      <c r="F18" s="321">
        <v>-0.1456639032603525</v>
      </c>
      <c r="G18" s="321">
        <v>3.6262726634377129E-2</v>
      </c>
      <c r="H18" s="321">
        <v>9.2375367698476207E-2</v>
      </c>
      <c r="I18" s="321">
        <v>0.28371667976709447</v>
      </c>
      <c r="J18" s="78"/>
      <c r="K18" s="165">
        <v>37182.425000000003</v>
      </c>
      <c r="L18" s="165">
        <v>43522.010999999999</v>
      </c>
      <c r="N18" s="321">
        <v>-0.1456639032603525</v>
      </c>
      <c r="O18" s="321">
        <v>3.6262726634377129E-2</v>
      </c>
      <c r="P18" s="321">
        <v>0.21316574289501022</v>
      </c>
      <c r="Q18" s="321">
        <v>0.2703743286375917</v>
      </c>
    </row>
    <row r="19" spans="1:17" ht="14">
      <c r="A19" s="86"/>
      <c r="B19" s="317" t="s">
        <v>62</v>
      </c>
      <c r="C19" s="166">
        <v>765259.96000000008</v>
      </c>
      <c r="D19" s="166">
        <v>577900.76300000004</v>
      </c>
      <c r="E19" s="78"/>
      <c r="F19" s="322">
        <v>0.32420652298048624</v>
      </c>
      <c r="G19" s="322">
        <v>0.52280515405251737</v>
      </c>
      <c r="H19" s="322">
        <v>0.98672409063875022</v>
      </c>
      <c r="I19" s="322">
        <v>1.337455858501762</v>
      </c>
      <c r="J19" s="78"/>
      <c r="K19" s="166">
        <v>765259.96000000008</v>
      </c>
      <c r="L19" s="166">
        <v>577900.76300000004</v>
      </c>
      <c r="N19" s="322">
        <v>0.32420652298048624</v>
      </c>
      <c r="O19" s="322">
        <v>0.52280515405251737</v>
      </c>
      <c r="P19" s="322">
        <v>0.74309053836994243</v>
      </c>
      <c r="Q19" s="322">
        <v>1.0819486352067016</v>
      </c>
    </row>
    <row r="20" spans="1:17" ht="14">
      <c r="A20" s="86"/>
      <c r="B20" s="317" t="s">
        <v>133</v>
      </c>
      <c r="C20" s="166">
        <v>-550905.39099999995</v>
      </c>
      <c r="D20" s="166">
        <v>-388731.25400000002</v>
      </c>
      <c r="E20" s="78"/>
      <c r="F20" s="322">
        <v>0.41718831540105583</v>
      </c>
      <c r="G20" s="322">
        <v>0.63056248433367346</v>
      </c>
      <c r="H20" s="322">
        <v>0.77554226103908119</v>
      </c>
      <c r="I20" s="322">
        <v>1.1089290860741743</v>
      </c>
      <c r="J20" s="78"/>
      <c r="K20" s="166">
        <v>-550905.39099999995</v>
      </c>
      <c r="L20" s="166">
        <v>-388731.25400000002</v>
      </c>
      <c r="N20" s="322">
        <v>0.41718831540105583</v>
      </c>
      <c r="O20" s="322">
        <v>0.63056248433367346</v>
      </c>
      <c r="P20" s="322">
        <v>0.45064073144765637</v>
      </c>
      <c r="Q20" s="322">
        <v>0.77584390459756114</v>
      </c>
    </row>
    <row r="21" spans="1:17" ht="13.5" customHeight="1">
      <c r="A21" s="86"/>
      <c r="B21" s="317" t="s">
        <v>135</v>
      </c>
      <c r="C21" s="166">
        <v>216843.56400000001</v>
      </c>
      <c r="D21" s="166">
        <v>192192.66700000002</v>
      </c>
      <c r="E21" s="78"/>
      <c r="F21" s="322">
        <v>0.12826138158538591</v>
      </c>
      <c r="G21" s="322">
        <v>0.29532124386289138</v>
      </c>
      <c r="H21" s="322">
        <v>1.698584126846475</v>
      </c>
      <c r="I21" s="322">
        <v>2.1054516292647749</v>
      </c>
      <c r="J21" s="78"/>
      <c r="K21" s="166">
        <v>216843.56400000001</v>
      </c>
      <c r="L21" s="166">
        <v>192192.66700000002</v>
      </c>
      <c r="N21" s="322">
        <v>0.12826138158538591</v>
      </c>
      <c r="O21" s="322">
        <v>0.29532124386289138</v>
      </c>
      <c r="P21" s="322">
        <v>2.2326489557853124</v>
      </c>
      <c r="Q21" s="322">
        <v>2.6345024852218586</v>
      </c>
    </row>
    <row r="22" spans="1:17" ht="13.5" customHeight="1">
      <c r="A22" s="86"/>
      <c r="B22" s="318" t="s">
        <v>49</v>
      </c>
      <c r="C22" s="167">
        <v>287621.60800000001</v>
      </c>
      <c r="D22" s="319">
        <v>238327.53</v>
      </c>
      <c r="E22" s="78"/>
      <c r="F22" s="168">
        <v>0.20683333562010242</v>
      </c>
      <c r="G22" s="168">
        <v>0.34971480393873255</v>
      </c>
      <c r="H22" s="168">
        <v>1.3891011064309886</v>
      </c>
      <c r="I22" s="168">
        <v>1.6533389208781171</v>
      </c>
      <c r="J22" s="78"/>
      <c r="K22" s="167">
        <v>287621.60800000001</v>
      </c>
      <c r="L22" s="167">
        <v>238327.53</v>
      </c>
      <c r="N22" s="168">
        <v>0.20683333562010242</v>
      </c>
      <c r="O22" s="168">
        <v>0.34971480393873255</v>
      </c>
      <c r="P22" s="168">
        <v>1.4278664367599618</v>
      </c>
      <c r="Q22" s="320">
        <v>1.665074031568802</v>
      </c>
    </row>
    <row r="23" spans="1:17" s="82" customFormat="1" ht="14.15" customHeight="1">
      <c r="A23" s="86"/>
      <c r="B23" s="318" t="s">
        <v>136</v>
      </c>
      <c r="C23" s="168">
        <v>0.1037190188917075</v>
      </c>
      <c r="D23" s="320">
        <v>0.10868400596455507</v>
      </c>
      <c r="E23" s="78"/>
      <c r="F23" s="384" t="s">
        <v>215</v>
      </c>
      <c r="G23" s="384"/>
      <c r="H23" s="384" t="s">
        <v>193</v>
      </c>
      <c r="I23" s="384"/>
      <c r="J23" s="78"/>
      <c r="K23" s="168">
        <v>0.1037190188917075</v>
      </c>
      <c r="L23" s="168">
        <v>0.10868400596455507</v>
      </c>
      <c r="M23" s="78"/>
      <c r="N23" s="384" t="s">
        <v>215</v>
      </c>
      <c r="O23" s="384"/>
      <c r="P23" s="384" t="s">
        <v>194</v>
      </c>
      <c r="Q23" s="387"/>
    </row>
    <row r="24" spans="1:17" s="82" customFormat="1" ht="14.15" customHeight="1">
      <c r="A24" s="86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ht="14.5" customHeight="1">
      <c r="B25" s="378" t="s">
        <v>63</v>
      </c>
      <c r="C25" s="290" t="s">
        <v>208</v>
      </c>
      <c r="D25" s="290" t="s">
        <v>209</v>
      </c>
      <c r="E25" s="78"/>
      <c r="F25" s="383" t="s">
        <v>216</v>
      </c>
      <c r="G25" s="383"/>
      <c r="H25" s="383" t="s">
        <v>137</v>
      </c>
      <c r="I25" s="383"/>
      <c r="J25" s="78"/>
      <c r="K25" s="290" t="s">
        <v>213</v>
      </c>
      <c r="L25" s="290" t="s">
        <v>214</v>
      </c>
      <c r="N25" s="383" t="s">
        <v>216</v>
      </c>
      <c r="O25" s="383"/>
      <c r="P25" s="382" t="s">
        <v>137</v>
      </c>
      <c r="Q25" s="382"/>
    </row>
    <row r="26" spans="1:17" ht="12.75" customHeight="1">
      <c r="B26" s="379"/>
      <c r="C26" s="380" t="s">
        <v>56</v>
      </c>
      <c r="D26" s="380"/>
      <c r="E26" s="78"/>
      <c r="F26" s="169" t="s">
        <v>33</v>
      </c>
      <c r="G26" s="169" t="s">
        <v>55</v>
      </c>
      <c r="H26" s="169" t="s">
        <v>33</v>
      </c>
      <c r="I26" s="169" t="s">
        <v>55</v>
      </c>
      <c r="J26" s="78"/>
      <c r="K26" s="380" t="s">
        <v>56</v>
      </c>
      <c r="L26" s="380"/>
      <c r="N26" s="169" t="s">
        <v>33</v>
      </c>
      <c r="O26" s="169" t="s">
        <v>55</v>
      </c>
      <c r="P26" s="169" t="s">
        <v>33</v>
      </c>
      <c r="Q26" s="174" t="s">
        <v>55</v>
      </c>
    </row>
    <row r="27" spans="1:17" ht="14">
      <c r="B27" s="154" t="s">
        <v>57</v>
      </c>
      <c r="C27" s="155">
        <v>202069.86900000001</v>
      </c>
      <c r="D27" s="155">
        <v>228670.27900000001</v>
      </c>
      <c r="E27" s="78"/>
      <c r="F27" s="170">
        <v>-0.11632648596191197</v>
      </c>
      <c r="G27" s="170">
        <v>-0.11632648596191197</v>
      </c>
      <c r="H27" s="170">
        <v>0.53140055966936606</v>
      </c>
      <c r="I27" s="170">
        <v>0.53140055966936606</v>
      </c>
      <c r="J27" s="78"/>
      <c r="K27" s="155">
        <v>202069.86900000001</v>
      </c>
      <c r="L27" s="155">
        <v>228670.27900000001</v>
      </c>
      <c r="N27" s="170">
        <v>-0.11632648596191197</v>
      </c>
      <c r="O27" s="170">
        <v>-0.11632648596191197</v>
      </c>
      <c r="P27" s="170">
        <v>0.53946755807539293</v>
      </c>
      <c r="Q27" s="170">
        <v>0.53946755807539315</v>
      </c>
    </row>
    <row r="28" spans="1:17" ht="14">
      <c r="B28" s="154" t="s">
        <v>58</v>
      </c>
      <c r="C28" s="155">
        <v>187649.42499999999</v>
      </c>
      <c r="D28" s="155">
        <v>178632.33900000001</v>
      </c>
      <c r="E28" s="78"/>
      <c r="F28" s="170">
        <v>5.047846347687357E-2</v>
      </c>
      <c r="G28" s="170">
        <v>0.88680899794784884</v>
      </c>
      <c r="H28" s="170">
        <v>0.57436920785840151</v>
      </c>
      <c r="I28" s="170">
        <v>2.5616031552012042</v>
      </c>
      <c r="J28" s="78"/>
      <c r="K28" s="155">
        <v>187649.42499999999</v>
      </c>
      <c r="L28" s="155">
        <v>178632.33900000001</v>
      </c>
      <c r="N28" s="170">
        <v>5.047846347687357E-2</v>
      </c>
      <c r="O28" s="170">
        <v>0.88680899794784884</v>
      </c>
      <c r="P28" s="170">
        <v>0.60880411550444236</v>
      </c>
      <c r="Q28" s="170">
        <v>2.5264645738436937</v>
      </c>
    </row>
    <row r="29" spans="1:17" ht="14">
      <c r="B29" s="154" t="s">
        <v>61</v>
      </c>
      <c r="C29" s="155">
        <v>16246.065000000001</v>
      </c>
      <c r="D29" s="155">
        <v>24858.831999999999</v>
      </c>
      <c r="E29" s="78"/>
      <c r="F29" s="170">
        <v>-0.34646708260468551</v>
      </c>
      <c r="G29" s="170">
        <v>-0.2080227213571193</v>
      </c>
      <c r="H29" s="170">
        <v>5.3682336818921428E-2</v>
      </c>
      <c r="I29" s="170">
        <v>0.224961041906379</v>
      </c>
      <c r="J29" s="78"/>
      <c r="K29" s="155">
        <v>16246.065000000001</v>
      </c>
      <c r="L29" s="155">
        <v>24858.831999999999</v>
      </c>
      <c r="N29" s="170">
        <v>-0.34646708260468551</v>
      </c>
      <c r="O29" s="170">
        <v>-0.2080227213571193</v>
      </c>
      <c r="P29" s="170">
        <v>0.33074457920201894</v>
      </c>
      <c r="Q29" s="170">
        <v>0.38151607579680702</v>
      </c>
    </row>
    <row r="30" spans="1:17" ht="14">
      <c r="B30" s="156" t="s">
        <v>36</v>
      </c>
      <c r="C30" s="157">
        <v>405965.359</v>
      </c>
      <c r="D30" s="157">
        <v>432161.45</v>
      </c>
      <c r="E30" s="78"/>
      <c r="F30" s="171">
        <v>-6.0616445543673625E-2</v>
      </c>
      <c r="G30" s="171">
        <v>0.29304130127125183</v>
      </c>
      <c r="H30" s="171">
        <v>0.51985652808319527</v>
      </c>
      <c r="I30" s="171">
        <v>1.4465103953904177</v>
      </c>
      <c r="J30" s="78"/>
      <c r="K30" s="157">
        <v>405965.359</v>
      </c>
      <c r="L30" s="157">
        <v>432161.45</v>
      </c>
      <c r="N30" s="171">
        <v>-6.0616445543673625E-2</v>
      </c>
      <c r="O30" s="171">
        <v>0.29304130127125183</v>
      </c>
      <c r="P30" s="171">
        <v>0.55724882747012217</v>
      </c>
      <c r="Q30" s="171">
        <v>1.4166938185166305</v>
      </c>
    </row>
    <row r="31" spans="1:17" ht="14">
      <c r="B31" s="154" t="s">
        <v>57</v>
      </c>
      <c r="C31" s="155">
        <v>56150.368999999999</v>
      </c>
      <c r="D31" s="155">
        <v>69493.273000000001</v>
      </c>
      <c r="E31" s="78"/>
      <c r="F31" s="170">
        <v>-0.19200281443068601</v>
      </c>
      <c r="G31" s="170">
        <v>-0.19200281443068601</v>
      </c>
      <c r="H31" s="170">
        <v>0.51678099004755196</v>
      </c>
      <c r="I31" s="170">
        <v>0.51678099004755174</v>
      </c>
      <c r="J31" s="78"/>
      <c r="K31" s="155">
        <v>56150.368999999999</v>
      </c>
      <c r="L31" s="155">
        <v>69493.273000000001</v>
      </c>
      <c r="N31" s="170">
        <v>-0.19200281443068601</v>
      </c>
      <c r="O31" s="170">
        <v>-0.19200281443068601</v>
      </c>
      <c r="P31" s="170">
        <v>0.61189889033218758</v>
      </c>
      <c r="Q31" s="170">
        <v>0.61189889033218758</v>
      </c>
    </row>
    <row r="32" spans="1:17" ht="14">
      <c r="B32" s="154" t="s">
        <v>58</v>
      </c>
      <c r="C32" s="155">
        <v>88424.680999999997</v>
      </c>
      <c r="D32" s="155">
        <v>78589.311000000002</v>
      </c>
      <c r="E32" s="78"/>
      <c r="F32" s="170">
        <v>0.12514895314453134</v>
      </c>
      <c r="G32" s="170">
        <v>1.0196088189058425</v>
      </c>
      <c r="H32" s="170">
        <v>0.71027020217172265</v>
      </c>
      <c r="I32" s="170">
        <v>2.8684459425825968</v>
      </c>
      <c r="J32" s="78"/>
      <c r="K32" s="155">
        <v>88424.680999999997</v>
      </c>
      <c r="L32" s="155">
        <v>78589.311000000002</v>
      </c>
      <c r="N32" s="170">
        <v>0.12514895314453134</v>
      </c>
      <c r="O32" s="170">
        <v>1.0196088189058425</v>
      </c>
      <c r="P32" s="170">
        <v>0.82937610133585293</v>
      </c>
      <c r="Q32" s="170">
        <v>3.0054920752869636</v>
      </c>
    </row>
    <row r="33" spans="2:17" ht="14">
      <c r="B33" s="154" t="s">
        <v>61</v>
      </c>
      <c r="C33" s="155">
        <v>3647.5630000000001</v>
      </c>
      <c r="D33" s="155">
        <v>4689.1260000000002</v>
      </c>
      <c r="E33" s="78"/>
      <c r="F33" s="170">
        <v>-0.22212305662078602</v>
      </c>
      <c r="G33" s="170">
        <v>-5.8553848208588222E-2</v>
      </c>
      <c r="H33" s="170">
        <v>-8.1333260531610829E-3</v>
      </c>
      <c r="I33" s="170">
        <v>0.15744262338290205</v>
      </c>
      <c r="J33" s="78"/>
      <c r="K33" s="155">
        <v>3647.5630000000001</v>
      </c>
      <c r="L33" s="155">
        <v>4689.1260000000002</v>
      </c>
      <c r="N33" s="170">
        <v>-0.22212305662078602</v>
      </c>
      <c r="O33" s="170">
        <v>-5.8553848208588222E-2</v>
      </c>
      <c r="P33" s="170">
        <v>0.16734396337018431</v>
      </c>
      <c r="Q33" s="170">
        <v>0.21783675607301545</v>
      </c>
    </row>
    <row r="34" spans="2:17" ht="14">
      <c r="B34" s="156" t="s">
        <v>62</v>
      </c>
      <c r="C34" s="157">
        <v>148222.61299999998</v>
      </c>
      <c r="D34" s="157">
        <v>152771.71</v>
      </c>
      <c r="E34" s="78"/>
      <c r="F34" s="171">
        <v>-2.9777090274109019E-2</v>
      </c>
      <c r="G34" s="171">
        <v>0.43537435167348049</v>
      </c>
      <c r="H34" s="171">
        <v>0.60226446072713746</v>
      </c>
      <c r="I34" s="171">
        <v>1.8170770685995747</v>
      </c>
      <c r="J34" s="78"/>
      <c r="K34" s="157">
        <v>148222.61299999998</v>
      </c>
      <c r="L34" s="157">
        <v>152771.71</v>
      </c>
      <c r="N34" s="171">
        <v>-2.9777090274109019E-2</v>
      </c>
      <c r="O34" s="171">
        <v>0.43537435167348049</v>
      </c>
      <c r="P34" s="171">
        <v>0.71196045934066898</v>
      </c>
      <c r="Q34" s="171">
        <v>1.9109484701321731</v>
      </c>
    </row>
    <row r="35" spans="2:17" ht="14">
      <c r="B35" s="156" t="s">
        <v>133</v>
      </c>
      <c r="C35" s="157">
        <v>-87817.107999999993</v>
      </c>
      <c r="D35" s="157">
        <v>-81307.887999999992</v>
      </c>
      <c r="E35" s="78"/>
      <c r="F35" s="171">
        <v>8.0056439296517068E-2</v>
      </c>
      <c r="G35" s="171">
        <v>0.49926443359041306</v>
      </c>
      <c r="H35" s="171">
        <v>0.45120526216666201</v>
      </c>
      <c r="I35" s="171">
        <v>1.3969669049792852</v>
      </c>
      <c r="J35" s="78"/>
      <c r="K35" s="157">
        <v>-87817.107999999993</v>
      </c>
      <c r="L35" s="157">
        <v>-81307.887999999992</v>
      </c>
      <c r="N35" s="171">
        <v>8.0056439296517068E-2</v>
      </c>
      <c r="O35" s="171">
        <v>0.49926443359041306</v>
      </c>
      <c r="P35" s="171">
        <v>0.43173999095695459</v>
      </c>
      <c r="Q35" s="171">
        <v>1.2935549228432381</v>
      </c>
    </row>
    <row r="36" spans="2:17" ht="14">
      <c r="B36" s="156" t="s">
        <v>135</v>
      </c>
      <c r="C36" s="157">
        <v>60436.00299999999</v>
      </c>
      <c r="D36" s="157">
        <v>71769.368000000002</v>
      </c>
      <c r="E36" s="78"/>
      <c r="F36" s="171">
        <v>-0.15791367983064886</v>
      </c>
      <c r="G36" s="171">
        <v>0.35744799691638729</v>
      </c>
      <c r="H36" s="171">
        <v>0.84898721720773573</v>
      </c>
      <c r="I36" s="171">
        <v>2.5158177120239626</v>
      </c>
      <c r="J36" s="78"/>
      <c r="K36" s="157">
        <v>60436.00299999999</v>
      </c>
      <c r="L36" s="157">
        <v>71769.368000000002</v>
      </c>
      <c r="N36" s="171">
        <v>-0.15791367983064886</v>
      </c>
      <c r="O36" s="171">
        <v>0.35744799691638729</v>
      </c>
      <c r="P36" s="171">
        <v>1.40657104764</v>
      </c>
      <c r="Q36" s="171">
        <v>3.4398666728085994</v>
      </c>
    </row>
    <row r="37" spans="2:17" ht="14">
      <c r="B37" s="158" t="s">
        <v>49</v>
      </c>
      <c r="C37" s="159">
        <v>65808.123999999996</v>
      </c>
      <c r="D37" s="159">
        <v>77777.346999999994</v>
      </c>
      <c r="E37" s="78"/>
      <c r="F37" s="160">
        <v>-0.15389086233553328</v>
      </c>
      <c r="G37" s="160">
        <v>0.32880867004655201</v>
      </c>
      <c r="H37" s="160">
        <v>0.7569480319225208</v>
      </c>
      <c r="I37" s="160">
        <v>2.2397257458500732</v>
      </c>
      <c r="J37" s="78"/>
      <c r="K37" s="159">
        <v>65808.123999999996</v>
      </c>
      <c r="L37" s="159">
        <v>77777.346999999994</v>
      </c>
      <c r="N37" s="160">
        <v>-0.15389086233553328</v>
      </c>
      <c r="O37" s="160">
        <v>0.32880867004655201</v>
      </c>
      <c r="P37" s="160">
        <v>1.1697420652932871</v>
      </c>
      <c r="Q37" s="175">
        <v>2.868079732154738</v>
      </c>
    </row>
    <row r="38" spans="2:17" ht="14.15" customHeight="1">
      <c r="B38" s="158" t="s">
        <v>136</v>
      </c>
      <c r="C38" s="160">
        <v>0.16210280641211064</v>
      </c>
      <c r="D38" s="160">
        <v>0.17997289438935377</v>
      </c>
      <c r="E38" s="78"/>
      <c r="F38" s="385" t="s">
        <v>217</v>
      </c>
      <c r="G38" s="385"/>
      <c r="H38" s="385" t="s">
        <v>195</v>
      </c>
      <c r="I38" s="385"/>
      <c r="J38" s="78"/>
      <c r="K38" s="160">
        <v>0.16210280641211064</v>
      </c>
      <c r="L38" s="160">
        <v>0.17997289438935377</v>
      </c>
      <c r="N38" s="385" t="s">
        <v>217</v>
      </c>
      <c r="O38" s="385"/>
      <c r="P38" s="385" t="s">
        <v>196</v>
      </c>
      <c r="Q38" s="386"/>
    </row>
    <row r="39" spans="2:17" ht="13">
      <c r="B39" s="161"/>
      <c r="C39" s="162"/>
      <c r="D39" s="162"/>
      <c r="E39" s="78"/>
      <c r="F39" s="172"/>
      <c r="G39" s="172"/>
      <c r="H39" s="172"/>
      <c r="I39" s="172"/>
      <c r="J39" s="78"/>
      <c r="K39" s="162"/>
      <c r="L39" s="162"/>
      <c r="N39" s="172"/>
      <c r="O39" s="172"/>
      <c r="P39" s="172"/>
      <c r="Q39" s="172"/>
    </row>
    <row r="40" spans="2:17" ht="14.5" customHeight="1">
      <c r="B40" s="378" t="s">
        <v>64</v>
      </c>
      <c r="C40" s="290" t="s">
        <v>208</v>
      </c>
      <c r="D40" s="290" t="s">
        <v>209</v>
      </c>
      <c r="E40" s="78"/>
      <c r="F40" s="383" t="s">
        <v>216</v>
      </c>
      <c r="G40" s="383"/>
      <c r="H40" s="382" t="s">
        <v>137</v>
      </c>
      <c r="I40" s="382"/>
      <c r="J40" s="78"/>
      <c r="K40" s="290" t="s">
        <v>213</v>
      </c>
      <c r="L40" s="290" t="s">
        <v>214</v>
      </c>
      <c r="N40" s="383" t="s">
        <v>216</v>
      </c>
      <c r="O40" s="383"/>
      <c r="P40" s="382" t="s">
        <v>137</v>
      </c>
      <c r="Q40" s="382"/>
    </row>
    <row r="41" spans="2:17" ht="14.5">
      <c r="B41" s="379"/>
      <c r="C41" s="380" t="s">
        <v>56</v>
      </c>
      <c r="D41" s="380"/>
      <c r="E41" s="78"/>
      <c r="F41" s="169" t="s">
        <v>33</v>
      </c>
      <c r="G41" s="169" t="s">
        <v>55</v>
      </c>
      <c r="H41" s="169" t="s">
        <v>33</v>
      </c>
      <c r="I41" s="169" t="s">
        <v>55</v>
      </c>
      <c r="J41" s="78"/>
      <c r="K41" s="380" t="s">
        <v>56</v>
      </c>
      <c r="L41" s="380"/>
      <c r="N41" s="169" t="s">
        <v>33</v>
      </c>
      <c r="O41" s="169" t="s">
        <v>55</v>
      </c>
      <c r="P41" s="169" t="s">
        <v>33</v>
      </c>
      <c r="Q41" s="174" t="s">
        <v>55</v>
      </c>
    </row>
    <row r="42" spans="2:17" ht="12.75" customHeight="1">
      <c r="B42" s="316" t="s">
        <v>57</v>
      </c>
      <c r="C42" s="165">
        <v>238744.55300000001</v>
      </c>
      <c r="D42" s="165">
        <v>274514.82</v>
      </c>
      <c r="E42" s="78"/>
      <c r="F42" s="321">
        <v>-0.13030359162394212</v>
      </c>
      <c r="G42" s="321">
        <v>-0.13030359162394223</v>
      </c>
      <c r="H42" s="321">
        <v>0.2333638174466337</v>
      </c>
      <c r="I42" s="321">
        <v>0.2333638174466337</v>
      </c>
      <c r="J42" s="78"/>
      <c r="K42" s="165">
        <v>238744.55300000001</v>
      </c>
      <c r="L42" s="165">
        <v>274514.82</v>
      </c>
      <c r="N42" s="321">
        <v>-0.13030359162394212</v>
      </c>
      <c r="O42" s="321">
        <v>-0.13030359162394223</v>
      </c>
      <c r="P42" s="321">
        <v>0.22172506012409943</v>
      </c>
      <c r="Q42" s="321">
        <v>0.22172506012409965</v>
      </c>
    </row>
    <row r="43" spans="2:17" ht="14">
      <c r="B43" s="317" t="s">
        <v>36</v>
      </c>
      <c r="C43" s="166">
        <v>238744.55300000001</v>
      </c>
      <c r="D43" s="166">
        <v>274514.82</v>
      </c>
      <c r="E43" s="78"/>
      <c r="F43" s="322">
        <v>-0.13030359162394212</v>
      </c>
      <c r="G43" s="322">
        <v>-0.13030359162394223</v>
      </c>
      <c r="H43" s="322">
        <v>0.2333638174466337</v>
      </c>
      <c r="I43" s="322">
        <v>0.2333638174466337</v>
      </c>
      <c r="J43" s="78"/>
      <c r="K43" s="166">
        <v>238744.55300000001</v>
      </c>
      <c r="L43" s="166">
        <v>274514.82</v>
      </c>
      <c r="N43" s="322">
        <v>-0.13030359162394212</v>
      </c>
      <c r="O43" s="322">
        <v>-0.13030359162394223</v>
      </c>
      <c r="P43" s="322">
        <v>0.22172506012409943</v>
      </c>
      <c r="Q43" s="322">
        <v>0.22172506012409965</v>
      </c>
    </row>
    <row r="44" spans="2:17" ht="14">
      <c r="B44" s="316" t="s">
        <v>57</v>
      </c>
      <c r="C44" s="165">
        <v>52613.665000000001</v>
      </c>
      <c r="D44" s="165">
        <v>76153.517000000007</v>
      </c>
      <c r="E44" s="78"/>
      <c r="F44" s="321">
        <v>-0.30911050372105608</v>
      </c>
      <c r="G44" s="321">
        <v>-0.30911050372105597</v>
      </c>
      <c r="H44" s="321">
        <v>6.3056033948374335E-2</v>
      </c>
      <c r="I44" s="321">
        <v>6.3056033948374335E-2</v>
      </c>
      <c r="J44" s="78"/>
      <c r="K44" s="165">
        <v>52613.665000000001</v>
      </c>
      <c r="L44" s="165">
        <v>76153.517000000007</v>
      </c>
      <c r="N44" s="321">
        <v>-0.30911050372105608</v>
      </c>
      <c r="O44" s="321">
        <v>-0.30911050372105597</v>
      </c>
      <c r="P44" s="321">
        <v>0.13388799145453056</v>
      </c>
      <c r="Q44" s="321">
        <v>0.13388799145453034</v>
      </c>
    </row>
    <row r="45" spans="2:17" ht="14">
      <c r="B45" s="317" t="s">
        <v>62</v>
      </c>
      <c r="C45" s="166">
        <v>52613.665000000001</v>
      </c>
      <c r="D45" s="166">
        <v>76153.517000000007</v>
      </c>
      <c r="E45" s="78"/>
      <c r="F45" s="322">
        <v>-0.30911050372105608</v>
      </c>
      <c r="G45" s="322">
        <v>-0.30911050372105597</v>
      </c>
      <c r="H45" s="322">
        <v>6.3056033948374335E-2</v>
      </c>
      <c r="I45" s="322">
        <v>6.3056033948374335E-2</v>
      </c>
      <c r="J45" s="78"/>
      <c r="K45" s="166">
        <v>52613.665000000001</v>
      </c>
      <c r="L45" s="166">
        <v>76153.517000000007</v>
      </c>
      <c r="N45" s="322">
        <v>-0.30911050372105608</v>
      </c>
      <c r="O45" s="322">
        <v>-0.30911050372105597</v>
      </c>
      <c r="P45" s="322">
        <v>0.13388799145453056</v>
      </c>
      <c r="Q45" s="322">
        <v>0.13388799145453034</v>
      </c>
    </row>
    <row r="46" spans="2:17" ht="14">
      <c r="B46" s="317" t="s">
        <v>133</v>
      </c>
      <c r="C46" s="166">
        <v>-71928.273000000001</v>
      </c>
      <c r="D46" s="166">
        <v>-69159.945000000007</v>
      </c>
      <c r="E46" s="78"/>
      <c r="F46" s="322">
        <v>4.0027909218262048E-2</v>
      </c>
      <c r="G46" s="322">
        <v>4.0027909218262048E-2</v>
      </c>
      <c r="H46" s="322">
        <v>0.19317372439061375</v>
      </c>
      <c r="I46" s="322">
        <v>0.19317372439061375</v>
      </c>
      <c r="J46" s="78"/>
      <c r="K46" s="166">
        <v>-71928.273000000001</v>
      </c>
      <c r="L46" s="166">
        <v>-69159.945000000007</v>
      </c>
      <c r="N46" s="322">
        <v>4.0027909218262048E-2</v>
      </c>
      <c r="O46" s="322">
        <v>4.0027909218262048E-2</v>
      </c>
      <c r="P46" s="322">
        <v>0.11210070363011182</v>
      </c>
      <c r="Q46" s="322">
        <v>0.11209929733136881</v>
      </c>
    </row>
    <row r="47" spans="2:17" ht="14">
      <c r="B47" s="317" t="s">
        <v>135</v>
      </c>
      <c r="C47" s="166">
        <v>-15032.243</v>
      </c>
      <c r="D47" s="166">
        <v>11092.335999999999</v>
      </c>
      <c r="E47" s="78"/>
      <c r="F47" s="322">
        <v>-2.3551918189279517</v>
      </c>
      <c r="G47" s="322">
        <v>-2.3551918189279517</v>
      </c>
      <c r="H47" s="322">
        <v>-0.26742945131609686</v>
      </c>
      <c r="I47" s="322">
        <v>-0.26742945131609697</v>
      </c>
      <c r="J47" s="78"/>
      <c r="K47" s="166">
        <v>-15032.243</v>
      </c>
      <c r="L47" s="166">
        <v>11092.335999999999</v>
      </c>
      <c r="N47" s="322">
        <v>-2.3551918189279517</v>
      </c>
      <c r="O47" s="322">
        <v>-2.3551918189279517</v>
      </c>
      <c r="P47" s="322">
        <v>-5.9313008055196947</v>
      </c>
      <c r="Q47" s="322">
        <v>-5.9313969674386735</v>
      </c>
    </row>
    <row r="48" spans="2:17" ht="14">
      <c r="B48" s="318" t="s">
        <v>49</v>
      </c>
      <c r="C48" s="167">
        <v>-2980.2620000000002</v>
      </c>
      <c r="D48" s="167">
        <v>20303.782999999999</v>
      </c>
      <c r="E48" s="78"/>
      <c r="F48" s="168">
        <v>-1.1467835821531387</v>
      </c>
      <c r="G48" s="168">
        <v>-1.1467835821531387</v>
      </c>
      <c r="H48" s="168">
        <v>-0.25363422838513161</v>
      </c>
      <c r="I48" s="168">
        <v>-0.25363422838513161</v>
      </c>
      <c r="J48" s="78"/>
      <c r="K48" s="167">
        <v>-2980.2620000000002</v>
      </c>
      <c r="L48" s="167">
        <v>20303.782999999999</v>
      </c>
      <c r="N48" s="168">
        <v>-1.1467835821531387</v>
      </c>
      <c r="O48" s="168">
        <v>-1.1467835821531387</v>
      </c>
      <c r="P48" s="168">
        <v>0.26443215765343253</v>
      </c>
      <c r="Q48" s="320">
        <v>0.26444060156773297</v>
      </c>
    </row>
    <row r="49" spans="1:17" ht="14">
      <c r="B49" s="323" t="s">
        <v>136</v>
      </c>
      <c r="C49" s="168">
        <v>-1.2483057571579444E-2</v>
      </c>
      <c r="D49" s="168">
        <v>7.3962429423664627E-2</v>
      </c>
      <c r="E49" s="78"/>
      <c r="F49" s="384" t="s">
        <v>218</v>
      </c>
      <c r="G49" s="384"/>
      <c r="H49" s="384" t="s">
        <v>197</v>
      </c>
      <c r="I49" s="384"/>
      <c r="J49" s="78"/>
      <c r="K49" s="168">
        <v>-1.2483057571579444E-2</v>
      </c>
      <c r="L49" s="168">
        <v>7.3962429423664627E-2</v>
      </c>
      <c r="N49" s="384" t="s">
        <v>218</v>
      </c>
      <c r="O49" s="384"/>
      <c r="P49" s="384" t="s">
        <v>198</v>
      </c>
      <c r="Q49" s="387"/>
    </row>
    <row r="50" spans="1:17" ht="13">
      <c r="B50" s="163"/>
      <c r="C50" s="164"/>
      <c r="D50" s="164"/>
      <c r="E50" s="78"/>
      <c r="F50" s="173"/>
      <c r="G50" s="173"/>
      <c r="H50" s="173"/>
      <c r="I50" s="173"/>
      <c r="J50" s="78"/>
      <c r="K50" s="164"/>
      <c r="L50" s="164"/>
      <c r="N50" s="173"/>
      <c r="O50" s="173"/>
      <c r="P50" s="173"/>
      <c r="Q50" s="173"/>
    </row>
    <row r="51" spans="1:17" ht="14.5" customHeight="1">
      <c r="B51" s="378" t="s">
        <v>65</v>
      </c>
      <c r="C51" s="290" t="s">
        <v>208</v>
      </c>
      <c r="D51" s="290" t="s">
        <v>209</v>
      </c>
      <c r="E51" s="78"/>
      <c r="F51" s="383" t="s">
        <v>216</v>
      </c>
      <c r="G51" s="383"/>
      <c r="H51" s="382" t="s">
        <v>137</v>
      </c>
      <c r="I51" s="382"/>
      <c r="J51" s="78"/>
      <c r="K51" s="290" t="s">
        <v>213</v>
      </c>
      <c r="L51" s="290" t="s">
        <v>214</v>
      </c>
      <c r="N51" s="383" t="s">
        <v>216</v>
      </c>
      <c r="O51" s="383"/>
      <c r="P51" s="382" t="s">
        <v>137</v>
      </c>
      <c r="Q51" s="382"/>
    </row>
    <row r="52" spans="1:17" ht="14.5">
      <c r="B52" s="379"/>
      <c r="C52" s="380" t="s">
        <v>56</v>
      </c>
      <c r="D52" s="380"/>
      <c r="E52" s="78"/>
      <c r="F52" s="169" t="s">
        <v>33</v>
      </c>
      <c r="G52" s="169" t="s">
        <v>55</v>
      </c>
      <c r="H52" s="169" t="s">
        <v>33</v>
      </c>
      <c r="I52" s="169" t="s">
        <v>55</v>
      </c>
      <c r="J52" s="78"/>
      <c r="K52" s="380" t="s">
        <v>56</v>
      </c>
      <c r="L52" s="380"/>
      <c r="N52" s="169" t="s">
        <v>33</v>
      </c>
      <c r="O52" s="169" t="s">
        <v>55</v>
      </c>
      <c r="P52" s="169" t="s">
        <v>33</v>
      </c>
      <c r="Q52" s="174" t="s">
        <v>55</v>
      </c>
    </row>
    <row r="53" spans="1:17" ht="14">
      <c r="B53" s="154" t="s">
        <v>57</v>
      </c>
      <c r="C53" s="155">
        <v>51374.588000000003</v>
      </c>
      <c r="D53" s="155">
        <v>43079.667999999998</v>
      </c>
      <c r="E53" s="78"/>
      <c r="F53" s="170">
        <v>0.19254837339972086</v>
      </c>
      <c r="G53" s="170" t="s">
        <v>67</v>
      </c>
      <c r="H53" s="170">
        <v>0.53411045040856053</v>
      </c>
      <c r="I53" s="170">
        <v>0.53411045040856076</v>
      </c>
      <c r="J53" s="78"/>
      <c r="K53" s="155">
        <v>51374.588000000003</v>
      </c>
      <c r="L53" s="155">
        <v>43079.667999999998</v>
      </c>
      <c r="N53" s="170">
        <v>0.19254837339972086</v>
      </c>
      <c r="O53" s="170">
        <v>0.19254837339972064</v>
      </c>
      <c r="P53" s="170">
        <v>0.24344143196790613</v>
      </c>
      <c r="Q53" s="170">
        <v>0.24344143196790613</v>
      </c>
    </row>
    <row r="54" spans="1:17" s="69" customFormat="1" ht="12.75" customHeight="1">
      <c r="A54" s="83"/>
      <c r="B54" s="154" t="s">
        <v>58</v>
      </c>
      <c r="C54" s="155">
        <v>19205.373</v>
      </c>
      <c r="D54" s="155">
        <v>13324.315000000001</v>
      </c>
      <c r="E54" s="78"/>
      <c r="F54" s="170">
        <v>0.44137788696829805</v>
      </c>
      <c r="G54" s="170" t="s">
        <v>67</v>
      </c>
      <c r="H54" s="170">
        <v>0.84066877430801901</v>
      </c>
      <c r="I54" s="170">
        <v>3.2022927949660707</v>
      </c>
      <c r="J54" s="78"/>
      <c r="K54" s="155">
        <v>19205.373</v>
      </c>
      <c r="L54" s="155">
        <v>13324.315000000001</v>
      </c>
      <c r="M54" s="78"/>
      <c r="N54" s="170">
        <v>0.44137788696829805</v>
      </c>
      <c r="O54" s="170">
        <v>1.5880311324722554</v>
      </c>
      <c r="P54" s="170">
        <v>0.62922699673583882</v>
      </c>
      <c r="Q54" s="170">
        <v>2.5787144249301321</v>
      </c>
    </row>
    <row r="55" spans="1:17" s="69" customFormat="1" ht="12.75" customHeight="1">
      <c r="A55" s="83"/>
      <c r="B55" s="154" t="s">
        <v>60</v>
      </c>
      <c r="C55" s="155">
        <v>5612.4679999999998</v>
      </c>
      <c r="D55" s="155">
        <v>4987.2190000000001</v>
      </c>
      <c r="E55" s="78"/>
      <c r="F55" s="170">
        <v>0.12537027148797764</v>
      </c>
      <c r="G55" s="170" t="s">
        <v>67</v>
      </c>
      <c r="H55" s="170">
        <v>-3.2671583043709096E-2</v>
      </c>
      <c r="I55" s="170">
        <v>-7.0580932594615842E-2</v>
      </c>
      <c r="J55" s="78"/>
      <c r="K55" s="155">
        <v>5612.4679999999998</v>
      </c>
      <c r="L55" s="155">
        <v>4987.2190000000001</v>
      </c>
      <c r="M55" s="78"/>
      <c r="N55" s="170">
        <v>0.12537027148797764</v>
      </c>
      <c r="O55" s="170">
        <v>0.12555565387672818</v>
      </c>
      <c r="P55" s="170">
        <v>-3.6988290935975887E-2</v>
      </c>
      <c r="Q55" s="170">
        <v>-0.10651810003505335</v>
      </c>
    </row>
    <row r="56" spans="1:17" s="85" customFormat="1" ht="12.75" customHeight="1">
      <c r="A56" s="84"/>
      <c r="B56" s="154" t="s">
        <v>61</v>
      </c>
      <c r="C56" s="155">
        <v>2013.2929999999999</v>
      </c>
      <c r="D56" s="155">
        <v>2366.913</v>
      </c>
      <c r="E56" s="78"/>
      <c r="F56" s="170">
        <v>-0.14940135104247609</v>
      </c>
      <c r="G56" s="170" t="s">
        <v>67</v>
      </c>
      <c r="H56" s="170">
        <v>-6.632292256072625E-2</v>
      </c>
      <c r="I56" s="170">
        <v>8.4293882040066714E-2</v>
      </c>
      <c r="J56" s="78"/>
      <c r="K56" s="155">
        <v>2013.2929999999999</v>
      </c>
      <c r="L56" s="155">
        <v>2366.913</v>
      </c>
      <c r="M56" s="78"/>
      <c r="N56" s="170">
        <v>-0.14940135104247609</v>
      </c>
      <c r="O56" s="170">
        <v>3.2130488298607318E-2</v>
      </c>
      <c r="P56" s="170">
        <v>8.1029941948140616E-2</v>
      </c>
      <c r="Q56" s="170">
        <v>0.12337264134528181</v>
      </c>
    </row>
    <row r="57" spans="1:17" s="85" customFormat="1" ht="12.75" customHeight="1">
      <c r="A57" s="84"/>
      <c r="B57" s="156" t="s">
        <v>36</v>
      </c>
      <c r="C57" s="157">
        <v>78205.722000000009</v>
      </c>
      <c r="D57" s="157">
        <v>63758.114999999998</v>
      </c>
      <c r="E57" s="78"/>
      <c r="F57" s="171">
        <v>0.22660028452848735</v>
      </c>
      <c r="G57" s="171" t="s">
        <v>67</v>
      </c>
      <c r="H57" s="171">
        <v>0.50843173556384436</v>
      </c>
      <c r="I57" s="171">
        <v>0.99539375057735313</v>
      </c>
      <c r="J57" s="78"/>
      <c r="K57" s="157">
        <v>78205.722000000009</v>
      </c>
      <c r="L57" s="157">
        <v>63758.114999999998</v>
      </c>
      <c r="M57" s="78"/>
      <c r="N57" s="171">
        <v>0.22660028452848735</v>
      </c>
      <c r="O57" s="171">
        <v>0.47298403743411832</v>
      </c>
      <c r="P57" s="171">
        <v>0.28569023048680209</v>
      </c>
      <c r="Q57" s="171">
        <v>0.66713622037890108</v>
      </c>
    </row>
    <row r="58" spans="1:17" s="85" customFormat="1" ht="12.75" customHeight="1">
      <c r="A58" s="84"/>
      <c r="B58" s="154" t="s">
        <v>57</v>
      </c>
      <c r="C58" s="155">
        <v>47268.156000000003</v>
      </c>
      <c r="D58" s="155">
        <v>41705.014000000003</v>
      </c>
      <c r="E58" s="78"/>
      <c r="F58" s="170">
        <v>0.13339264194947886</v>
      </c>
      <c r="G58" s="170" t="s">
        <v>67</v>
      </c>
      <c r="H58" s="170">
        <v>0.57892102933019229</v>
      </c>
      <c r="I58" s="170">
        <v>0.57892102933019229</v>
      </c>
      <c r="J58" s="78"/>
      <c r="K58" s="155">
        <v>47268.156000000003</v>
      </c>
      <c r="L58" s="155">
        <v>41705.014000000003</v>
      </c>
      <c r="M58" s="78"/>
      <c r="N58" s="170">
        <v>0.13339264194947886</v>
      </c>
      <c r="O58" s="170">
        <v>0.13339264194947886</v>
      </c>
      <c r="P58" s="170">
        <v>0.21695357381415881</v>
      </c>
      <c r="Q58" s="170">
        <v>0.21695357381415858</v>
      </c>
    </row>
    <row r="59" spans="1:17" s="85" customFormat="1" ht="12.75" customHeight="1">
      <c r="A59" s="84"/>
      <c r="B59" s="154" t="s">
        <v>58</v>
      </c>
      <c r="C59" s="155">
        <v>15101.252</v>
      </c>
      <c r="D59" s="155">
        <v>9833.1090000000004</v>
      </c>
      <c r="E59" s="78"/>
      <c r="F59" s="170">
        <v>0.53575557842387389</v>
      </c>
      <c r="G59" s="170" t="s">
        <v>67</v>
      </c>
      <c r="H59" s="170">
        <v>1.1337832893232873</v>
      </c>
      <c r="I59" s="170">
        <v>3.869888823232059</v>
      </c>
      <c r="J59" s="78"/>
      <c r="K59" s="155">
        <v>15101.252</v>
      </c>
      <c r="L59" s="155">
        <v>9833.1090000000004</v>
      </c>
      <c r="M59" s="78"/>
      <c r="N59" s="170">
        <v>0.53575557842387389</v>
      </c>
      <c r="O59" s="170">
        <v>1.7562993258224862</v>
      </c>
      <c r="P59" s="170">
        <v>0.73353603891654351</v>
      </c>
      <c r="Q59" s="170">
        <v>2.8099362220874515</v>
      </c>
    </row>
    <row r="60" spans="1:17" ht="14.25" customHeight="1">
      <c r="A60" s="86"/>
      <c r="B60" s="154" t="s">
        <v>60</v>
      </c>
      <c r="C60" s="155">
        <v>2806.1990000000001</v>
      </c>
      <c r="D60" s="155">
        <v>2186.8980000000001</v>
      </c>
      <c r="E60" s="78"/>
      <c r="F60" s="170">
        <v>0.28318696162326717</v>
      </c>
      <c r="G60" s="170" t="s">
        <v>67</v>
      </c>
      <c r="H60" s="170">
        <v>-0.14743618363449473</v>
      </c>
      <c r="I60" s="170">
        <v>-0.18136935691500933</v>
      </c>
      <c r="J60" s="78"/>
      <c r="K60" s="155">
        <v>2806.1990000000001</v>
      </c>
      <c r="L60" s="155">
        <v>2186.8980000000001</v>
      </c>
      <c r="N60" s="170">
        <v>0.28318696162326717</v>
      </c>
      <c r="O60" s="170">
        <v>0.28542438796421266</v>
      </c>
      <c r="P60" s="170">
        <v>-0.2568035134838732</v>
      </c>
      <c r="Q60" s="170">
        <v>-0.31182968041681258</v>
      </c>
    </row>
    <row r="61" spans="1:17" s="85" customFormat="1" ht="12.75" customHeight="1">
      <c r="A61" s="84"/>
      <c r="B61" s="154" t="s">
        <v>61</v>
      </c>
      <c r="C61" s="155">
        <v>1896.865</v>
      </c>
      <c r="D61" s="155">
        <v>2315.5610000000001</v>
      </c>
      <c r="E61" s="78"/>
      <c r="F61" s="170">
        <v>-0.18081838483201274</v>
      </c>
      <c r="G61" s="170" t="s">
        <v>67</v>
      </c>
      <c r="H61" s="170">
        <v>-6.1455184509051186E-2</v>
      </c>
      <c r="I61" s="170">
        <v>8.9903928746444484E-2</v>
      </c>
      <c r="J61" s="78"/>
      <c r="K61" s="155">
        <v>1896.865</v>
      </c>
      <c r="L61" s="155">
        <v>2315.5610000000001</v>
      </c>
      <c r="M61" s="78"/>
      <c r="N61" s="170">
        <v>-0.18081838483201274</v>
      </c>
      <c r="O61" s="170">
        <v>-5.9347158717277804E-3</v>
      </c>
      <c r="P61" s="170">
        <v>0.1494952234547362</v>
      </c>
      <c r="Q61" s="170">
        <v>0.19451081309571805</v>
      </c>
    </row>
    <row r="62" spans="1:17" s="85" customFormat="1" ht="12.75" customHeight="1">
      <c r="A62" s="84"/>
      <c r="B62" s="156" t="s">
        <v>62</v>
      </c>
      <c r="C62" s="157">
        <v>67072.472000000009</v>
      </c>
      <c r="D62" s="157">
        <v>56040.582000000009</v>
      </c>
      <c r="E62" s="78"/>
      <c r="F62" s="171">
        <v>0.19685537883957016</v>
      </c>
      <c r="G62" s="171" t="s">
        <v>67</v>
      </c>
      <c r="H62" s="171">
        <v>0.55938669420728449</v>
      </c>
      <c r="I62" s="171">
        <v>1.0318579943721962</v>
      </c>
      <c r="J62" s="78"/>
      <c r="K62" s="157">
        <v>67072.472000000009</v>
      </c>
      <c r="L62" s="157">
        <v>56040.582000000009</v>
      </c>
      <c r="M62" s="78"/>
      <c r="N62" s="171">
        <v>0.19685537883957016</v>
      </c>
      <c r="O62" s="171">
        <v>0.41833035449222367</v>
      </c>
      <c r="P62" s="171">
        <v>0.25245204987971515</v>
      </c>
      <c r="Q62" s="171">
        <v>0.59301603976623518</v>
      </c>
    </row>
    <row r="63" spans="1:17" s="85" customFormat="1" ht="14">
      <c r="A63" s="84"/>
      <c r="B63" s="156" t="s">
        <v>133</v>
      </c>
      <c r="C63" s="157">
        <v>-12358.472000000002</v>
      </c>
      <c r="D63" s="157">
        <v>-10652.298000000001</v>
      </c>
      <c r="E63" s="78"/>
      <c r="F63" s="171">
        <v>0.16016957092263095</v>
      </c>
      <c r="G63" s="171" t="s">
        <v>67</v>
      </c>
      <c r="H63" s="171">
        <v>0.10017697479578835</v>
      </c>
      <c r="I63" s="171">
        <v>0.74318559690675401</v>
      </c>
      <c r="J63" s="78"/>
      <c r="K63" s="157">
        <v>-12358.472000000002</v>
      </c>
      <c r="L63" s="157">
        <v>-10652.298000000001</v>
      </c>
      <c r="M63" s="78"/>
      <c r="N63" s="171">
        <v>0.16016957092263095</v>
      </c>
      <c r="O63" s="171">
        <v>0.33518479897486975</v>
      </c>
      <c r="P63" s="171">
        <v>0.31604325505118225</v>
      </c>
      <c r="Q63" s="171">
        <v>0.66720502037993135</v>
      </c>
    </row>
    <row r="64" spans="1:17" s="85" customFormat="1" ht="14">
      <c r="A64" s="84"/>
      <c r="B64" s="156" t="s">
        <v>135</v>
      </c>
      <c r="C64" s="157">
        <v>55823.674000000006</v>
      </c>
      <c r="D64" s="157">
        <v>46592.332000000002</v>
      </c>
      <c r="E64" s="78"/>
      <c r="F64" s="171" t="s">
        <v>24</v>
      </c>
      <c r="G64" s="171" t="s">
        <v>24</v>
      </c>
      <c r="H64" s="171">
        <v>7.6041500510579514</v>
      </c>
      <c r="I64" s="171">
        <v>8.3367104165018588</v>
      </c>
      <c r="J64" s="78"/>
      <c r="K64" s="157">
        <v>55823.674000000006</v>
      </c>
      <c r="L64" s="157">
        <v>46592.332000000002</v>
      </c>
      <c r="M64" s="78"/>
      <c r="N64" s="171" t="s">
        <v>24</v>
      </c>
      <c r="O64" s="171" t="s">
        <v>24</v>
      </c>
      <c r="P64" s="171">
        <v>-0.39591519069698</v>
      </c>
      <c r="Q64" s="171">
        <v>-0.35501693966695957</v>
      </c>
    </row>
    <row r="65" spans="1:17" ht="14">
      <c r="A65" s="86"/>
      <c r="B65" s="158" t="s">
        <v>49</v>
      </c>
      <c r="C65" s="159">
        <v>59825.16</v>
      </c>
      <c r="D65" s="159">
        <v>48129.89</v>
      </c>
      <c r="E65" s="78"/>
      <c r="F65" s="160">
        <v>0.242993906697065</v>
      </c>
      <c r="G65" s="160" t="s">
        <v>67</v>
      </c>
      <c r="H65" s="160">
        <v>0.6098092807711466</v>
      </c>
      <c r="I65" s="160">
        <v>1.0212980523981665</v>
      </c>
      <c r="J65" s="78"/>
      <c r="K65" s="159">
        <v>59825.16</v>
      </c>
      <c r="L65" s="159">
        <v>48129.89</v>
      </c>
      <c r="N65" s="160">
        <v>0.242993906697065</v>
      </c>
      <c r="O65" s="160">
        <v>0.46761621861925851</v>
      </c>
      <c r="P65" s="160">
        <v>0.22663993594944887</v>
      </c>
      <c r="Q65" s="175">
        <v>0.55932553515640882</v>
      </c>
    </row>
    <row r="66" spans="1:17" ht="14.15" customHeight="1">
      <c r="A66" s="86"/>
      <c r="B66" s="158" t="s">
        <v>136</v>
      </c>
      <c r="C66" s="160">
        <v>0.76497164747101243</v>
      </c>
      <c r="D66" s="160">
        <v>0.75488257455541152</v>
      </c>
      <c r="E66" s="78"/>
      <c r="F66" s="385" t="s">
        <v>219</v>
      </c>
      <c r="G66" s="385"/>
      <c r="H66" s="385" t="s">
        <v>199</v>
      </c>
      <c r="I66" s="385"/>
      <c r="J66" s="78"/>
      <c r="K66" s="160">
        <v>0.76497164747101243</v>
      </c>
      <c r="L66" s="160">
        <v>0.75488257455541152</v>
      </c>
      <c r="N66" s="385" t="s">
        <v>219</v>
      </c>
      <c r="O66" s="385"/>
      <c r="P66" s="385" t="s">
        <v>200</v>
      </c>
      <c r="Q66" s="386"/>
    </row>
    <row r="67" spans="1:17" ht="13">
      <c r="A67" s="86"/>
      <c r="B67" s="163"/>
      <c r="C67" s="164"/>
      <c r="D67" s="164"/>
      <c r="E67" s="78"/>
      <c r="F67" s="173"/>
      <c r="G67" s="173"/>
      <c r="H67" s="173"/>
      <c r="I67" s="173"/>
      <c r="J67" s="78"/>
      <c r="K67" s="164"/>
      <c r="L67" s="164"/>
      <c r="N67" s="173"/>
      <c r="O67" s="173"/>
      <c r="P67" s="173"/>
      <c r="Q67" s="173"/>
    </row>
    <row r="68" spans="1:17" ht="14.5" customHeight="1">
      <c r="A68" s="86"/>
      <c r="B68" s="378" t="s">
        <v>163</v>
      </c>
      <c r="C68" s="290" t="s">
        <v>208</v>
      </c>
      <c r="D68" s="290" t="s">
        <v>209</v>
      </c>
      <c r="E68" s="78"/>
      <c r="F68" s="383" t="s">
        <v>216</v>
      </c>
      <c r="G68" s="383"/>
      <c r="H68" s="382"/>
      <c r="I68" s="382"/>
      <c r="J68" s="78"/>
      <c r="K68" s="290" t="s">
        <v>213</v>
      </c>
      <c r="L68" s="290" t="s">
        <v>214</v>
      </c>
      <c r="N68" s="383" t="s">
        <v>216</v>
      </c>
      <c r="O68" s="383"/>
      <c r="P68" s="382" t="s">
        <v>137</v>
      </c>
      <c r="Q68" s="382"/>
    </row>
    <row r="69" spans="1:17" ht="14.5">
      <c r="A69" s="86"/>
      <c r="B69" s="379"/>
      <c r="C69" s="380" t="s">
        <v>56</v>
      </c>
      <c r="D69" s="380"/>
      <c r="E69" s="78"/>
      <c r="F69" s="169" t="s">
        <v>33</v>
      </c>
      <c r="G69" s="169" t="s">
        <v>55</v>
      </c>
      <c r="H69" s="169"/>
      <c r="I69" s="169"/>
      <c r="J69" s="78"/>
      <c r="K69" s="380" t="s">
        <v>56</v>
      </c>
      <c r="L69" s="380"/>
      <c r="N69" s="169" t="s">
        <v>33</v>
      </c>
      <c r="O69" s="169" t="s">
        <v>55</v>
      </c>
      <c r="P69" s="169" t="s">
        <v>33</v>
      </c>
      <c r="Q69" s="174" t="s">
        <v>55</v>
      </c>
    </row>
    <row r="70" spans="1:17" ht="14">
      <c r="B70" s="154" t="s">
        <v>58</v>
      </c>
      <c r="C70" s="155">
        <v>32625.24</v>
      </c>
      <c r="D70" s="155">
        <v>27384.665000000001</v>
      </c>
      <c r="E70" s="78"/>
      <c r="F70" s="170">
        <v>0.19136896507589185</v>
      </c>
      <c r="G70" s="170">
        <v>1.1431011939620177</v>
      </c>
      <c r="H70" s="170"/>
      <c r="I70" s="170"/>
      <c r="J70" s="78"/>
      <c r="K70" s="155">
        <v>32625.24</v>
      </c>
      <c r="L70" s="155">
        <v>27384.665000000001</v>
      </c>
      <c r="N70" s="170">
        <v>0.19136896507589185</v>
      </c>
      <c r="O70" s="170">
        <v>1.1431011939620177</v>
      </c>
      <c r="P70" s="170">
        <v>-7.3758834059008405E-2</v>
      </c>
      <c r="Q70" s="170">
        <v>1.0290829491432918</v>
      </c>
    </row>
    <row r="71" spans="1:17" ht="14">
      <c r="B71" s="154" t="s">
        <v>59</v>
      </c>
      <c r="C71" s="155">
        <v>-582.10299999999995</v>
      </c>
      <c r="D71" s="155">
        <v>1339.1310000000001</v>
      </c>
      <c r="E71" s="78"/>
      <c r="F71" s="170">
        <v>-1.434687121722968</v>
      </c>
      <c r="G71" s="170">
        <v>-1.4225549929982364</v>
      </c>
      <c r="H71" s="170"/>
      <c r="I71" s="170"/>
      <c r="J71" s="78"/>
      <c r="K71" s="155">
        <v>-582.10299999999995</v>
      </c>
      <c r="L71" s="155">
        <v>1339.1310000000001</v>
      </c>
      <c r="N71" s="170">
        <v>-1.434687121722968</v>
      </c>
      <c r="O71" s="170">
        <v>-1.4225549929982364</v>
      </c>
      <c r="P71" s="170">
        <v>-0.94894827741064924</v>
      </c>
      <c r="Q71" s="170">
        <v>-0.9249450940613555</v>
      </c>
    </row>
    <row r="72" spans="1:17" s="69" customFormat="1" ht="12.75" customHeight="1">
      <c r="A72" s="83"/>
      <c r="B72" s="154" t="s">
        <v>60</v>
      </c>
      <c r="C72" s="155">
        <v>0</v>
      </c>
      <c r="D72" s="155">
        <v>0</v>
      </c>
      <c r="E72" s="78"/>
      <c r="F72" s="170" t="s">
        <v>67</v>
      </c>
      <c r="G72" s="170" t="s">
        <v>67</v>
      </c>
      <c r="H72" s="170"/>
      <c r="I72" s="170"/>
      <c r="J72" s="78"/>
      <c r="K72" s="155">
        <v>0</v>
      </c>
      <c r="L72" s="155">
        <v>0</v>
      </c>
      <c r="M72" s="78"/>
      <c r="N72" s="170" t="s">
        <v>67</v>
      </c>
      <c r="O72" s="170" t="s">
        <v>67</v>
      </c>
      <c r="P72" s="170">
        <v>-1</v>
      </c>
      <c r="Q72" s="170">
        <v>-1</v>
      </c>
    </row>
    <row r="73" spans="1:17" s="69" customFormat="1" ht="12.75" customHeight="1">
      <c r="A73" s="83"/>
      <c r="B73" s="154" t="s">
        <v>61</v>
      </c>
      <c r="C73" s="155">
        <v>-179.24700000000001</v>
      </c>
      <c r="D73" s="155">
        <v>2393.8150000000001</v>
      </c>
      <c r="E73" s="78"/>
      <c r="F73" s="170">
        <v>-1.0748792199898489</v>
      </c>
      <c r="G73" s="170">
        <v>-1.096224653410079</v>
      </c>
      <c r="H73" s="170"/>
      <c r="I73" s="170"/>
      <c r="J73" s="78"/>
      <c r="K73" s="155">
        <v>-179.24700000000001</v>
      </c>
      <c r="L73" s="155">
        <v>2393.8150000000001</v>
      </c>
      <c r="M73" s="78"/>
      <c r="N73" s="170">
        <v>-1.0748792199898489</v>
      </c>
      <c r="O73" s="170">
        <v>-1.096224653410079</v>
      </c>
      <c r="P73" s="170">
        <v>-0.34155013425362424</v>
      </c>
      <c r="Q73" s="170">
        <v>-0.3324830789586859</v>
      </c>
    </row>
    <row r="74" spans="1:17" s="85" customFormat="1" ht="12.75" customHeight="1">
      <c r="A74" s="84"/>
      <c r="B74" s="156" t="s">
        <v>36</v>
      </c>
      <c r="C74" s="157">
        <v>31863.890000000003</v>
      </c>
      <c r="D74" s="157">
        <v>31117.611000000001</v>
      </c>
      <c r="E74" s="78"/>
      <c r="F74" s="171">
        <v>2.3982528735898123E-2</v>
      </c>
      <c r="G74" s="171">
        <v>0.86042263169618982</v>
      </c>
      <c r="H74" s="171"/>
      <c r="I74" s="171"/>
      <c r="J74" s="78"/>
      <c r="K74" s="157">
        <v>31863.890000000003</v>
      </c>
      <c r="L74" s="157">
        <v>31117.611000000001</v>
      </c>
      <c r="M74" s="78"/>
      <c r="N74" s="171">
        <v>2.3982528735898123E-2</v>
      </c>
      <c r="O74" s="171">
        <v>0.86042263169618982</v>
      </c>
      <c r="P74" s="171">
        <v>-0.18825526111541246</v>
      </c>
      <c r="Q74" s="171">
        <v>0.72960962040465804</v>
      </c>
    </row>
    <row r="75" spans="1:17" s="85" customFormat="1" ht="12.75" customHeight="1">
      <c r="A75" s="84"/>
      <c r="B75" s="154" t="s">
        <v>57</v>
      </c>
      <c r="C75" s="155">
        <v>0</v>
      </c>
      <c r="D75" s="155">
        <v>0</v>
      </c>
      <c r="E75" s="78"/>
      <c r="F75" s="170" t="s">
        <v>24</v>
      </c>
      <c r="G75" s="170" t="s">
        <v>24</v>
      </c>
      <c r="H75" s="170"/>
      <c r="I75" s="170"/>
      <c r="J75" s="78"/>
      <c r="K75" s="155">
        <v>0</v>
      </c>
      <c r="L75" s="155">
        <v>0</v>
      </c>
      <c r="M75" s="78"/>
      <c r="N75" s="170" t="s">
        <v>24</v>
      </c>
      <c r="O75" s="170" t="s">
        <v>24</v>
      </c>
      <c r="P75" s="170" t="s">
        <v>24</v>
      </c>
      <c r="Q75" s="170" t="s">
        <v>24</v>
      </c>
    </row>
    <row r="76" spans="1:17" s="85" customFormat="1" ht="12.75" customHeight="1">
      <c r="A76" s="84"/>
      <c r="B76" s="154" t="s">
        <v>58</v>
      </c>
      <c r="C76" s="155">
        <v>20714.441999999999</v>
      </c>
      <c r="D76" s="155">
        <v>17994.84</v>
      </c>
      <c r="E76" s="78"/>
      <c r="F76" s="170">
        <v>0.15113232459971848</v>
      </c>
      <c r="G76" s="170">
        <v>1.0738655632419771</v>
      </c>
      <c r="H76" s="170"/>
      <c r="I76" s="170"/>
      <c r="J76" s="78"/>
      <c r="K76" s="155">
        <v>20714.441999999999</v>
      </c>
      <c r="L76" s="155">
        <v>17994.84</v>
      </c>
      <c r="M76" s="78"/>
      <c r="N76" s="170">
        <v>0.15113232459971848</v>
      </c>
      <c r="O76" s="170">
        <v>1.0738655632419771</v>
      </c>
      <c r="P76" s="170">
        <v>-3.2968234229063587E-2</v>
      </c>
      <c r="Q76" s="170">
        <v>1.1080251383026205</v>
      </c>
    </row>
    <row r="77" spans="1:17" ht="14.25" customHeight="1">
      <c r="A77" s="86"/>
      <c r="B77" s="154" t="s">
        <v>59</v>
      </c>
      <c r="C77" s="155">
        <v>-582.10299999999995</v>
      </c>
      <c r="D77" s="155">
        <v>1339.1310000000001</v>
      </c>
      <c r="E77" s="78"/>
      <c r="F77" s="170" t="s">
        <v>24</v>
      </c>
      <c r="G77" s="170" t="s">
        <v>24</v>
      </c>
      <c r="H77" s="170"/>
      <c r="I77" s="170"/>
      <c r="J77" s="78"/>
      <c r="K77" s="155">
        <v>-582.10299999999995</v>
      </c>
      <c r="L77" s="155">
        <v>1339.1310000000001</v>
      </c>
      <c r="N77" s="170">
        <v>-1.434687121722968</v>
      </c>
      <c r="O77" s="170">
        <v>-1.4225549929982364</v>
      </c>
      <c r="P77" s="170">
        <v>-0.94894827741064924</v>
      </c>
      <c r="Q77" s="170">
        <v>-0.9249450940613555</v>
      </c>
    </row>
    <row r="78" spans="1:17" s="85" customFormat="1" ht="12.75" customHeight="1">
      <c r="A78" s="84"/>
      <c r="B78" s="154" t="s">
        <v>60</v>
      </c>
      <c r="C78" s="155">
        <v>0</v>
      </c>
      <c r="D78" s="155">
        <v>0</v>
      </c>
      <c r="E78" s="78"/>
      <c r="F78" s="170" t="s">
        <v>67</v>
      </c>
      <c r="G78" s="170" t="s">
        <v>67</v>
      </c>
      <c r="H78" s="170"/>
      <c r="I78" s="170"/>
      <c r="J78" s="78"/>
      <c r="K78" s="155">
        <v>0</v>
      </c>
      <c r="L78" s="155">
        <v>0</v>
      </c>
      <c r="M78" s="78"/>
      <c r="N78" s="170" t="s">
        <v>67</v>
      </c>
      <c r="O78" s="170" t="s">
        <v>67</v>
      </c>
      <c r="P78" s="170" t="s">
        <v>67</v>
      </c>
      <c r="Q78" s="170" t="s">
        <v>67</v>
      </c>
    </row>
    <row r="79" spans="1:17" s="85" customFormat="1" ht="12.75" customHeight="1">
      <c r="A79" s="84"/>
      <c r="B79" s="154" t="s">
        <v>61</v>
      </c>
      <c r="C79" s="155">
        <v>-179.24600000000001</v>
      </c>
      <c r="D79" s="155">
        <v>2393.8159999999998</v>
      </c>
      <c r="E79" s="78"/>
      <c r="F79" s="170">
        <v>-1.0748787709665237</v>
      </c>
      <c r="G79" s="170">
        <v>-1.0962241779308415</v>
      </c>
      <c r="H79" s="170"/>
      <c r="I79" s="170"/>
      <c r="J79" s="78"/>
      <c r="K79" s="155">
        <v>-179.24600000000001</v>
      </c>
      <c r="L79" s="155">
        <v>2393.8159999999998</v>
      </c>
      <c r="M79" s="78"/>
      <c r="N79" s="170">
        <v>-1.0748787709665237</v>
      </c>
      <c r="O79" s="170">
        <v>-1.0962241779308415</v>
      </c>
      <c r="P79" s="170">
        <v>-0.34154870262218573</v>
      </c>
      <c r="Q79" s="170">
        <v>-0.33248164184868323</v>
      </c>
    </row>
    <row r="80" spans="1:17" s="85" customFormat="1" ht="14">
      <c r="A80" s="84"/>
      <c r="B80" s="156" t="s">
        <v>62</v>
      </c>
      <c r="C80" s="157">
        <v>19953.093000000001</v>
      </c>
      <c r="D80" s="157">
        <v>21727.787</v>
      </c>
      <c r="E80" s="78"/>
      <c r="F80" s="171">
        <v>-8.1678543700745898E-2</v>
      </c>
      <c r="G80" s="171">
        <v>0.68092035903163328</v>
      </c>
      <c r="H80" s="171"/>
      <c r="I80" s="171"/>
      <c r="J80" s="78"/>
      <c r="K80" s="157">
        <v>19953.093000000001</v>
      </c>
      <c r="L80" s="157">
        <v>21727.787</v>
      </c>
      <c r="M80" s="78"/>
      <c r="N80" s="171">
        <v>-8.1678543700745898E-2</v>
      </c>
      <c r="O80" s="171">
        <v>0.68092035903163328</v>
      </c>
      <c r="P80" s="171">
        <v>-0.15303298071671045</v>
      </c>
      <c r="Q80" s="171">
        <v>0.76996813199716074</v>
      </c>
    </row>
    <row r="81" spans="1:17" s="85" customFormat="1" ht="14">
      <c r="A81" s="84"/>
      <c r="B81" s="156" t="s">
        <v>133</v>
      </c>
      <c r="C81" s="157">
        <v>-4370.5929999999998</v>
      </c>
      <c r="D81" s="157">
        <v>-5786.2710000000006</v>
      </c>
      <c r="E81" s="78"/>
      <c r="F81" s="171">
        <v>-0.24466154454224498</v>
      </c>
      <c r="G81" s="171">
        <v>0.34606604256460183</v>
      </c>
      <c r="H81" s="171"/>
      <c r="I81" s="171"/>
      <c r="J81" s="78"/>
      <c r="K81" s="157">
        <v>-4370.5929999999998</v>
      </c>
      <c r="L81" s="157">
        <v>-5786.2710000000006</v>
      </c>
      <c r="M81" s="78"/>
      <c r="N81" s="171">
        <v>-0.24466154454224498</v>
      </c>
      <c r="O81" s="171">
        <v>0.34606604256460183</v>
      </c>
      <c r="P81" s="171">
        <v>-5.6597495543895926E-2</v>
      </c>
      <c r="Q81" s="171">
        <v>0.99389533676648356</v>
      </c>
    </row>
    <row r="82" spans="1:17" ht="14">
      <c r="A82" s="86"/>
      <c r="B82" s="156" t="s">
        <v>135</v>
      </c>
      <c r="C82" s="157">
        <v>15582.493</v>
      </c>
      <c r="D82" s="157">
        <v>15941.515999999998</v>
      </c>
      <c r="E82" s="78"/>
      <c r="F82" s="171">
        <v>-2.2521258329508798E-2</v>
      </c>
      <c r="G82" s="171">
        <v>0.80246148167817322</v>
      </c>
      <c r="H82" s="171"/>
      <c r="I82" s="171"/>
      <c r="J82" s="78"/>
      <c r="K82" s="157">
        <v>15582.493</v>
      </c>
      <c r="L82" s="157">
        <v>15941.515999999998</v>
      </c>
      <c r="N82" s="171">
        <v>-2.2521258329508798E-2</v>
      </c>
      <c r="O82" s="171">
        <v>0.80246148167817322</v>
      </c>
      <c r="P82" s="171">
        <v>-0.1827103717799744</v>
      </c>
      <c r="Q82" s="171">
        <v>0.70105592777885661</v>
      </c>
    </row>
    <row r="83" spans="1:17" ht="14">
      <c r="A83" s="86"/>
      <c r="B83" s="156" t="s">
        <v>138</v>
      </c>
      <c r="C83" s="157">
        <v>-7875.0259999999998</v>
      </c>
      <c r="D83" s="157">
        <v>5886.77</v>
      </c>
      <c r="E83" s="78"/>
      <c r="F83" s="171" t="s">
        <v>67</v>
      </c>
      <c r="G83" s="171" t="s">
        <v>67</v>
      </c>
      <c r="H83" s="171"/>
      <c r="I83" s="171"/>
      <c r="J83" s="78"/>
      <c r="K83" s="157">
        <v>-7875.0259999999998</v>
      </c>
      <c r="L83" s="157">
        <v>5886.77</v>
      </c>
      <c r="N83" s="171">
        <v>-2.3377499035973885</v>
      </c>
      <c r="O83" s="171" t="s">
        <v>67</v>
      </c>
      <c r="P83" s="171">
        <v>0.17977334791967703</v>
      </c>
      <c r="Q83" s="171" t="s">
        <v>67</v>
      </c>
    </row>
    <row r="84" spans="1:17" ht="14">
      <c r="A84" s="86"/>
      <c r="B84" s="156" t="s">
        <v>68</v>
      </c>
      <c r="C84" s="157">
        <v>19.149999999999999</v>
      </c>
      <c r="D84" s="157">
        <v>25.64</v>
      </c>
      <c r="E84" s="78"/>
      <c r="F84" s="171">
        <v>-0.25312012480499224</v>
      </c>
      <c r="G84" s="171" t="s">
        <v>67</v>
      </c>
      <c r="H84" s="171"/>
      <c r="I84" s="171"/>
      <c r="J84" s="78"/>
      <c r="K84" s="157">
        <v>19.149999999999999</v>
      </c>
      <c r="L84" s="157">
        <v>25.64</v>
      </c>
      <c r="N84" s="171">
        <v>-0.25312012480499224</v>
      </c>
      <c r="O84" s="171" t="s">
        <v>67</v>
      </c>
      <c r="P84" s="171">
        <v>-0.74171655613110987</v>
      </c>
      <c r="Q84" s="171" t="s">
        <v>67</v>
      </c>
    </row>
    <row r="85" spans="1:17" ht="14">
      <c r="A85" s="86"/>
      <c r="B85" s="158" t="s">
        <v>49</v>
      </c>
      <c r="C85" s="159">
        <v>7726.6170000000002</v>
      </c>
      <c r="D85" s="159">
        <v>21853.925999999999</v>
      </c>
      <c r="E85" s="78"/>
      <c r="F85" s="160">
        <v>-0.64644261173026751</v>
      </c>
      <c r="G85" s="160">
        <v>-4.4154410400910615E-2</v>
      </c>
      <c r="H85" s="160"/>
      <c r="I85" s="160"/>
      <c r="J85" s="78"/>
      <c r="K85" s="159">
        <v>7726.6170000000002</v>
      </c>
      <c r="L85" s="159">
        <v>21853.925999999999</v>
      </c>
      <c r="N85" s="160">
        <v>-0.64644261173026751</v>
      </c>
      <c r="O85" s="160">
        <v>-4.4154410400910615E-2</v>
      </c>
      <c r="P85" s="160">
        <v>-0.22089935681096617</v>
      </c>
      <c r="Q85" s="175">
        <v>0.52687017825676463</v>
      </c>
    </row>
    <row r="86" spans="1:17" ht="14.15" customHeight="1">
      <c r="A86" s="86"/>
      <c r="B86" s="158" t="s">
        <v>136</v>
      </c>
      <c r="C86" s="160">
        <v>0.24248818960898996</v>
      </c>
      <c r="D86" s="160">
        <v>0.70230089321445655</v>
      </c>
      <c r="E86" s="78"/>
      <c r="F86" s="385" t="s">
        <v>220</v>
      </c>
      <c r="G86" s="385"/>
      <c r="H86" s="385"/>
      <c r="I86" s="385"/>
      <c r="J86" s="78"/>
      <c r="K86" s="160">
        <v>0.24248818960898996</v>
      </c>
      <c r="L86" s="160">
        <v>0.70230089321445655</v>
      </c>
      <c r="N86" s="385" t="s">
        <v>220</v>
      </c>
      <c r="O86" s="385"/>
      <c r="P86" s="385" t="s">
        <v>201</v>
      </c>
      <c r="Q86" s="386"/>
    </row>
    <row r="87" spans="1:17" ht="10.5">
      <c r="A87" s="86"/>
      <c r="B87" s="78"/>
      <c r="C87" s="78"/>
      <c r="D87" s="78"/>
      <c r="E87" s="78"/>
      <c r="F87" s="78"/>
      <c r="G87" s="78"/>
      <c r="H87" s="78"/>
      <c r="I87" s="78"/>
      <c r="J87" s="78"/>
      <c r="K87" s="78"/>
    </row>
    <row r="88" spans="1:17" ht="10.5">
      <c r="A88" s="86"/>
      <c r="B88" s="78"/>
      <c r="C88" s="78"/>
      <c r="D88" s="78"/>
      <c r="E88" s="78"/>
      <c r="F88" s="78"/>
      <c r="G88" s="78"/>
      <c r="H88" s="78"/>
      <c r="I88" s="78"/>
      <c r="J88" s="78"/>
      <c r="K88" s="78"/>
    </row>
    <row r="89" spans="1:17" ht="10.5">
      <c r="B89" s="78"/>
      <c r="C89" s="78"/>
      <c r="D89" s="78"/>
      <c r="E89" s="78"/>
      <c r="F89" s="78"/>
      <c r="G89" s="78"/>
      <c r="H89" s="78"/>
      <c r="I89" s="78"/>
      <c r="J89" s="78"/>
      <c r="K89" s="78"/>
    </row>
  </sheetData>
  <mergeCells count="55">
    <mergeCell ref="N49:O49"/>
    <mergeCell ref="P49:Q49"/>
    <mergeCell ref="P66:Q66"/>
    <mergeCell ref="F66:G66"/>
    <mergeCell ref="H66:I66"/>
    <mergeCell ref="P4:Q4"/>
    <mergeCell ref="N25:O25"/>
    <mergeCell ref="P25:Q25"/>
    <mergeCell ref="N38:O38"/>
    <mergeCell ref="P38:Q38"/>
    <mergeCell ref="N4:O4"/>
    <mergeCell ref="N23:O23"/>
    <mergeCell ref="P23:Q23"/>
    <mergeCell ref="F86:G86"/>
    <mergeCell ref="H86:I86"/>
    <mergeCell ref="N40:O40"/>
    <mergeCell ref="P40:Q40"/>
    <mergeCell ref="N51:O51"/>
    <mergeCell ref="P51:Q51"/>
    <mergeCell ref="N68:O68"/>
    <mergeCell ref="P68:Q68"/>
    <mergeCell ref="N86:O86"/>
    <mergeCell ref="P86:Q86"/>
    <mergeCell ref="K41:L41"/>
    <mergeCell ref="K52:L52"/>
    <mergeCell ref="K69:L69"/>
    <mergeCell ref="N66:O66"/>
    <mergeCell ref="F51:G51"/>
    <mergeCell ref="H51:I51"/>
    <mergeCell ref="F68:G68"/>
    <mergeCell ref="H68:I68"/>
    <mergeCell ref="F38:G38"/>
    <mergeCell ref="H38:I38"/>
    <mergeCell ref="F40:G40"/>
    <mergeCell ref="H40:I40"/>
    <mergeCell ref="F49:G49"/>
    <mergeCell ref="H49:I49"/>
    <mergeCell ref="B40:B41"/>
    <mergeCell ref="C41:D41"/>
    <mergeCell ref="B51:B52"/>
    <mergeCell ref="C52:D52"/>
    <mergeCell ref="B68:B69"/>
    <mergeCell ref="C69:D69"/>
    <mergeCell ref="B25:B26"/>
    <mergeCell ref="C26:D26"/>
    <mergeCell ref="K26:L26"/>
    <mergeCell ref="B4:B5"/>
    <mergeCell ref="C5:D5"/>
    <mergeCell ref="F4:G4"/>
    <mergeCell ref="H4:I4"/>
    <mergeCell ref="K5:L5"/>
    <mergeCell ref="F25:G25"/>
    <mergeCell ref="H25:I25"/>
    <mergeCell ref="F23:G23"/>
    <mergeCell ref="H23:I2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R60"/>
  <sheetViews>
    <sheetView showGridLines="0" topLeftCell="B1" zoomScale="85" zoomScaleNormal="85" workbookViewId="0">
      <selection activeCell="A5" sqref="A5"/>
    </sheetView>
  </sheetViews>
  <sheetFormatPr baseColWidth="10" defaultColWidth="11.453125" defaultRowHeight="12"/>
  <cols>
    <col min="1" max="1" width="0.81640625" style="78" customWidth="1"/>
    <col min="2" max="2" width="33.54296875" style="75" customWidth="1"/>
    <col min="3" max="4" width="11.54296875" style="75" bestFit="1" customWidth="1"/>
    <col min="5" max="5" width="10.26953125" style="75" bestFit="1" customWidth="1"/>
    <col min="6" max="6" width="10.1796875" style="75" customWidth="1"/>
    <col min="7" max="7" width="1.7265625" style="87" customWidth="1"/>
    <col min="8" max="8" width="10.54296875" style="75" customWidth="1"/>
    <col min="9" max="9" width="11.81640625" style="75" customWidth="1"/>
    <col min="10" max="10" width="5.6328125" style="78" customWidth="1"/>
    <col min="11" max="11" width="33.54296875" style="75" customWidth="1"/>
    <col min="12" max="15" width="11.453125" style="78"/>
    <col min="16" max="16" width="1.7265625" style="78" customWidth="1"/>
    <col min="17" max="16384" width="11.453125" style="78"/>
  </cols>
  <sheetData>
    <row r="1" spans="1:18">
      <c r="G1" s="93"/>
    </row>
    <row r="2" spans="1:18" s="49" customFormat="1" ht="23.5">
      <c r="A2" s="115"/>
      <c r="B2" s="192" t="s">
        <v>178</v>
      </c>
      <c r="K2" s="192"/>
    </row>
    <row r="3" spans="1:18">
      <c r="A3" s="81"/>
      <c r="B3" s="79"/>
      <c r="C3" s="79"/>
      <c r="D3" s="79"/>
      <c r="E3" s="79"/>
      <c r="F3" s="79"/>
      <c r="G3" s="80"/>
      <c r="K3" s="79"/>
    </row>
    <row r="4" spans="1:18" s="49" customFormat="1" ht="15" customHeight="1">
      <c r="B4" s="388" t="s">
        <v>191</v>
      </c>
      <c r="C4" s="389" t="s">
        <v>208</v>
      </c>
      <c r="D4" s="389"/>
      <c r="E4" s="389" t="s">
        <v>209</v>
      </c>
      <c r="F4" s="389"/>
      <c r="G4" s="290"/>
      <c r="H4" s="389" t="s">
        <v>221</v>
      </c>
      <c r="I4" s="389"/>
      <c r="K4" s="388" t="s">
        <v>49</v>
      </c>
      <c r="L4" s="389" t="s">
        <v>208</v>
      </c>
      <c r="M4" s="389"/>
      <c r="N4" s="389" t="s">
        <v>209</v>
      </c>
      <c r="O4" s="389"/>
      <c r="P4" s="290"/>
      <c r="Q4" s="389" t="s">
        <v>221</v>
      </c>
      <c r="R4" s="389"/>
    </row>
    <row r="5" spans="1:18" s="49" customFormat="1" ht="20.149999999999999" customHeight="1">
      <c r="B5" s="388"/>
      <c r="C5" s="281" t="s">
        <v>56</v>
      </c>
      <c r="D5" s="281" t="s">
        <v>2</v>
      </c>
      <c r="E5" s="281" t="s">
        <v>56</v>
      </c>
      <c r="F5" s="281" t="s">
        <v>2</v>
      </c>
      <c r="G5" s="291"/>
      <c r="H5" s="281" t="s">
        <v>33</v>
      </c>
      <c r="I5" s="281" t="s">
        <v>55</v>
      </c>
      <c r="K5" s="388"/>
      <c r="L5" s="281" t="s">
        <v>56</v>
      </c>
      <c r="M5" s="281" t="s">
        <v>2</v>
      </c>
      <c r="N5" s="281" t="s">
        <v>56</v>
      </c>
      <c r="O5" s="281" t="s">
        <v>2</v>
      </c>
      <c r="P5" s="291"/>
      <c r="Q5" s="281" t="s">
        <v>33</v>
      </c>
      <c r="R5" s="281" t="s">
        <v>55</v>
      </c>
    </row>
    <row r="6" spans="1:18" s="49" customFormat="1" ht="17.149999999999999" customHeight="1">
      <c r="B6" s="282" t="s">
        <v>177</v>
      </c>
      <c r="C6" s="283">
        <v>1138748.1910000001</v>
      </c>
      <c r="D6" s="284">
        <v>0.32249840007970959</v>
      </c>
      <c r="E6" s="283">
        <v>1060436.5349999999</v>
      </c>
      <c r="F6" s="284">
        <v>0.35408207740327752</v>
      </c>
      <c r="G6" s="284"/>
      <c r="H6" s="218">
        <v>7.3848508058051987E-2</v>
      </c>
      <c r="I6" s="218">
        <v>7.3848508058051765E-2</v>
      </c>
      <c r="K6" s="282" t="s">
        <v>177</v>
      </c>
      <c r="L6" s="283">
        <v>150290.95000000001</v>
      </c>
      <c r="M6" s="284">
        <v>0.13197909001112959</v>
      </c>
      <c r="N6" s="283">
        <v>159796.16699999999</v>
      </c>
      <c r="O6" s="284">
        <v>0.15068904335703598</v>
      </c>
      <c r="P6" s="284"/>
      <c r="Q6" s="218">
        <v>-5.9483385480704198E-2</v>
      </c>
      <c r="R6" s="218">
        <v>-5.9483385480704309E-2</v>
      </c>
    </row>
    <row r="7" spans="1:18" s="49" customFormat="1" ht="17.149999999999999" customHeight="1">
      <c r="B7" s="282" t="s">
        <v>65</v>
      </c>
      <c r="C7" s="283">
        <v>51374.588000000003</v>
      </c>
      <c r="D7" s="284">
        <v>1.4549504943849562E-2</v>
      </c>
      <c r="E7" s="283">
        <v>43079.667999999998</v>
      </c>
      <c r="F7" s="284">
        <v>1.4384395327612412E-2</v>
      </c>
      <c r="G7" s="284"/>
      <c r="H7" s="218">
        <v>0.19254837339972086</v>
      </c>
      <c r="I7" s="218">
        <v>0.19254837339972064</v>
      </c>
      <c r="K7" s="282" t="s">
        <v>65</v>
      </c>
      <c r="L7" s="283">
        <v>40508.063000000002</v>
      </c>
      <c r="M7" s="284">
        <v>0.78848443514525113</v>
      </c>
      <c r="N7" s="283">
        <v>33719.633000000002</v>
      </c>
      <c r="O7" s="284">
        <v>0.78272731813996343</v>
      </c>
      <c r="P7" s="284"/>
      <c r="Q7" s="218">
        <v>0.20131980677251149</v>
      </c>
      <c r="R7" s="218">
        <v>0.20131980677251149</v>
      </c>
    </row>
    <row r="8" spans="1:18" s="49" customFormat="1" ht="17.149999999999999" customHeight="1">
      <c r="B8" s="282" t="s">
        <v>63</v>
      </c>
      <c r="C8" s="283">
        <v>202069.86900000001</v>
      </c>
      <c r="D8" s="284">
        <v>5.7227058599837982E-2</v>
      </c>
      <c r="E8" s="283">
        <v>228670.27900000001</v>
      </c>
      <c r="F8" s="284">
        <v>7.635350608578105E-2</v>
      </c>
      <c r="G8" s="284"/>
      <c r="H8" s="218">
        <v>-0.11632648596191197</v>
      </c>
      <c r="I8" s="218">
        <v>-0.11632648596191197</v>
      </c>
      <c r="K8" s="282" t="s">
        <v>63</v>
      </c>
      <c r="L8" s="283">
        <v>18164.512999999999</v>
      </c>
      <c r="M8" s="284">
        <v>8.9892239203658797E-2</v>
      </c>
      <c r="N8" s="283">
        <v>37135.135999999999</v>
      </c>
      <c r="O8" s="284">
        <v>0.16239598850535358</v>
      </c>
      <c r="P8" s="284"/>
      <c r="Q8" s="218">
        <v>-0.51085373701068448</v>
      </c>
      <c r="R8" s="218">
        <v>-0.51085373701068448</v>
      </c>
    </row>
    <row r="9" spans="1:18" s="49" customFormat="1" ht="17.149999999999999" customHeight="1">
      <c r="B9" s="282" t="s">
        <v>64</v>
      </c>
      <c r="C9" s="283">
        <v>238744.55300000001</v>
      </c>
      <c r="D9" s="284">
        <v>6.761348731771151E-2</v>
      </c>
      <c r="E9" s="283">
        <v>274514.82</v>
      </c>
      <c r="F9" s="284">
        <v>9.166109855276422E-2</v>
      </c>
      <c r="G9" s="284"/>
      <c r="H9" s="218">
        <v>-0.13030359162394212</v>
      </c>
      <c r="I9" s="218">
        <v>-0.13030359162394223</v>
      </c>
      <c r="K9" s="282" t="s">
        <v>64</v>
      </c>
      <c r="L9" s="283">
        <v>-2980.2620000000002</v>
      </c>
      <c r="M9" s="284">
        <v>-1.2483057571579444E-2</v>
      </c>
      <c r="N9" s="283">
        <v>20303.782999999999</v>
      </c>
      <c r="O9" s="284">
        <v>7.3962429423664627E-2</v>
      </c>
      <c r="P9" s="284"/>
      <c r="Q9" s="218">
        <v>-1.1467835821531387</v>
      </c>
      <c r="R9" s="218">
        <v>-1.1467835821531387</v>
      </c>
    </row>
    <row r="10" spans="1:18" s="49" customFormat="1" ht="17.149999999999999" customHeight="1">
      <c r="B10" s="282" t="s">
        <v>15</v>
      </c>
      <c r="C10" s="283">
        <v>4552.3270000000002</v>
      </c>
      <c r="D10" s="284">
        <v>1.2892386444543331E-3</v>
      </c>
      <c r="E10" s="283">
        <v>995.26099999999997</v>
      </c>
      <c r="F10" s="284">
        <v>3.3231982377753834E-4</v>
      </c>
      <c r="G10" s="284"/>
      <c r="H10" s="218">
        <v>3.5740032011703464</v>
      </c>
      <c r="I10" s="218">
        <v>3.5740032011703464</v>
      </c>
      <c r="K10" s="282" t="s">
        <v>66</v>
      </c>
      <c r="L10" s="283">
        <v>-7669.3140000000003</v>
      </c>
      <c r="M10" s="284">
        <v>0</v>
      </c>
      <c r="N10" s="283">
        <v>5629.3360000000002</v>
      </c>
      <c r="O10" s="284">
        <v>0</v>
      </c>
      <c r="P10" s="284"/>
      <c r="Q10" s="218">
        <v>-2.3623834143138729</v>
      </c>
      <c r="R10" s="218">
        <v>-2.3623834143138729</v>
      </c>
    </row>
    <row r="11" spans="1:18" s="95" customFormat="1" ht="17.149999999999999" customHeight="1">
      <c r="B11" s="288" t="s">
        <v>57</v>
      </c>
      <c r="C11" s="285">
        <v>1635489.5280000002</v>
      </c>
      <c r="D11" s="286">
        <v>0.46317768958556299</v>
      </c>
      <c r="E11" s="285">
        <v>1607696.5630000001</v>
      </c>
      <c r="F11" s="286">
        <v>0.53681339719321275</v>
      </c>
      <c r="G11" s="292"/>
      <c r="H11" s="287">
        <v>1.7287444434251897E-2</v>
      </c>
      <c r="I11" s="287">
        <v>1.7287444434251675E-2</v>
      </c>
      <c r="K11" s="282" t="s">
        <v>15</v>
      </c>
      <c r="L11" s="359">
        <v>-23708.677</v>
      </c>
      <c r="M11" s="284">
        <v>-5.2080347040096191</v>
      </c>
      <c r="N11" s="359">
        <v>-6542.6679999999997</v>
      </c>
      <c r="O11" s="284">
        <v>-6.573821339327071</v>
      </c>
      <c r="P11" s="284"/>
      <c r="Q11" s="218">
        <v>2.6237016764414762</v>
      </c>
      <c r="R11" s="218">
        <v>2.6237016764414762</v>
      </c>
    </row>
    <row r="12" spans="1:18" s="49" customFormat="1" ht="17.149999999999999" customHeight="1">
      <c r="B12" s="282" t="s">
        <v>177</v>
      </c>
      <c r="C12" s="283">
        <v>434833.55099999998</v>
      </c>
      <c r="D12" s="284">
        <v>0.12314673744977109</v>
      </c>
      <c r="E12" s="283">
        <v>381597.94400000002</v>
      </c>
      <c r="F12" s="284">
        <v>0.12741638776557201</v>
      </c>
      <c r="G12" s="284"/>
      <c r="H12" s="218">
        <v>0.13950705929379947</v>
      </c>
      <c r="I12" s="218">
        <v>1.050105138449231</v>
      </c>
      <c r="K12" s="288" t="s">
        <v>57</v>
      </c>
      <c r="L12" s="285">
        <v>174605.27300000002</v>
      </c>
      <c r="M12" s="286">
        <v>0.10676025129523177</v>
      </c>
      <c r="N12" s="285">
        <v>250041.38699999999</v>
      </c>
      <c r="O12" s="286">
        <v>0.15552772379721755</v>
      </c>
      <c r="P12" s="292"/>
      <c r="Q12" s="287">
        <v>-0.30169451107708012</v>
      </c>
      <c r="R12" s="287">
        <v>-0.30169451107708012</v>
      </c>
    </row>
    <row r="13" spans="1:18" s="49" customFormat="1" ht="17.149999999999999" customHeight="1">
      <c r="B13" s="282" t="s">
        <v>65</v>
      </c>
      <c r="C13" s="283">
        <v>19205.373</v>
      </c>
      <c r="D13" s="284">
        <v>5.4390444826920049E-3</v>
      </c>
      <c r="E13" s="283">
        <v>13324.315000000001</v>
      </c>
      <c r="F13" s="284">
        <v>4.4490179086253872E-3</v>
      </c>
      <c r="G13" s="284"/>
      <c r="H13" s="218">
        <v>0.44137788696829805</v>
      </c>
      <c r="I13" s="218">
        <v>1.5880311324722554</v>
      </c>
      <c r="K13" s="288" t="s">
        <v>58</v>
      </c>
      <c r="L13" s="285">
        <v>101509.72199999998</v>
      </c>
      <c r="M13" s="286">
        <v>0.1506828425242551</v>
      </c>
      <c r="N13" s="285">
        <v>73544.877000000008</v>
      </c>
      <c r="O13" s="286">
        <v>0.12233781014614255</v>
      </c>
      <c r="P13" s="292"/>
      <c r="Q13" s="287">
        <v>0.38024191678232011</v>
      </c>
      <c r="R13" s="287">
        <v>1.4806909367742027</v>
      </c>
    </row>
    <row r="14" spans="1:18" s="49" customFormat="1" ht="17.149999999999999" customHeight="1">
      <c r="B14" s="282" t="s">
        <v>63</v>
      </c>
      <c r="C14" s="283">
        <v>187649.42499999999</v>
      </c>
      <c r="D14" s="284">
        <v>5.3143126651410369E-2</v>
      </c>
      <c r="E14" s="283">
        <v>178632.33900000001</v>
      </c>
      <c r="F14" s="284">
        <v>5.9645728524929137E-2</v>
      </c>
      <c r="G14" s="284"/>
      <c r="H14" s="218">
        <v>5.047846347687357E-2</v>
      </c>
      <c r="I14" s="218">
        <v>0.88680899794784884</v>
      </c>
      <c r="K14" s="288" t="s">
        <v>187</v>
      </c>
      <c r="L14" s="285">
        <v>38926.620999999999</v>
      </c>
      <c r="M14" s="286">
        <v>9.7302506153467944E-2</v>
      </c>
      <c r="N14" s="285">
        <v>0</v>
      </c>
      <c r="O14" s="360" t="s">
        <v>67</v>
      </c>
      <c r="P14" s="292"/>
      <c r="Q14" s="287" t="s">
        <v>67</v>
      </c>
      <c r="R14" s="287" t="s">
        <v>67</v>
      </c>
    </row>
    <row r="15" spans="1:18" s="49" customFormat="1" ht="17.149999999999999" customHeight="1">
      <c r="B15" s="282" t="s">
        <v>66</v>
      </c>
      <c r="C15" s="283">
        <v>32625.24</v>
      </c>
      <c r="D15" s="284">
        <v>9.2396087083808538E-3</v>
      </c>
      <c r="E15" s="283">
        <v>27384.665000000001</v>
      </c>
      <c r="F15" s="284">
        <v>9.1437995128985494E-3</v>
      </c>
      <c r="G15" s="284"/>
      <c r="H15" s="218">
        <v>0.19136896507589185</v>
      </c>
      <c r="I15" s="218">
        <v>1.1431011939620177</v>
      </c>
      <c r="K15" s="288" t="s">
        <v>59</v>
      </c>
      <c r="L15" s="285">
        <v>21628.649999999998</v>
      </c>
      <c r="M15" s="286">
        <v>5.8173884600591537E-2</v>
      </c>
      <c r="N15" s="285">
        <v>18135.970999999998</v>
      </c>
      <c r="O15" s="286">
        <v>5.9140551603332883E-2</v>
      </c>
      <c r="P15" s="292"/>
      <c r="Q15" s="287">
        <v>0.19258296123212815</v>
      </c>
      <c r="R15" s="287">
        <v>0.18387655320629914</v>
      </c>
    </row>
    <row r="16" spans="1:18" s="49" customFormat="1" ht="17.149999999999999" customHeight="1">
      <c r="B16" s="282" t="s">
        <v>15</v>
      </c>
      <c r="C16" s="283">
        <v>-648.822</v>
      </c>
      <c r="D16" s="284">
        <v>-1.8374918932057149E-4</v>
      </c>
      <c r="E16" s="283">
        <v>223.018</v>
      </c>
      <c r="F16" s="284">
        <v>7.4466197770453228E-5</v>
      </c>
      <c r="G16" s="284"/>
      <c r="H16" s="218">
        <v>-3.9092808652216413</v>
      </c>
      <c r="I16" s="218">
        <v>-6.2045427402468487</v>
      </c>
      <c r="K16" s="288" t="s">
        <v>60</v>
      </c>
      <c r="L16" s="285">
        <v>26252.182000000001</v>
      </c>
      <c r="M16" s="286">
        <v>9.9597197157324791E-2</v>
      </c>
      <c r="N16" s="285">
        <v>26702.673999999999</v>
      </c>
      <c r="O16" s="286">
        <v>0.10596484602780212</v>
      </c>
      <c r="P16" s="292"/>
      <c r="Q16" s="287">
        <v>-1.6870669956124962E-2</v>
      </c>
      <c r="R16" s="287">
        <v>-1.7740359209555967E-2</v>
      </c>
    </row>
    <row r="17" spans="2:18" s="49" customFormat="1" ht="17.149999999999999" customHeight="1">
      <c r="B17" s="288" t="s">
        <v>58</v>
      </c>
      <c r="C17" s="285">
        <v>673664.76699999988</v>
      </c>
      <c r="D17" s="286">
        <v>0.19078476810293371</v>
      </c>
      <c r="E17" s="285">
        <v>601162.28100000008</v>
      </c>
      <c r="F17" s="286">
        <v>0.20072939990979555</v>
      </c>
      <c r="G17" s="358"/>
      <c r="H17" s="287">
        <v>0.12060385072628965</v>
      </c>
      <c r="I17" s="287">
        <v>1.0150501657130833</v>
      </c>
      <c r="K17" s="288" t="s">
        <v>61</v>
      </c>
      <c r="L17" s="285">
        <v>8496.086000000003</v>
      </c>
      <c r="M17" s="286">
        <v>4.5572290967271271E-2</v>
      </c>
      <c r="N17" s="285">
        <v>16254.730999999998</v>
      </c>
      <c r="O17" s="286">
        <v>7.148839372548188E-2</v>
      </c>
      <c r="P17" s="292"/>
      <c r="Q17" s="287">
        <v>-0.47731611184460676</v>
      </c>
      <c r="R17" s="287">
        <v>-0.36979241655165185</v>
      </c>
    </row>
    <row r="18" spans="2:18" s="49" customFormat="1" ht="17.149999999999999" customHeight="1">
      <c r="B18" s="282" t="s">
        <v>177</v>
      </c>
      <c r="C18" s="283">
        <v>400057.74300000002</v>
      </c>
      <c r="D18" s="284">
        <v>0.11329807860656319</v>
      </c>
      <c r="E18" s="283">
        <v>0</v>
      </c>
      <c r="F18" s="284">
        <v>0</v>
      </c>
      <c r="G18" s="284"/>
      <c r="H18" s="218" t="s">
        <v>67</v>
      </c>
      <c r="I18" s="218" t="s">
        <v>67</v>
      </c>
      <c r="K18" s="289" t="s">
        <v>139</v>
      </c>
      <c r="L18" s="223">
        <v>371418.53399999999</v>
      </c>
      <c r="M18" s="228">
        <v>0.10518733107252085</v>
      </c>
      <c r="N18" s="223">
        <v>384679.63999999996</v>
      </c>
      <c r="O18" s="228">
        <v>0.12844537279729326</v>
      </c>
      <c r="P18" s="293"/>
      <c r="Q18" s="224">
        <v>-3.447311638328443E-2</v>
      </c>
      <c r="R18" s="224">
        <v>0.18027521509509858</v>
      </c>
    </row>
    <row r="19" spans="2:18" s="49" customFormat="1" ht="17.149999999999999" customHeight="1">
      <c r="B19" s="282" t="s">
        <v>15</v>
      </c>
      <c r="C19" s="283">
        <v>0</v>
      </c>
      <c r="D19" s="284">
        <v>0</v>
      </c>
      <c r="E19" s="283">
        <v>0</v>
      </c>
      <c r="F19" s="284">
        <v>0</v>
      </c>
      <c r="G19" s="284"/>
      <c r="H19" s="218" t="s">
        <v>67</v>
      </c>
      <c r="I19" s="218" t="s">
        <v>67</v>
      </c>
      <c r="K19" s="282"/>
    </row>
    <row r="20" spans="2:18" s="49" customFormat="1" ht="17.149999999999999" customHeight="1">
      <c r="B20" s="288" t="s">
        <v>187</v>
      </c>
      <c r="C20" s="285">
        <v>400057.74300000002</v>
      </c>
      <c r="D20" s="286">
        <v>0.11329807860656319</v>
      </c>
      <c r="E20" s="285">
        <v>0</v>
      </c>
      <c r="F20" s="286">
        <v>0</v>
      </c>
      <c r="G20" s="292"/>
      <c r="H20" s="287" t="s">
        <v>67</v>
      </c>
      <c r="I20" s="287" t="s">
        <v>67</v>
      </c>
      <c r="K20" s="282"/>
    </row>
    <row r="21" spans="2:18" s="49" customFormat="1" ht="17.149999999999999" customHeight="1">
      <c r="B21" s="282" t="s">
        <v>177</v>
      </c>
      <c r="C21" s="283">
        <v>372375.22200000001</v>
      </c>
      <c r="D21" s="284">
        <v>0.10545826924112905</v>
      </c>
      <c r="E21" s="283">
        <v>305319.67599999998</v>
      </c>
      <c r="F21" s="284">
        <v>0.1019469073179147</v>
      </c>
      <c r="G21" s="284"/>
      <c r="H21" s="218">
        <v>0.21962405724549527</v>
      </c>
      <c r="I21" s="218">
        <v>0.20701364437598935</v>
      </c>
      <c r="K21" s="282"/>
    </row>
    <row r="22" spans="2:18" s="49" customFormat="1" ht="17.149999999999999" customHeight="1">
      <c r="B22" s="282" t="s">
        <v>66</v>
      </c>
      <c r="C22" s="283">
        <v>-582.10299999999995</v>
      </c>
      <c r="D22" s="284">
        <v>-1.6485408070483526E-4</v>
      </c>
      <c r="E22" s="283">
        <v>1339.1310000000001</v>
      </c>
      <c r="F22" s="284">
        <v>4.4713876855924102E-4</v>
      </c>
      <c r="G22" s="284"/>
      <c r="H22" s="218">
        <v>-1.434687121722968</v>
      </c>
      <c r="I22" s="218">
        <v>-1.4225549929982364</v>
      </c>
      <c r="K22" s="282"/>
    </row>
    <row r="23" spans="2:18" s="49" customFormat="1" ht="17.149999999999999" customHeight="1">
      <c r="B23" s="288" t="s">
        <v>59</v>
      </c>
      <c r="C23" s="285">
        <v>371793.11900000001</v>
      </c>
      <c r="D23" s="286">
        <v>0.10529341516042423</v>
      </c>
      <c r="E23" s="285">
        <v>306658.80699999997</v>
      </c>
      <c r="F23" s="286">
        <v>0.10239404608647394</v>
      </c>
      <c r="G23" s="292"/>
      <c r="H23" s="287">
        <v>0.21239993932409718</v>
      </c>
      <c r="I23" s="287">
        <v>0.19989757326006807</v>
      </c>
      <c r="K23" s="282"/>
    </row>
    <row r="24" spans="2:18" s="49" customFormat="1" ht="17.149999999999999" customHeight="1">
      <c r="B24" s="282" t="s">
        <v>177</v>
      </c>
      <c r="C24" s="283">
        <v>257859.83900000001</v>
      </c>
      <c r="D24" s="284">
        <v>7.3027018773381733E-2</v>
      </c>
      <c r="E24" s="283">
        <v>246867.628</v>
      </c>
      <c r="F24" s="284">
        <v>8.2429640700619131E-2</v>
      </c>
      <c r="G24" s="284"/>
      <c r="H24" s="218">
        <v>4.4526741270426884E-2</v>
      </c>
      <c r="I24" s="218">
        <v>4.435585327229119E-2</v>
      </c>
      <c r="K24" s="282"/>
    </row>
    <row r="25" spans="2:18" s="49" customFormat="1" ht="17.149999999999999" customHeight="1">
      <c r="B25" s="282" t="s">
        <v>65</v>
      </c>
      <c r="C25" s="283">
        <v>5612.4679999999998</v>
      </c>
      <c r="D25" s="284">
        <v>1.5894751489432374E-3</v>
      </c>
      <c r="E25" s="283">
        <v>4987.2190000000001</v>
      </c>
      <c r="F25" s="284">
        <v>1.6652433273482946E-3</v>
      </c>
      <c r="G25" s="284"/>
      <c r="H25" s="218">
        <v>0.12537027148797764</v>
      </c>
      <c r="I25" s="218">
        <v>0.12555565387672818</v>
      </c>
      <c r="K25" s="282"/>
    </row>
    <row r="26" spans="2:18" s="49" customFormat="1" ht="17.149999999999999" customHeight="1">
      <c r="B26" s="282" t="s">
        <v>15</v>
      </c>
      <c r="C26" s="283">
        <v>111.235</v>
      </c>
      <c r="D26" s="284">
        <v>3.1502231851068195E-5</v>
      </c>
      <c r="E26" s="283">
        <v>140.744</v>
      </c>
      <c r="F26" s="284">
        <v>4.6994729299898078E-5</v>
      </c>
      <c r="G26" s="284"/>
      <c r="H26" s="218">
        <v>-0.20966435514124937</v>
      </c>
      <c r="I26" s="218">
        <v>-0.20808482392802707</v>
      </c>
      <c r="K26" s="282"/>
    </row>
    <row r="27" spans="2:18" s="49" customFormat="1" ht="17.149999999999999" customHeight="1">
      <c r="B27" s="288" t="s">
        <v>60</v>
      </c>
      <c r="C27" s="285">
        <v>263583.54200000002</v>
      </c>
      <c r="D27" s="286">
        <v>7.4647996154176041E-2</v>
      </c>
      <c r="E27" s="285">
        <v>251995.59100000001</v>
      </c>
      <c r="F27" s="286">
        <v>8.4141878757267322E-2</v>
      </c>
      <c r="G27" s="292"/>
      <c r="H27" s="287">
        <v>4.5984737090102534E-2</v>
      </c>
      <c r="I27" s="287">
        <v>4.5821877642927111E-2</v>
      </c>
      <c r="K27" s="282"/>
    </row>
    <row r="28" spans="2:18" s="49" customFormat="1" ht="17.149999999999999" customHeight="1">
      <c r="B28" s="282" t="s">
        <v>177</v>
      </c>
      <c r="C28" s="283">
        <v>169209.99600000001</v>
      </c>
      <c r="D28" s="284">
        <v>4.7921000813685645E-2</v>
      </c>
      <c r="E28" s="283">
        <v>198626.446</v>
      </c>
      <c r="F28" s="284">
        <v>6.632180456410805E-2</v>
      </c>
      <c r="G28" s="284"/>
      <c r="H28" s="218">
        <v>-0.14809936235782006</v>
      </c>
      <c r="I28" s="218">
        <v>3.2765765265933888E-2</v>
      </c>
      <c r="K28" s="282"/>
    </row>
    <row r="29" spans="2:18" s="49" customFormat="1" ht="17.149999999999999" customHeight="1">
      <c r="B29" s="282" t="s">
        <v>65</v>
      </c>
      <c r="C29" s="283">
        <v>2013.2929999999999</v>
      </c>
      <c r="D29" s="284">
        <v>5.7017326264334641E-4</v>
      </c>
      <c r="E29" s="283">
        <v>2366.913</v>
      </c>
      <c r="F29" s="284">
        <v>7.9031742533542922E-4</v>
      </c>
      <c r="G29" s="284"/>
      <c r="H29" s="218">
        <v>-0.14940135104247609</v>
      </c>
      <c r="I29" s="218">
        <v>3.2130488298607318E-2</v>
      </c>
      <c r="K29" s="282"/>
    </row>
    <row r="30" spans="2:18" s="49" customFormat="1" ht="17.149999999999999" customHeight="1">
      <c r="B30" s="282" t="s">
        <v>63</v>
      </c>
      <c r="C30" s="283">
        <v>16246.065000000001</v>
      </c>
      <c r="D30" s="284">
        <v>4.6009556910821614E-3</v>
      </c>
      <c r="E30" s="283">
        <v>24858.831999999999</v>
      </c>
      <c r="F30" s="284">
        <v>8.3004183521261567E-3</v>
      </c>
      <c r="G30" s="284"/>
      <c r="H30" s="218">
        <v>-0.34646708260468551</v>
      </c>
      <c r="I30" s="218">
        <v>-0.2080227213571193</v>
      </c>
      <c r="K30" s="282"/>
    </row>
    <row r="31" spans="2:18" s="49" customFormat="1" ht="17.149999999999999" customHeight="1">
      <c r="B31" s="282" t="s">
        <v>66</v>
      </c>
      <c r="C31" s="283">
        <v>-179.24700000000001</v>
      </c>
      <c r="D31" s="284">
        <v>-5.0763523644612048E-5</v>
      </c>
      <c r="E31" s="283">
        <v>2393.8150000000001</v>
      </c>
      <c r="F31" s="284">
        <v>7.993000619496072E-4</v>
      </c>
      <c r="G31" s="284"/>
      <c r="H31" s="218">
        <v>-1.0748792199898489</v>
      </c>
      <c r="I31" s="218">
        <v>-1.096224653410079</v>
      </c>
      <c r="K31" s="282"/>
    </row>
    <row r="32" spans="2:18" s="49" customFormat="1" ht="17.149999999999999" customHeight="1">
      <c r="B32" s="282" t="s">
        <v>15</v>
      </c>
      <c r="C32" s="283">
        <v>-859.14599999999996</v>
      </c>
      <c r="D32" s="284">
        <v>-2.4331385342668977E-4</v>
      </c>
      <c r="E32" s="283">
        <v>-870.202</v>
      </c>
      <c r="F32" s="284">
        <v>-2.9056235026878518E-4</v>
      </c>
      <c r="G32" s="284"/>
      <c r="H32" s="218">
        <v>-1.2705096058156617E-2</v>
      </c>
      <c r="I32" s="218">
        <v>0.2038598730630552</v>
      </c>
      <c r="K32" s="282"/>
    </row>
    <row r="33" spans="2:18" s="49" customFormat="1" ht="17.149999999999999" customHeight="1">
      <c r="B33" s="288" t="s">
        <v>61</v>
      </c>
      <c r="C33" s="285">
        <v>186430.96100000001</v>
      </c>
      <c r="D33" s="286">
        <v>5.2798052390339849E-2</v>
      </c>
      <c r="E33" s="285">
        <v>227375.804</v>
      </c>
      <c r="F33" s="286">
        <v>7.5921278053250454E-2</v>
      </c>
      <c r="G33" s="292"/>
      <c r="H33" s="287">
        <v>-0.18007563812726524</v>
      </c>
      <c r="I33" s="287">
        <v>-6.1069057051842401E-3</v>
      </c>
      <c r="K33" s="282"/>
    </row>
    <row r="34" spans="2:18" s="49" customFormat="1" ht="17.149999999999999" customHeight="1">
      <c r="B34" s="289" t="s">
        <v>139</v>
      </c>
      <c r="C34" s="223">
        <v>3531019.66</v>
      </c>
      <c r="D34" s="228">
        <v>1</v>
      </c>
      <c r="E34" s="223">
        <v>2994889.0460000001</v>
      </c>
      <c r="F34" s="228">
        <v>1</v>
      </c>
      <c r="G34" s="293"/>
      <c r="H34" s="224">
        <v>0.17901518412378614</v>
      </c>
      <c r="I34" s="224">
        <v>0.37015490836398612</v>
      </c>
      <c r="K34" s="282"/>
    </row>
    <row r="35" spans="2:18" ht="14.5">
      <c r="K35" s="282"/>
      <c r="L35" s="49"/>
      <c r="M35" s="49"/>
      <c r="N35" s="49"/>
      <c r="O35" s="49"/>
      <c r="P35" s="49"/>
      <c r="Q35" s="49"/>
      <c r="R35" s="49"/>
    </row>
    <row r="36" spans="2:18" ht="14.5">
      <c r="K36" s="282"/>
    </row>
    <row r="37" spans="2:18" ht="14.5">
      <c r="K37" s="282"/>
    </row>
    <row r="38" spans="2:18" ht="14.5">
      <c r="K38" s="282"/>
    </row>
    <row r="39" spans="2:18" ht="14.5">
      <c r="K39" s="282"/>
    </row>
    <row r="40" spans="2:18" ht="14.5">
      <c r="K40" s="282"/>
    </row>
    <row r="41" spans="2:18" ht="14.5">
      <c r="K41" s="282"/>
    </row>
    <row r="42" spans="2:18" ht="14.5">
      <c r="K42" s="282"/>
    </row>
    <row r="43" spans="2:18" ht="14.5">
      <c r="K43" s="282"/>
    </row>
    <row r="44" spans="2:18" ht="14.5">
      <c r="K44" s="282"/>
    </row>
    <row r="45" spans="2:18" ht="14.5">
      <c r="K45" s="282"/>
    </row>
    <row r="46" spans="2:18" ht="14.5">
      <c r="K46" s="282"/>
    </row>
    <row r="47" spans="2:18" ht="14.5">
      <c r="K47" s="282"/>
    </row>
    <row r="48" spans="2:18" ht="14.5">
      <c r="K48" s="282"/>
    </row>
    <row r="49" spans="11:11" ht="14.5">
      <c r="K49" s="282"/>
    </row>
    <row r="50" spans="11:11" ht="14.5">
      <c r="K50" s="282"/>
    </row>
    <row r="51" spans="11:11" ht="14.5">
      <c r="K51" s="282"/>
    </row>
    <row r="52" spans="11:11" ht="14.5">
      <c r="K52" s="282"/>
    </row>
    <row r="53" spans="11:11" ht="14.5">
      <c r="K53" s="282"/>
    </row>
    <row r="54" spans="11:11" ht="14.5">
      <c r="K54" s="282"/>
    </row>
    <row r="55" spans="11:11" ht="14.5">
      <c r="K55" s="282"/>
    </row>
    <row r="56" spans="11:11" ht="14.5">
      <c r="K56" s="282"/>
    </row>
    <row r="57" spans="11:11" ht="14.5">
      <c r="K57" s="282"/>
    </row>
    <row r="58" spans="11:11" ht="14.5">
      <c r="K58" s="282"/>
    </row>
    <row r="59" spans="11:11" ht="14.5">
      <c r="K59" s="282"/>
    </row>
    <row r="60" spans="11:11" ht="14.5">
      <c r="K60" s="282"/>
    </row>
  </sheetData>
  <mergeCells count="8">
    <mergeCell ref="B4:B5"/>
    <mergeCell ref="L4:M4"/>
    <mergeCell ref="N4:O4"/>
    <mergeCell ref="Q4:R4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R57"/>
  <sheetViews>
    <sheetView showGridLines="0" zoomScale="85" zoomScaleNormal="85" workbookViewId="0">
      <selection activeCell="A5" sqref="A5"/>
    </sheetView>
  </sheetViews>
  <sheetFormatPr baseColWidth="10" defaultColWidth="11.453125" defaultRowHeight="12"/>
  <cols>
    <col min="1" max="1" width="0.81640625" style="78" customWidth="1"/>
    <col min="2" max="2" width="33.54296875" style="75" customWidth="1"/>
    <col min="3" max="4" width="11.54296875" style="75" bestFit="1" customWidth="1"/>
    <col min="5" max="5" width="10.26953125" style="75" bestFit="1" customWidth="1"/>
    <col min="6" max="6" width="10.1796875" style="75" customWidth="1"/>
    <col min="7" max="7" width="1.7265625" style="87" customWidth="1"/>
    <col min="8" max="8" width="10.54296875" style="75" customWidth="1"/>
    <col min="9" max="9" width="11.81640625" style="75" customWidth="1"/>
    <col min="10" max="10" width="8.26953125" style="78" bestFit="1" customWidth="1"/>
    <col min="11" max="11" width="33.54296875" style="75" customWidth="1"/>
    <col min="12" max="15" width="11.453125" style="78"/>
    <col min="16" max="16" width="1.7265625" style="78" customWidth="1"/>
    <col min="17" max="16384" width="11.453125" style="78"/>
  </cols>
  <sheetData>
    <row r="1" spans="1:18">
      <c r="G1" s="93"/>
    </row>
    <row r="2" spans="1:18" s="49" customFormat="1" ht="23.5">
      <c r="A2" s="115"/>
      <c r="B2" s="192" t="s">
        <v>179</v>
      </c>
      <c r="K2" s="192"/>
    </row>
    <row r="3" spans="1:18">
      <c r="A3" s="81"/>
      <c r="B3" s="79"/>
      <c r="C3" s="79"/>
      <c r="D3" s="79"/>
      <c r="E3" s="79"/>
      <c r="F3" s="79"/>
      <c r="G3" s="80"/>
      <c r="K3" s="79"/>
    </row>
    <row r="4" spans="1:18" s="49" customFormat="1" ht="15" customHeight="1">
      <c r="B4" s="388" t="s">
        <v>191</v>
      </c>
      <c r="C4" s="389" t="s">
        <v>213</v>
      </c>
      <c r="D4" s="389"/>
      <c r="E4" s="389" t="s">
        <v>214</v>
      </c>
      <c r="F4" s="389"/>
      <c r="G4" s="290"/>
      <c r="H4" s="389" t="s">
        <v>221</v>
      </c>
      <c r="I4" s="389"/>
      <c r="K4" s="388" t="s">
        <v>49</v>
      </c>
      <c r="L4" s="389" t="s">
        <v>213</v>
      </c>
      <c r="M4" s="389"/>
      <c r="N4" s="389" t="s">
        <v>214</v>
      </c>
      <c r="O4" s="389"/>
      <c r="P4" s="290"/>
      <c r="Q4" s="389" t="s">
        <v>221</v>
      </c>
      <c r="R4" s="389"/>
    </row>
    <row r="5" spans="1:18" s="49" customFormat="1" ht="20.149999999999999" customHeight="1">
      <c r="B5" s="388"/>
      <c r="C5" s="281" t="s">
        <v>56</v>
      </c>
      <c r="D5" s="281" t="s">
        <v>2</v>
      </c>
      <c r="E5" s="281" t="s">
        <v>56</v>
      </c>
      <c r="F5" s="281" t="s">
        <v>2</v>
      </c>
      <c r="G5" s="291"/>
      <c r="H5" s="281" t="s">
        <v>33</v>
      </c>
      <c r="I5" s="281" t="s">
        <v>55</v>
      </c>
      <c r="K5" s="388"/>
      <c r="L5" s="281" t="s">
        <v>56</v>
      </c>
      <c r="M5" s="281" t="s">
        <v>2</v>
      </c>
      <c r="N5" s="281" t="s">
        <v>56</v>
      </c>
      <c r="O5" s="281" t="s">
        <v>2</v>
      </c>
      <c r="P5" s="291"/>
      <c r="Q5" s="281" t="s">
        <v>33</v>
      </c>
      <c r="R5" s="281" t="s">
        <v>55</v>
      </c>
    </row>
    <row r="6" spans="1:18" s="49" customFormat="1" ht="17.149999999999999" customHeight="1">
      <c r="B6" s="282" t="s">
        <v>177</v>
      </c>
      <c r="C6" s="283">
        <v>1138748.1910000001</v>
      </c>
      <c r="D6" s="284">
        <v>0.32249840007970959</v>
      </c>
      <c r="E6" s="283">
        <v>1060436.5349999999</v>
      </c>
      <c r="F6" s="284">
        <v>0.35408207740327752</v>
      </c>
      <c r="G6" s="284"/>
      <c r="H6" s="218">
        <v>7.3848508058051987E-2</v>
      </c>
      <c r="I6" s="218">
        <v>7.3848508058051765E-2</v>
      </c>
      <c r="K6" s="282" t="s">
        <v>177</v>
      </c>
      <c r="L6" s="283">
        <v>150290.95000000001</v>
      </c>
      <c r="M6" s="284">
        <v>0.13197909001112959</v>
      </c>
      <c r="N6" s="283">
        <v>159796.16699999999</v>
      </c>
      <c r="O6" s="284">
        <v>0.15068904335703598</v>
      </c>
      <c r="P6" s="284"/>
      <c r="Q6" s="218">
        <v>-5.9483385480704198E-2</v>
      </c>
      <c r="R6" s="218">
        <v>-5.9483385480704309E-2</v>
      </c>
    </row>
    <row r="7" spans="1:18" s="49" customFormat="1" ht="17.149999999999999" customHeight="1">
      <c r="B7" s="282" t="s">
        <v>65</v>
      </c>
      <c r="C7" s="283">
        <v>51374.588000000003</v>
      </c>
      <c r="D7" s="284">
        <v>1.4549504943849562E-2</v>
      </c>
      <c r="E7" s="283">
        <v>43079.667999999998</v>
      </c>
      <c r="F7" s="284">
        <v>1.4384395327612412E-2</v>
      </c>
      <c r="G7" s="284"/>
      <c r="H7" s="218">
        <v>0.19254837339972086</v>
      </c>
      <c r="I7" s="218">
        <v>0.19254837339972064</v>
      </c>
      <c r="K7" s="282" t="s">
        <v>65</v>
      </c>
      <c r="L7" s="283">
        <v>40508.063000000002</v>
      </c>
      <c r="M7" s="284">
        <v>0.78848443514525113</v>
      </c>
      <c r="N7" s="283">
        <v>33719.633000000002</v>
      </c>
      <c r="O7" s="284">
        <v>0.78272731813996343</v>
      </c>
      <c r="P7" s="284"/>
      <c r="Q7" s="218">
        <v>0.20131980677251149</v>
      </c>
      <c r="R7" s="218">
        <v>0.20131980677251149</v>
      </c>
    </row>
    <row r="8" spans="1:18" s="49" customFormat="1" ht="17.149999999999999" customHeight="1">
      <c r="B8" s="282" t="s">
        <v>63</v>
      </c>
      <c r="C8" s="283">
        <v>202069.86900000001</v>
      </c>
      <c r="D8" s="284">
        <v>5.7227058599837982E-2</v>
      </c>
      <c r="E8" s="283">
        <v>228670.27900000001</v>
      </c>
      <c r="F8" s="284">
        <v>7.635350608578105E-2</v>
      </c>
      <c r="G8" s="284"/>
      <c r="H8" s="218">
        <v>-0.11632648596191197</v>
      </c>
      <c r="I8" s="218">
        <v>-0.11632648596191197</v>
      </c>
      <c r="K8" s="282" t="s">
        <v>63</v>
      </c>
      <c r="L8" s="283">
        <v>18164.512999999999</v>
      </c>
      <c r="M8" s="284">
        <v>8.9892239203658797E-2</v>
      </c>
      <c r="N8" s="283">
        <v>37135.135999999999</v>
      </c>
      <c r="O8" s="284">
        <v>0.16239598850535358</v>
      </c>
      <c r="P8" s="284"/>
      <c r="Q8" s="218">
        <v>-0.51085373701068448</v>
      </c>
      <c r="R8" s="218">
        <v>-0.51085373701068448</v>
      </c>
    </row>
    <row r="9" spans="1:18" s="49" customFormat="1" ht="17.149999999999999" customHeight="1">
      <c r="B9" s="282" t="s">
        <v>64</v>
      </c>
      <c r="C9" s="283">
        <v>238744.55300000001</v>
      </c>
      <c r="D9" s="284">
        <v>6.761348731771151E-2</v>
      </c>
      <c r="E9" s="283">
        <v>274514.82</v>
      </c>
      <c r="F9" s="284">
        <v>9.166109855276422E-2</v>
      </c>
      <c r="G9" s="284"/>
      <c r="H9" s="218">
        <v>-0.13030359162394212</v>
      </c>
      <c r="I9" s="218">
        <v>-0.13030359162394223</v>
      </c>
      <c r="K9" s="282" t="s">
        <v>64</v>
      </c>
      <c r="L9" s="283">
        <v>-2980.2620000000002</v>
      </c>
      <c r="M9" s="284">
        <v>-1.2483057571579444E-2</v>
      </c>
      <c r="N9" s="283">
        <v>20303.782999999999</v>
      </c>
      <c r="O9" s="284">
        <v>7.3962429423664627E-2</v>
      </c>
      <c r="P9" s="284"/>
      <c r="Q9" s="218">
        <v>-1.1467835821531387</v>
      </c>
      <c r="R9" s="218">
        <v>-1.1467835821531387</v>
      </c>
    </row>
    <row r="10" spans="1:18" s="49" customFormat="1" ht="17.149999999999999" customHeight="1">
      <c r="B10" s="282" t="s">
        <v>15</v>
      </c>
      <c r="C10" s="283">
        <v>4552.3270000000002</v>
      </c>
      <c r="D10" s="284">
        <v>1.2892386444543331E-3</v>
      </c>
      <c r="E10" s="283">
        <v>995.26099999999997</v>
      </c>
      <c r="F10" s="284">
        <v>3.3231982377753834E-4</v>
      </c>
      <c r="G10" s="284"/>
      <c r="H10" s="218">
        <v>3.5740032011703464</v>
      </c>
      <c r="I10" s="218">
        <v>3.5740032011703464</v>
      </c>
      <c r="K10" s="282" t="s">
        <v>66</v>
      </c>
      <c r="L10" s="283">
        <v>-7669.3140000000003</v>
      </c>
      <c r="M10" s="284">
        <v>0</v>
      </c>
      <c r="N10" s="283">
        <v>5629.3360000000002</v>
      </c>
      <c r="O10" s="284">
        <v>5.6561404495906107</v>
      </c>
      <c r="P10" s="284"/>
      <c r="Q10" s="218">
        <v>-2.3623834143138729</v>
      </c>
      <c r="R10" s="218">
        <v>-2.3623834143138729</v>
      </c>
    </row>
    <row r="11" spans="1:18" s="95" customFormat="1" ht="17.149999999999999" customHeight="1">
      <c r="B11" s="288" t="s">
        <v>57</v>
      </c>
      <c r="C11" s="285">
        <v>1635489.5280000002</v>
      </c>
      <c r="D11" s="286">
        <v>0.46317768958556299</v>
      </c>
      <c r="E11" s="285">
        <v>1607696.5630000001</v>
      </c>
      <c r="F11" s="286">
        <v>0.53681339719321275</v>
      </c>
      <c r="G11" s="292"/>
      <c r="H11" s="287">
        <v>1.7287444434251897E-2</v>
      </c>
      <c r="I11" s="287">
        <v>1.7287444434251675E-2</v>
      </c>
      <c r="K11" s="282" t="s">
        <v>15</v>
      </c>
      <c r="L11" s="359">
        <v>-23708.677</v>
      </c>
      <c r="M11" s="284">
        <v>-5.2080347040096191</v>
      </c>
      <c r="N11" s="359">
        <v>-6542.6679999999997</v>
      </c>
      <c r="O11" s="284">
        <v>-6.573821339327071</v>
      </c>
      <c r="P11" s="284"/>
      <c r="Q11" s="218">
        <v>2.6237016764414762</v>
      </c>
      <c r="R11" s="218">
        <v>2.6237016764414762</v>
      </c>
    </row>
    <row r="12" spans="1:18" s="49" customFormat="1" ht="17.149999999999999" customHeight="1">
      <c r="B12" s="282" t="s">
        <v>177</v>
      </c>
      <c r="C12" s="359">
        <v>434833.55099999998</v>
      </c>
      <c r="D12" s="284">
        <v>0.12314673744977109</v>
      </c>
      <c r="E12" s="359">
        <v>381597.94400000002</v>
      </c>
      <c r="F12" s="284">
        <v>0.12741638776557201</v>
      </c>
      <c r="G12" s="284"/>
      <c r="H12" s="218">
        <v>0.13950705929379947</v>
      </c>
      <c r="I12" s="218">
        <v>1.050105138449231</v>
      </c>
      <c r="K12" s="288" t="s">
        <v>57</v>
      </c>
      <c r="L12" s="285">
        <v>174605.27300000002</v>
      </c>
      <c r="M12" s="286">
        <v>0.10676025129523177</v>
      </c>
      <c r="N12" s="285">
        <v>250041.38699999999</v>
      </c>
      <c r="O12" s="286">
        <v>0.15552772379721755</v>
      </c>
      <c r="P12" s="292"/>
      <c r="Q12" s="287">
        <v>-0.30169451107708012</v>
      </c>
      <c r="R12" s="287">
        <v>-0.30169451107708012</v>
      </c>
    </row>
    <row r="13" spans="1:18" s="49" customFormat="1" ht="17.149999999999999" customHeight="1">
      <c r="B13" s="282" t="s">
        <v>65</v>
      </c>
      <c r="C13" s="359">
        <v>19205.373</v>
      </c>
      <c r="D13" s="284">
        <v>5.4390444826920049E-3</v>
      </c>
      <c r="E13" s="359">
        <v>13324.315000000001</v>
      </c>
      <c r="F13" s="284">
        <v>4.4490179086253872E-3</v>
      </c>
      <c r="G13" s="284"/>
      <c r="H13" s="218">
        <v>0.44137788696829805</v>
      </c>
      <c r="I13" s="218">
        <v>1.5880311324722554</v>
      </c>
      <c r="K13" s="288" t="s">
        <v>58</v>
      </c>
      <c r="L13" s="285">
        <v>101509.72199999998</v>
      </c>
      <c r="M13" s="286">
        <v>0.1506828425242551</v>
      </c>
      <c r="N13" s="285">
        <v>73544.877000000008</v>
      </c>
      <c r="O13" s="286">
        <v>0.12233781014614255</v>
      </c>
      <c r="P13" s="292"/>
      <c r="Q13" s="287">
        <v>0.38024191678232011</v>
      </c>
      <c r="R13" s="287">
        <v>1.4806909367742027</v>
      </c>
    </row>
    <row r="14" spans="1:18" s="49" customFormat="1" ht="17.149999999999999" customHeight="1">
      <c r="B14" s="282" t="s">
        <v>63</v>
      </c>
      <c r="C14" s="359">
        <v>187649.42499999999</v>
      </c>
      <c r="D14" s="284">
        <v>5.3143126651410369E-2</v>
      </c>
      <c r="E14" s="359">
        <v>178632.33900000001</v>
      </c>
      <c r="F14" s="284">
        <v>5.9645728524929137E-2</v>
      </c>
      <c r="G14" s="284"/>
      <c r="H14" s="218">
        <v>5.047846347687357E-2</v>
      </c>
      <c r="I14" s="218">
        <v>0.88680899794784884</v>
      </c>
      <c r="K14" s="288" t="s">
        <v>187</v>
      </c>
      <c r="L14" s="285">
        <v>38926.620999999999</v>
      </c>
      <c r="M14" s="286">
        <v>9.7302506153467944E-2</v>
      </c>
      <c r="N14" s="285">
        <v>0</v>
      </c>
      <c r="O14" s="360" t="s">
        <v>67</v>
      </c>
      <c r="P14" s="292"/>
      <c r="Q14" s="287" t="s">
        <v>67</v>
      </c>
      <c r="R14" s="287" t="s">
        <v>67</v>
      </c>
    </row>
    <row r="15" spans="1:18" s="49" customFormat="1" ht="17.149999999999999" customHeight="1">
      <c r="B15" s="282" t="s">
        <v>66</v>
      </c>
      <c r="C15" s="359">
        <v>32625.24</v>
      </c>
      <c r="D15" s="284">
        <v>9.2396087083808538E-3</v>
      </c>
      <c r="E15" s="359">
        <v>27384.665000000001</v>
      </c>
      <c r="F15" s="284">
        <v>9.1437995128985494E-3</v>
      </c>
      <c r="G15" s="284"/>
      <c r="H15" s="218">
        <v>0.19136896507589185</v>
      </c>
      <c r="I15" s="218">
        <v>1.1431011939620177</v>
      </c>
      <c r="K15" s="288" t="s">
        <v>59</v>
      </c>
      <c r="L15" s="285">
        <v>21628.649999999998</v>
      </c>
      <c r="M15" s="286">
        <v>5.8173884600591537E-2</v>
      </c>
      <c r="N15" s="285">
        <v>18135.970999999998</v>
      </c>
      <c r="O15" s="286">
        <v>5.9140551603332883E-2</v>
      </c>
      <c r="P15" s="292"/>
      <c r="Q15" s="287">
        <v>0.19258296123212815</v>
      </c>
      <c r="R15" s="287">
        <v>0.18387655320629914</v>
      </c>
    </row>
    <row r="16" spans="1:18" s="49" customFormat="1" ht="17.149999999999999" customHeight="1">
      <c r="B16" s="282" t="s">
        <v>15</v>
      </c>
      <c r="C16" s="359">
        <v>-648.822</v>
      </c>
      <c r="D16" s="284">
        <v>-1.8374918932057149E-4</v>
      </c>
      <c r="E16" s="359">
        <v>223.018</v>
      </c>
      <c r="F16" s="284">
        <v>7.4466197770453228E-5</v>
      </c>
      <c r="G16" s="284"/>
      <c r="H16" s="218">
        <v>-3.9092808652216413</v>
      </c>
      <c r="I16" s="218">
        <v>-6.2045427402468487</v>
      </c>
      <c r="K16" s="288" t="s">
        <v>60</v>
      </c>
      <c r="L16" s="285">
        <v>26252.182000000001</v>
      </c>
      <c r="M16" s="286">
        <v>9.9597197157324791E-2</v>
      </c>
      <c r="N16" s="285">
        <v>26702.673999999999</v>
      </c>
      <c r="O16" s="286">
        <v>0.10596484602780212</v>
      </c>
      <c r="P16" s="292"/>
      <c r="Q16" s="287">
        <v>-1.6870669956124962E-2</v>
      </c>
      <c r="R16" s="287">
        <v>-1.7740359209555967E-2</v>
      </c>
    </row>
    <row r="17" spans="2:18" s="49" customFormat="1" ht="17.149999999999999" customHeight="1">
      <c r="B17" s="288" t="s">
        <v>58</v>
      </c>
      <c r="C17" s="285">
        <v>673664.76699999988</v>
      </c>
      <c r="D17" s="286">
        <v>0.19078476810293371</v>
      </c>
      <c r="E17" s="285">
        <v>601162.28100000008</v>
      </c>
      <c r="F17" s="286">
        <v>0.20072939990979555</v>
      </c>
      <c r="G17" s="292"/>
      <c r="H17" s="287">
        <v>0.12060385072628965</v>
      </c>
      <c r="I17" s="287">
        <v>1.0150501657130833</v>
      </c>
      <c r="K17" s="288" t="s">
        <v>61</v>
      </c>
      <c r="L17" s="285">
        <v>8496.086000000003</v>
      </c>
      <c r="M17" s="286">
        <v>4.5572290967271271E-2</v>
      </c>
      <c r="N17" s="285">
        <v>16254.730999999998</v>
      </c>
      <c r="O17" s="286">
        <v>7.148839372548188E-2</v>
      </c>
      <c r="P17" s="292"/>
      <c r="Q17" s="287">
        <v>-0.47731611184460676</v>
      </c>
      <c r="R17" s="287">
        <v>-0.36979241655165185</v>
      </c>
    </row>
    <row r="18" spans="2:18" s="49" customFormat="1" ht="17.149999999999999" customHeight="1">
      <c r="B18" s="282" t="s">
        <v>177</v>
      </c>
      <c r="C18" s="359">
        <v>400057.74300000002</v>
      </c>
      <c r="D18" s="284">
        <v>0.11329807860656319</v>
      </c>
      <c r="E18" s="359">
        <v>0</v>
      </c>
      <c r="F18" s="284">
        <v>0</v>
      </c>
      <c r="G18" s="284"/>
      <c r="H18" s="218" t="s">
        <v>67</v>
      </c>
      <c r="I18" s="218" t="s">
        <v>67</v>
      </c>
      <c r="K18" s="289" t="s">
        <v>139</v>
      </c>
      <c r="L18" s="223">
        <v>371418.53399999999</v>
      </c>
      <c r="M18" s="228">
        <v>0.10518733107252085</v>
      </c>
      <c r="N18" s="223">
        <v>384679.63999999996</v>
      </c>
      <c r="O18" s="228">
        <v>0.12844537279729326</v>
      </c>
      <c r="P18" s="293"/>
      <c r="Q18" s="224">
        <v>-3.447311638328443E-2</v>
      </c>
      <c r="R18" s="224">
        <v>0.18027521509509858</v>
      </c>
    </row>
    <row r="19" spans="2:18" s="49" customFormat="1" ht="17.149999999999999" customHeight="1">
      <c r="B19" s="282" t="s">
        <v>15</v>
      </c>
      <c r="C19" s="359">
        <v>0</v>
      </c>
      <c r="D19" s="284">
        <v>0</v>
      </c>
      <c r="E19" s="359">
        <v>0</v>
      </c>
      <c r="F19" s="284">
        <v>0</v>
      </c>
      <c r="G19" s="284"/>
      <c r="H19" s="218" t="s">
        <v>67</v>
      </c>
      <c r="I19" s="218" t="s">
        <v>67</v>
      </c>
      <c r="K19" s="282"/>
    </row>
    <row r="20" spans="2:18" s="49" customFormat="1" ht="17.149999999999999" customHeight="1">
      <c r="B20" s="288" t="s">
        <v>187</v>
      </c>
      <c r="C20" s="285">
        <v>400057.74300000002</v>
      </c>
      <c r="D20" s="286">
        <v>0.11329807860656319</v>
      </c>
      <c r="E20" s="285">
        <v>0</v>
      </c>
      <c r="F20" s="286">
        <v>0</v>
      </c>
      <c r="G20" s="292"/>
      <c r="H20" s="287" t="s">
        <v>67</v>
      </c>
      <c r="I20" s="287" t="s">
        <v>67</v>
      </c>
      <c r="K20" s="282"/>
    </row>
    <row r="21" spans="2:18" s="49" customFormat="1" ht="17.149999999999999" customHeight="1">
      <c r="B21" s="282" t="s">
        <v>177</v>
      </c>
      <c r="C21" s="359">
        <v>372375.22200000001</v>
      </c>
      <c r="D21" s="284">
        <v>0.10545826924112905</v>
      </c>
      <c r="E21" s="359">
        <v>305319.67599999998</v>
      </c>
      <c r="F21" s="284">
        <v>0.1019469073179147</v>
      </c>
      <c r="G21" s="284"/>
      <c r="H21" s="218">
        <v>0.21962405724549527</v>
      </c>
      <c r="I21" s="218">
        <v>0.20701364437598935</v>
      </c>
      <c r="K21" s="282"/>
    </row>
    <row r="22" spans="2:18" s="49" customFormat="1" ht="17.149999999999999" customHeight="1">
      <c r="B22" s="282" t="s">
        <v>66</v>
      </c>
      <c r="C22" s="359">
        <v>-582.10299999999995</v>
      </c>
      <c r="D22" s="284">
        <v>-1.6485408070483526E-4</v>
      </c>
      <c r="E22" s="359">
        <v>1339.1310000000001</v>
      </c>
      <c r="F22" s="284">
        <v>4.4713876855924102E-4</v>
      </c>
      <c r="G22" s="284"/>
      <c r="H22" s="218">
        <v>-1.434687121722968</v>
      </c>
      <c r="I22" s="218">
        <v>-1.4225549929982364</v>
      </c>
      <c r="K22" s="282"/>
    </row>
    <row r="23" spans="2:18" s="49" customFormat="1" ht="17.149999999999999" customHeight="1">
      <c r="B23" s="288" t="s">
        <v>59</v>
      </c>
      <c r="C23" s="285">
        <v>371793.11900000001</v>
      </c>
      <c r="D23" s="286">
        <v>0.10529341516042423</v>
      </c>
      <c r="E23" s="285">
        <v>306658.80699999997</v>
      </c>
      <c r="F23" s="286">
        <v>0.10239404608647394</v>
      </c>
      <c r="G23" s="292"/>
      <c r="H23" s="287">
        <v>0.21239993932409718</v>
      </c>
      <c r="I23" s="287">
        <v>0.19989757326006807</v>
      </c>
      <c r="K23" s="282"/>
    </row>
    <row r="24" spans="2:18" s="49" customFormat="1" ht="17.149999999999999" customHeight="1">
      <c r="B24" s="282" t="s">
        <v>177</v>
      </c>
      <c r="C24" s="359">
        <v>257859.83900000001</v>
      </c>
      <c r="D24" s="284">
        <v>7.3027018773381733E-2</v>
      </c>
      <c r="E24" s="359">
        <v>246867.628</v>
      </c>
      <c r="F24" s="284">
        <v>8.2429640700619131E-2</v>
      </c>
      <c r="G24" s="284"/>
      <c r="H24" s="218">
        <v>4.4526741270426884E-2</v>
      </c>
      <c r="I24" s="218">
        <v>4.435585327229119E-2</v>
      </c>
      <c r="K24" s="282"/>
    </row>
    <row r="25" spans="2:18" s="49" customFormat="1" ht="17.149999999999999" customHeight="1">
      <c r="B25" s="282" t="s">
        <v>65</v>
      </c>
      <c r="C25" s="359">
        <v>5612.4679999999998</v>
      </c>
      <c r="D25" s="284">
        <v>1.5894751489432374E-3</v>
      </c>
      <c r="E25" s="359">
        <v>4987.2190000000001</v>
      </c>
      <c r="F25" s="284">
        <v>1.6652433273482946E-3</v>
      </c>
      <c r="G25" s="284"/>
      <c r="H25" s="218">
        <v>0.12537027148797764</v>
      </c>
      <c r="I25" s="218">
        <v>0.12555565387672818</v>
      </c>
      <c r="K25" s="282"/>
    </row>
    <row r="26" spans="2:18" s="49" customFormat="1" ht="17.149999999999999" customHeight="1">
      <c r="B26" s="282" t="s">
        <v>15</v>
      </c>
      <c r="C26" s="359">
        <v>111.235</v>
      </c>
      <c r="D26" s="284">
        <v>3.1502231851068195E-5</v>
      </c>
      <c r="E26" s="359">
        <v>140.744</v>
      </c>
      <c r="F26" s="284">
        <v>4.6994729299898078E-5</v>
      </c>
      <c r="G26" s="284"/>
      <c r="H26" s="218">
        <v>-0.20966435514124937</v>
      </c>
      <c r="I26" s="218">
        <v>-0.20808482392802707</v>
      </c>
      <c r="K26" s="282"/>
    </row>
    <row r="27" spans="2:18" s="49" customFormat="1" ht="17.149999999999999" customHeight="1">
      <c r="B27" s="288" t="s">
        <v>60</v>
      </c>
      <c r="C27" s="285">
        <v>263583.54200000002</v>
      </c>
      <c r="D27" s="286">
        <v>7.4647996154176041E-2</v>
      </c>
      <c r="E27" s="285">
        <v>251995.59100000001</v>
      </c>
      <c r="F27" s="286">
        <v>8.4141878757267322E-2</v>
      </c>
      <c r="G27" s="292"/>
      <c r="H27" s="287">
        <v>4.5984737090102534E-2</v>
      </c>
      <c r="I27" s="287">
        <v>4.5821877642927111E-2</v>
      </c>
      <c r="K27" s="282"/>
    </row>
    <row r="28" spans="2:18" s="49" customFormat="1" ht="17.149999999999999" customHeight="1">
      <c r="B28" s="282" t="s">
        <v>177</v>
      </c>
      <c r="C28" s="359">
        <v>169209.99600000001</v>
      </c>
      <c r="D28" s="284">
        <v>4.7921000813685645E-2</v>
      </c>
      <c r="E28" s="359">
        <v>198626.446</v>
      </c>
      <c r="F28" s="284">
        <v>6.632180456410805E-2</v>
      </c>
      <c r="G28" s="284"/>
      <c r="H28" s="218">
        <v>-0.14809936235782006</v>
      </c>
      <c r="I28" s="218">
        <v>3.2765765265933888E-2</v>
      </c>
      <c r="K28" s="282"/>
    </row>
    <row r="29" spans="2:18" s="49" customFormat="1" ht="17.149999999999999" customHeight="1">
      <c r="B29" s="282" t="s">
        <v>65</v>
      </c>
      <c r="C29" s="359">
        <v>2013.2929999999999</v>
      </c>
      <c r="D29" s="284">
        <v>5.7017326264334641E-4</v>
      </c>
      <c r="E29" s="359">
        <v>2366.913</v>
      </c>
      <c r="F29" s="284">
        <v>7.9031742533542922E-4</v>
      </c>
      <c r="G29" s="284"/>
      <c r="H29" s="218">
        <v>-0.14940135104247609</v>
      </c>
      <c r="I29" s="218">
        <v>3.2130488298607318E-2</v>
      </c>
      <c r="K29" s="282"/>
    </row>
    <row r="30" spans="2:18" s="49" customFormat="1" ht="17.149999999999999" customHeight="1">
      <c r="B30" s="282" t="s">
        <v>63</v>
      </c>
      <c r="C30" s="359">
        <v>16246.065000000001</v>
      </c>
      <c r="D30" s="284">
        <v>4.6009556910821614E-3</v>
      </c>
      <c r="E30" s="359">
        <v>24858.831999999999</v>
      </c>
      <c r="F30" s="284">
        <v>8.3004183521261567E-3</v>
      </c>
      <c r="G30" s="284"/>
      <c r="H30" s="218">
        <v>-0.34646708260468551</v>
      </c>
      <c r="I30" s="218">
        <v>-0.2080227213571193</v>
      </c>
      <c r="K30" s="282"/>
    </row>
    <row r="31" spans="2:18" s="49" customFormat="1" ht="17.149999999999999" customHeight="1">
      <c r="B31" s="282" t="s">
        <v>66</v>
      </c>
      <c r="C31" s="359">
        <v>-179.24700000000001</v>
      </c>
      <c r="D31" s="284">
        <v>-5.0763523644612048E-5</v>
      </c>
      <c r="E31" s="359">
        <v>2393.8150000000001</v>
      </c>
      <c r="F31" s="284">
        <v>7.993000619496072E-4</v>
      </c>
      <c r="G31" s="284"/>
      <c r="H31" s="218">
        <v>-1.0748792199898489</v>
      </c>
      <c r="I31" s="218">
        <v>-1.096224653410079</v>
      </c>
      <c r="K31" s="282"/>
    </row>
    <row r="32" spans="2:18" ht="14.5">
      <c r="B32" s="282" t="s">
        <v>15</v>
      </c>
      <c r="C32" s="359">
        <v>-859.14599999999996</v>
      </c>
      <c r="D32" s="284">
        <v>-2.4331385342668977E-4</v>
      </c>
      <c r="E32" s="359">
        <v>-870.202</v>
      </c>
      <c r="F32" s="284">
        <v>-2.9056235026878518E-4</v>
      </c>
      <c r="G32" s="284"/>
      <c r="H32" s="218">
        <v>-1.2705096058156617E-2</v>
      </c>
      <c r="I32" s="218">
        <v>0.2038598730630552</v>
      </c>
      <c r="K32" s="282"/>
      <c r="L32" s="49"/>
      <c r="M32" s="49"/>
      <c r="N32" s="49"/>
      <c r="O32" s="49"/>
      <c r="P32" s="49"/>
      <c r="Q32" s="49"/>
      <c r="R32" s="49"/>
    </row>
    <row r="33" spans="2:11" ht="14.5">
      <c r="B33" s="288" t="s">
        <v>61</v>
      </c>
      <c r="C33" s="285">
        <v>186430.96100000001</v>
      </c>
      <c r="D33" s="286">
        <v>5.2798052390339849E-2</v>
      </c>
      <c r="E33" s="285">
        <v>227375.804</v>
      </c>
      <c r="F33" s="286">
        <v>7.5921278053250454E-2</v>
      </c>
      <c r="G33" s="292"/>
      <c r="H33" s="287">
        <v>-0.18007563812726524</v>
      </c>
      <c r="I33" s="287">
        <v>-6.1069057051842401E-3</v>
      </c>
      <c r="K33" s="282"/>
    </row>
    <row r="34" spans="2:11" ht="14.5">
      <c r="B34" s="289" t="s">
        <v>139</v>
      </c>
      <c r="C34" s="223">
        <v>3531019.66</v>
      </c>
      <c r="D34" s="228">
        <v>1</v>
      </c>
      <c r="E34" s="223">
        <v>2994889.0460000001</v>
      </c>
      <c r="F34" s="228">
        <v>1</v>
      </c>
      <c r="G34" s="293"/>
      <c r="H34" s="224">
        <v>0.17901518412378614</v>
      </c>
      <c r="I34" s="224">
        <v>0.37015490836398612</v>
      </c>
      <c r="K34" s="282"/>
    </row>
    <row r="35" spans="2:11" ht="14.5">
      <c r="K35" s="282"/>
    </row>
    <row r="36" spans="2:11" ht="14.5">
      <c r="K36" s="282"/>
    </row>
    <row r="37" spans="2:11" ht="14.5">
      <c r="K37" s="282"/>
    </row>
    <row r="38" spans="2:11" ht="14.5">
      <c r="K38" s="282"/>
    </row>
    <row r="39" spans="2:11" ht="14.5">
      <c r="K39" s="282"/>
    </row>
    <row r="40" spans="2:11" ht="14.5">
      <c r="K40" s="282"/>
    </row>
    <row r="41" spans="2:11" ht="14.5">
      <c r="K41" s="282"/>
    </row>
    <row r="42" spans="2:11" ht="14.5">
      <c r="K42" s="282"/>
    </row>
    <row r="43" spans="2:11" ht="14.5">
      <c r="K43" s="282"/>
    </row>
    <row r="44" spans="2:11" ht="14.5">
      <c r="K44" s="282"/>
    </row>
    <row r="45" spans="2:11" ht="14.5">
      <c r="K45" s="282"/>
    </row>
    <row r="46" spans="2:11" ht="14.5">
      <c r="K46" s="282"/>
    </row>
    <row r="47" spans="2:11" ht="14.5">
      <c r="K47" s="282"/>
    </row>
    <row r="48" spans="2:11" ht="14.5">
      <c r="K48" s="282"/>
    </row>
    <row r="49" spans="11:11" ht="14.5">
      <c r="K49" s="282"/>
    </row>
    <row r="50" spans="11:11" ht="14.5">
      <c r="K50" s="282"/>
    </row>
    <row r="51" spans="11:11" ht="14.5">
      <c r="K51" s="282"/>
    </row>
    <row r="52" spans="11:11" ht="14.5">
      <c r="K52" s="282"/>
    </row>
    <row r="53" spans="11:11" ht="14.5">
      <c r="K53" s="282"/>
    </row>
    <row r="54" spans="11:11" ht="14.5">
      <c r="K54" s="282"/>
    </row>
    <row r="55" spans="11:11" ht="14.5">
      <c r="K55" s="282"/>
    </row>
    <row r="56" spans="11:11" ht="14.5">
      <c r="K56" s="282"/>
    </row>
    <row r="57" spans="11:11" ht="14.5">
      <c r="K57" s="282"/>
    </row>
  </sheetData>
  <mergeCells count="8">
    <mergeCell ref="L4:M4"/>
    <mergeCell ref="N4:O4"/>
    <mergeCell ref="Q4:R4"/>
    <mergeCell ref="B4:B5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showGridLines="0" zoomScale="85" zoomScaleNormal="85" workbookViewId="0">
      <selection activeCell="A5" sqref="A5"/>
    </sheetView>
  </sheetViews>
  <sheetFormatPr baseColWidth="10" defaultColWidth="11.453125" defaultRowHeight="14.5"/>
  <cols>
    <col min="1" max="1" width="0.81640625" style="49" customWidth="1"/>
    <col min="2" max="2" width="36.81640625" style="49" customWidth="1"/>
    <col min="3" max="3" width="18.54296875" style="341" customWidth="1"/>
    <col min="4" max="4" width="13" style="341" customWidth="1"/>
    <col min="5" max="5" width="9.54296875" style="349" bestFit="1" customWidth="1"/>
    <col min="6" max="6" width="0.81640625" style="341" customWidth="1"/>
    <col min="7" max="7" width="12.7265625" style="349" customWidth="1"/>
    <col min="8" max="8" width="13.81640625" style="341" customWidth="1"/>
    <col min="9" max="9" width="11" style="341" customWidth="1"/>
    <col min="10" max="10" width="9.54296875" style="49" bestFit="1" customWidth="1"/>
    <col min="11" max="11" width="1.54296875" style="49" customWidth="1"/>
    <col min="12" max="12" width="11.453125" style="69"/>
    <col min="13" max="13" width="11.453125" style="49"/>
    <col min="14" max="14" width="1.26953125" style="49" customWidth="1"/>
    <col min="15" max="16384" width="11.453125" style="49"/>
  </cols>
  <sheetData>
    <row r="1" spans="1:13" ht="9.75" customHeight="1">
      <c r="E1" s="341"/>
      <c r="G1" s="341"/>
    </row>
    <row r="2" spans="1:13" ht="23.5">
      <c r="A2" s="115"/>
      <c r="B2" s="192" t="s">
        <v>69</v>
      </c>
      <c r="E2" s="341"/>
      <c r="G2" s="341"/>
      <c r="L2" s="49"/>
    </row>
    <row r="3" spans="1:13" s="50" customFormat="1" ht="15" customHeight="1">
      <c r="A3" s="99"/>
      <c r="B3" s="367" t="s">
        <v>210</v>
      </c>
      <c r="C3" s="367"/>
      <c r="D3" s="367"/>
      <c r="E3" s="367"/>
      <c r="F3" s="368"/>
      <c r="G3" s="368"/>
      <c r="H3" s="342"/>
      <c r="I3" s="342"/>
      <c r="J3" s="100"/>
      <c r="K3" s="100"/>
      <c r="L3" s="100"/>
      <c r="M3" s="100"/>
    </row>
    <row r="4" spans="1:13" s="98" customFormat="1" ht="9.75" customHeight="1">
      <c r="A4" s="96"/>
      <c r="B4" s="114"/>
      <c r="C4" s="343"/>
      <c r="D4" s="343"/>
      <c r="E4" s="343"/>
      <c r="F4" s="343"/>
      <c r="G4" s="343"/>
      <c r="H4" s="344"/>
      <c r="I4" s="344"/>
      <c r="J4" s="97"/>
      <c r="K4" s="97"/>
      <c r="L4" s="97"/>
      <c r="M4" s="97"/>
    </row>
    <row r="5" spans="1:13" ht="15.5">
      <c r="B5" s="396"/>
      <c r="C5" s="393" t="s">
        <v>21</v>
      </c>
      <c r="D5" s="393"/>
      <c r="E5" s="393"/>
      <c r="F5" s="176"/>
      <c r="G5" s="393" t="s">
        <v>188</v>
      </c>
      <c r="H5" s="393"/>
      <c r="I5" s="393"/>
      <c r="J5" s="69"/>
      <c r="K5" s="69"/>
    </row>
    <row r="6" spans="1:13" ht="25.5" customHeight="1">
      <c r="B6" s="396"/>
      <c r="C6" s="177">
        <v>44986</v>
      </c>
      <c r="D6" s="177">
        <v>44896</v>
      </c>
      <c r="E6" s="394" t="s">
        <v>2</v>
      </c>
      <c r="F6" s="178"/>
      <c r="G6" s="177">
        <v>44986</v>
      </c>
      <c r="H6" s="177">
        <v>44896</v>
      </c>
      <c r="I6" s="390" t="s">
        <v>2</v>
      </c>
      <c r="J6" s="69"/>
      <c r="K6" s="69"/>
    </row>
    <row r="7" spans="1:13">
      <c r="B7" s="397"/>
      <c r="C7" s="398" t="s">
        <v>70</v>
      </c>
      <c r="D7" s="398" t="s">
        <v>70</v>
      </c>
      <c r="E7" s="395"/>
      <c r="F7" s="178"/>
      <c r="G7" s="392" t="s">
        <v>140</v>
      </c>
      <c r="H7" s="392" t="s">
        <v>70</v>
      </c>
      <c r="I7" s="391"/>
      <c r="J7" s="69"/>
      <c r="K7" s="69"/>
    </row>
    <row r="8" spans="1:13">
      <c r="B8" s="179" t="s">
        <v>71</v>
      </c>
      <c r="C8" s="345">
        <v>2866973.4050000003</v>
      </c>
      <c r="D8" s="345">
        <v>3108157.4450000003</v>
      </c>
      <c r="E8" s="180">
        <v>-7.7597111558163068E-2</v>
      </c>
      <c r="F8" s="346"/>
      <c r="G8" s="347">
        <v>2837021.3429653323</v>
      </c>
      <c r="H8" s="347">
        <v>3074179.7723703808</v>
      </c>
      <c r="I8" s="348">
        <v>-7.7145270272266697E-2</v>
      </c>
      <c r="J8" s="69"/>
      <c r="K8" s="69"/>
    </row>
    <row r="9" spans="1:13">
      <c r="B9" s="181" t="s">
        <v>72</v>
      </c>
      <c r="C9" s="182">
        <v>2866973.4050000003</v>
      </c>
      <c r="D9" s="182">
        <v>3108157.4450000003</v>
      </c>
      <c r="E9" s="296">
        <v>-7.7597111558163068E-2</v>
      </c>
      <c r="F9" s="248"/>
      <c r="G9" s="187">
        <v>2837021.3429653323</v>
      </c>
      <c r="H9" s="187">
        <v>3074179.7723703808</v>
      </c>
      <c r="I9" s="120">
        <v>-7.7145270272266697E-2</v>
      </c>
      <c r="J9" s="69"/>
      <c r="K9" s="69"/>
    </row>
    <row r="10" spans="1:13">
      <c r="B10" s="181" t="s">
        <v>73</v>
      </c>
      <c r="C10" s="182">
        <v>9846927.3479999993</v>
      </c>
      <c r="D10" s="182">
        <v>10232042.345999999</v>
      </c>
      <c r="E10" s="296">
        <v>-3.7638135670006512E-2</v>
      </c>
      <c r="F10" s="248"/>
      <c r="G10" s="187">
        <v>8932415.2649652492</v>
      </c>
      <c r="H10" s="187">
        <v>9272002.0303476453</v>
      </c>
      <c r="I10" s="120">
        <v>-3.6624966676119586E-2</v>
      </c>
      <c r="J10" s="69"/>
      <c r="K10" s="69"/>
    </row>
    <row r="11" spans="1:13">
      <c r="B11" s="184" t="s">
        <v>74</v>
      </c>
      <c r="C11" s="350">
        <v>12713900.752999999</v>
      </c>
      <c r="D11" s="350">
        <v>13340199.790999999</v>
      </c>
      <c r="E11" s="186">
        <v>-4.6948250237041744E-2</v>
      </c>
      <c r="F11" s="248"/>
      <c r="G11" s="351">
        <v>11769436.60793064</v>
      </c>
      <c r="H11" s="351">
        <v>12346181.802718086</v>
      </c>
      <c r="I11" s="188">
        <v>-4.6714458283813043E-2</v>
      </c>
      <c r="J11" s="69"/>
      <c r="K11" s="69"/>
    </row>
    <row r="12" spans="1:13">
      <c r="B12" s="179" t="s">
        <v>75</v>
      </c>
      <c r="C12" s="345">
        <v>3458520.0629999996</v>
      </c>
      <c r="D12" s="345">
        <v>3753381.5590000004</v>
      </c>
      <c r="E12" s="180">
        <v>-7.8558891859254354E-2</v>
      </c>
      <c r="F12" s="346"/>
      <c r="G12" s="347">
        <v>3455732.7757756477</v>
      </c>
      <c r="H12" s="347">
        <v>3750594.1465748926</v>
      </c>
      <c r="I12" s="348">
        <v>-7.8617242835649748E-2</v>
      </c>
      <c r="J12" s="69"/>
      <c r="K12" s="69"/>
    </row>
    <row r="13" spans="1:13">
      <c r="B13" s="181" t="s">
        <v>76</v>
      </c>
      <c r="C13" s="182">
        <v>3458520.0629999996</v>
      </c>
      <c r="D13" s="182">
        <v>3753381.5590000004</v>
      </c>
      <c r="E13" s="296">
        <v>-7.8558891859254354E-2</v>
      </c>
      <c r="F13" s="248"/>
      <c r="G13" s="187">
        <v>3455732.7757756477</v>
      </c>
      <c r="H13" s="187">
        <v>3750594.1465748926</v>
      </c>
      <c r="I13" s="120">
        <v>-7.8617242835649748E-2</v>
      </c>
      <c r="J13" s="69"/>
      <c r="K13" s="69"/>
    </row>
    <row r="14" spans="1:13">
      <c r="B14" s="181" t="s">
        <v>77</v>
      </c>
      <c r="C14" s="182">
        <v>5138091.608</v>
      </c>
      <c r="D14" s="182">
        <v>5340600.830000001</v>
      </c>
      <c r="E14" s="296">
        <v>-3.7918808846831742E-2</v>
      </c>
      <c r="F14" s="248"/>
      <c r="G14" s="187">
        <v>4819973.2657122947</v>
      </c>
      <c r="H14" s="187">
        <v>5005128.4013312198</v>
      </c>
      <c r="I14" s="120">
        <v>-3.6993084047490021E-2</v>
      </c>
      <c r="J14" s="69"/>
      <c r="K14" s="69"/>
    </row>
    <row r="15" spans="1:13">
      <c r="B15" s="184" t="s">
        <v>78</v>
      </c>
      <c r="C15" s="350">
        <v>8596611.6710000001</v>
      </c>
      <c r="D15" s="350">
        <v>9093982.3890000023</v>
      </c>
      <c r="E15" s="186">
        <v>-5.4692289552002782E-2</v>
      </c>
      <c r="F15" s="248"/>
      <c r="G15" s="351">
        <v>8275706.0414879434</v>
      </c>
      <c r="H15" s="351">
        <v>8755722.5479061138</v>
      </c>
      <c r="I15" s="188">
        <v>-5.4823174648557571E-2</v>
      </c>
      <c r="J15" s="69"/>
      <c r="K15" s="69"/>
    </row>
    <row r="16" spans="1:13" ht="29">
      <c r="B16" s="179" t="s">
        <v>79</v>
      </c>
      <c r="C16" s="345">
        <v>3534254.699000001</v>
      </c>
      <c r="D16" s="345">
        <v>3670812.256000001</v>
      </c>
      <c r="E16" s="180">
        <v>-3.7200910173707302E-2</v>
      </c>
      <c r="F16" s="346"/>
      <c r="G16" s="347">
        <v>2910696.1834426997</v>
      </c>
      <c r="H16" s="347">
        <v>3015054.1088119764</v>
      </c>
      <c r="I16" s="348">
        <v>-3.4612289399475138E-2</v>
      </c>
      <c r="J16" s="69"/>
      <c r="K16" s="69"/>
    </row>
    <row r="17" spans="2:11">
      <c r="B17" s="179" t="s">
        <v>80</v>
      </c>
      <c r="C17" s="345">
        <v>583034.38300000003</v>
      </c>
      <c r="D17" s="345">
        <v>575405.14599999995</v>
      </c>
      <c r="E17" s="180">
        <v>1.3258896019675337E-2</v>
      </c>
      <c r="F17" s="346"/>
      <c r="G17" s="347">
        <v>583034.38300000003</v>
      </c>
      <c r="H17" s="347">
        <v>575405.14599999995</v>
      </c>
      <c r="I17" s="348">
        <v>1.3258896019675337E-2</v>
      </c>
      <c r="J17" s="69"/>
      <c r="K17" s="69"/>
    </row>
    <row r="18" spans="2:11">
      <c r="B18" s="184" t="s">
        <v>81</v>
      </c>
      <c r="C18" s="350">
        <v>4117289.0820000009</v>
      </c>
      <c r="D18" s="350">
        <v>4246217.4020000007</v>
      </c>
      <c r="E18" s="186">
        <v>-3.0363099152500683E-2</v>
      </c>
      <c r="F18" s="248"/>
      <c r="G18" s="351">
        <v>3493730.5664426992</v>
      </c>
      <c r="H18" s="351">
        <v>3590459.2548119761</v>
      </c>
      <c r="I18" s="188">
        <v>-2.6940477945722408E-2</v>
      </c>
      <c r="J18" s="69"/>
      <c r="K18" s="69"/>
    </row>
    <row r="19" spans="2:11">
      <c r="B19" s="184" t="s">
        <v>82</v>
      </c>
      <c r="C19" s="350">
        <v>12713900.753</v>
      </c>
      <c r="D19" s="350">
        <v>13340199.791000003</v>
      </c>
      <c r="E19" s="186">
        <v>-4.6948250237041966E-2</v>
      </c>
      <c r="F19" s="248"/>
      <c r="G19" s="351">
        <v>11769436.607930642</v>
      </c>
      <c r="H19" s="351">
        <v>12346181.80271809</v>
      </c>
      <c r="I19" s="188">
        <v>-4.6714458283813265E-2</v>
      </c>
      <c r="J19" s="69"/>
      <c r="K19" s="69"/>
    </row>
  </sheetData>
  <mergeCells count="8">
    <mergeCell ref="I6:I7"/>
    <mergeCell ref="G7:H7"/>
    <mergeCell ref="G5:I5"/>
    <mergeCell ref="B3:G3"/>
    <mergeCell ref="E6:E7"/>
    <mergeCell ref="B5:B7"/>
    <mergeCell ref="C5:E5"/>
    <mergeCell ref="C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7"/>
  <sheetViews>
    <sheetView showGridLines="0" zoomScaleNormal="100" workbookViewId="0">
      <selection activeCell="A5" sqref="A5"/>
    </sheetView>
  </sheetViews>
  <sheetFormatPr baseColWidth="10" defaultColWidth="11.453125" defaultRowHeight="13.5"/>
  <cols>
    <col min="1" max="1" width="1.26953125" style="43" customWidth="1"/>
    <col min="2" max="2" width="17.54296875" style="43" customWidth="1"/>
    <col min="3" max="4" width="10.7265625" style="43" customWidth="1"/>
    <col min="5" max="5" width="6.54296875" style="43" customWidth="1"/>
    <col min="6" max="6" width="0.81640625" style="43" customWidth="1"/>
    <col min="7" max="7" width="10.7265625" style="43" customWidth="1"/>
    <col min="8" max="8" width="9.81640625" style="43" bestFit="1" customWidth="1"/>
    <col min="9" max="9" width="6.54296875" style="43" customWidth="1"/>
    <col min="10" max="10" width="0.81640625" style="43" customWidth="1"/>
    <col min="11" max="12" width="9.81640625" style="43" bestFit="1" customWidth="1"/>
    <col min="13" max="13" width="7.36328125" style="43" bestFit="1" customWidth="1"/>
    <col min="14" max="16384" width="11.453125" style="43"/>
  </cols>
  <sheetData>
    <row r="1" spans="2:13" ht="6.75" customHeight="1"/>
    <row r="2" spans="2:13" ht="23.5">
      <c r="B2" s="258" t="s">
        <v>192</v>
      </c>
      <c r="C2" s="101"/>
    </row>
    <row r="4" spans="2:13" ht="18" customHeight="1">
      <c r="B4" s="337"/>
      <c r="C4" s="373" t="s">
        <v>164</v>
      </c>
      <c r="D4" s="373"/>
      <c r="E4" s="373"/>
      <c r="F4" s="338"/>
      <c r="G4" s="373" t="s">
        <v>165</v>
      </c>
      <c r="H4" s="373"/>
      <c r="I4" s="373"/>
      <c r="J4" s="339"/>
      <c r="K4" s="373" t="s">
        <v>166</v>
      </c>
      <c r="L4" s="373"/>
      <c r="M4" s="373"/>
    </row>
    <row r="5" spans="2:13" ht="18" customHeight="1">
      <c r="B5" s="326"/>
      <c r="C5" s="325">
        <v>44986</v>
      </c>
      <c r="D5" s="325">
        <v>44896</v>
      </c>
      <c r="E5" s="325" t="s">
        <v>2</v>
      </c>
      <c r="F5" s="326"/>
      <c r="G5" s="325">
        <v>44986</v>
      </c>
      <c r="H5" s="325">
        <v>44896</v>
      </c>
      <c r="I5" s="325" t="s">
        <v>2</v>
      </c>
      <c r="J5" s="326"/>
      <c r="K5" s="325">
        <v>44986</v>
      </c>
      <c r="L5" s="325">
        <v>44896</v>
      </c>
      <c r="M5" s="327" t="s">
        <v>2</v>
      </c>
    </row>
    <row r="6" spans="2:13" ht="18" customHeight="1">
      <c r="B6" s="340" t="s">
        <v>57</v>
      </c>
      <c r="C6" s="328">
        <v>6104400.1979999999</v>
      </c>
      <c r="D6" s="328">
        <v>6168247.1009999998</v>
      </c>
      <c r="E6" s="329">
        <v>-1.035089904061226E-2</v>
      </c>
      <c r="F6" s="330"/>
      <c r="G6" s="328">
        <v>5489476.9610000001</v>
      </c>
      <c r="H6" s="328">
        <v>5677809.284</v>
      </c>
      <c r="I6" s="331">
        <v>-3.3169892396829548E-2</v>
      </c>
      <c r="J6" s="330"/>
      <c r="K6" s="328">
        <v>1126587.541</v>
      </c>
      <c r="L6" s="328">
        <v>1050675.0090000001</v>
      </c>
      <c r="M6" s="331">
        <v>7.2251201703418255E-2</v>
      </c>
    </row>
    <row r="7" spans="2:13" ht="18" customHeight="1">
      <c r="B7" s="340" t="s">
        <v>58</v>
      </c>
      <c r="C7" s="328">
        <v>1676039.8670000001</v>
      </c>
      <c r="D7" s="328">
        <v>1843240.452</v>
      </c>
      <c r="E7" s="329">
        <v>-9.0710132158058787E-2</v>
      </c>
      <c r="F7" s="330"/>
      <c r="G7" s="328">
        <v>751103.05700000003</v>
      </c>
      <c r="H7" s="328">
        <v>832156.7</v>
      </c>
      <c r="I7" s="331">
        <v>-9.7401899185573959E-2</v>
      </c>
      <c r="J7" s="330"/>
      <c r="K7" s="328">
        <v>988408.30799999996</v>
      </c>
      <c r="L7" s="328">
        <v>1076107.825</v>
      </c>
      <c r="M7" s="331">
        <v>-8.1496960585710765E-2</v>
      </c>
    </row>
    <row r="8" spans="2:13" ht="18" customHeight="1">
      <c r="B8" s="340" t="s">
        <v>187</v>
      </c>
      <c r="C8" s="328">
        <v>1407047.324</v>
      </c>
      <c r="D8" s="328">
        <v>1535281.5419999999</v>
      </c>
      <c r="E8" s="329">
        <v>-8.3524887450252328E-2</v>
      </c>
      <c r="F8" s="330"/>
      <c r="G8" s="328">
        <v>1072151.1950000001</v>
      </c>
      <c r="H8" s="328">
        <v>1173947.044</v>
      </c>
      <c r="I8" s="331">
        <v>-8.6712470992856727E-2</v>
      </c>
      <c r="J8" s="330"/>
      <c r="K8" s="328">
        <v>47127.103000000003</v>
      </c>
      <c r="L8" s="328">
        <v>38716.216999999997</v>
      </c>
      <c r="M8" s="331">
        <v>0.21724452055840082</v>
      </c>
    </row>
    <row r="9" spans="2:13" ht="18" customHeight="1">
      <c r="B9" s="340" t="s">
        <v>59</v>
      </c>
      <c r="C9" s="328">
        <v>1112394.963</v>
      </c>
      <c r="D9" s="328">
        <v>1179425.7279999999</v>
      </c>
      <c r="E9" s="329">
        <v>-5.6833392225271062E-2</v>
      </c>
      <c r="F9" s="330"/>
      <c r="G9" s="328">
        <v>730334.728</v>
      </c>
      <c r="H9" s="328">
        <v>758232.05599999998</v>
      </c>
      <c r="I9" s="331">
        <v>-3.679259901931653E-2</v>
      </c>
      <c r="J9" s="330"/>
      <c r="K9" s="328">
        <v>374898.33199999999</v>
      </c>
      <c r="L9" s="328">
        <v>413755.97</v>
      </c>
      <c r="M9" s="331">
        <v>-9.3914386298764363E-2</v>
      </c>
    </row>
    <row r="10" spans="2:13" ht="18" customHeight="1">
      <c r="B10" s="340" t="s">
        <v>60</v>
      </c>
      <c r="C10" s="328">
        <v>1287896.5819999999</v>
      </c>
      <c r="D10" s="328">
        <v>1405441.233</v>
      </c>
      <c r="E10" s="329">
        <v>-8.3635408041283887E-2</v>
      </c>
      <c r="F10" s="330"/>
      <c r="G10" s="328">
        <v>366472.348</v>
      </c>
      <c r="H10" s="328">
        <v>434260.1</v>
      </c>
      <c r="I10" s="331">
        <v>-0.1560994252062301</v>
      </c>
      <c r="J10" s="330"/>
      <c r="K10" s="328">
        <v>772508.16799999995</v>
      </c>
      <c r="L10" s="328">
        <v>819375.06400000001</v>
      </c>
      <c r="M10" s="331">
        <v>-5.7198343053310285E-2</v>
      </c>
    </row>
    <row r="11" spans="2:13" ht="18" customHeight="1">
      <c r="B11" s="340" t="s">
        <v>61</v>
      </c>
      <c r="C11" s="328">
        <v>1087914.2720000001</v>
      </c>
      <c r="D11" s="328">
        <v>1174036.9350000001</v>
      </c>
      <c r="E11" s="329">
        <v>-7.3356008173626974E-2</v>
      </c>
      <c r="F11" s="330"/>
      <c r="G11" s="328">
        <v>185253.99799999999</v>
      </c>
      <c r="H11" s="328">
        <v>215975.22</v>
      </c>
      <c r="I11" s="331">
        <v>-0.14224419820014544</v>
      </c>
      <c r="J11" s="330"/>
      <c r="K11" s="328">
        <v>804127.10600000003</v>
      </c>
      <c r="L11" s="328">
        <v>848171.33499999996</v>
      </c>
      <c r="M11" s="331">
        <v>-5.1928457355847724E-2</v>
      </c>
    </row>
    <row r="12" spans="2:13" ht="18" customHeight="1">
      <c r="B12" s="340" t="s">
        <v>202</v>
      </c>
      <c r="C12" s="328">
        <v>38207.546999999999</v>
      </c>
      <c r="D12" s="328">
        <v>34526.800000000003</v>
      </c>
      <c r="E12" s="329">
        <v>0.1066055064471656</v>
      </c>
      <c r="F12" s="330"/>
      <c r="G12" s="328">
        <v>1819.384</v>
      </c>
      <c r="H12" s="328">
        <v>1601.9849999999999</v>
      </c>
      <c r="I12" s="331">
        <v>0.13570601472548138</v>
      </c>
      <c r="J12" s="330"/>
      <c r="K12" s="328">
        <v>3632.5239999999999</v>
      </c>
      <c r="L12" s="328">
        <v>-584.01800000000003</v>
      </c>
      <c r="M12" s="331">
        <v>-7.2198836337236179</v>
      </c>
    </row>
    <row r="13" spans="2:13" ht="18" customHeight="1">
      <c r="B13" s="181" t="s">
        <v>83</v>
      </c>
      <c r="C13" s="332">
        <v>12713900.752999999</v>
      </c>
      <c r="D13" s="332">
        <v>13340199.790999999</v>
      </c>
      <c r="E13" s="333">
        <v>-4.6948250237041744E-2</v>
      </c>
      <c r="F13" s="334"/>
      <c r="G13" s="332">
        <v>8596611.6710000001</v>
      </c>
      <c r="H13" s="332">
        <v>9093982.3890000004</v>
      </c>
      <c r="I13" s="333">
        <v>-5.469228955200256E-2</v>
      </c>
      <c r="J13" s="334"/>
      <c r="K13" s="332">
        <v>4117289.0820000004</v>
      </c>
      <c r="L13" s="332">
        <v>4246217.4019999998</v>
      </c>
      <c r="M13" s="333">
        <v>-3.0363099152500572E-2</v>
      </c>
    </row>
    <row r="14" spans="2:13" ht="18" customHeight="1">
      <c r="B14" s="340" t="s">
        <v>84</v>
      </c>
      <c r="C14" s="335">
        <v>944464.14506935829</v>
      </c>
      <c r="D14" s="335">
        <v>994017.9882819138</v>
      </c>
      <c r="E14" s="329">
        <v>-4.9852058812542843E-2</v>
      </c>
      <c r="F14" s="330"/>
      <c r="G14" s="336">
        <v>320905.62951205677</v>
      </c>
      <c r="H14" s="336">
        <v>338259.84109388932</v>
      </c>
      <c r="I14" s="330">
        <v>-5.1304380460037047E-2</v>
      </c>
      <c r="J14" s="330"/>
      <c r="K14" s="336">
        <v>623558.51555730146</v>
      </c>
      <c r="L14" s="336">
        <v>655758.14718802436</v>
      </c>
      <c r="M14" s="330">
        <v>-4.9102907480142011E-2</v>
      </c>
    </row>
    <row r="15" spans="2:13" ht="14.5">
      <c r="B15" s="184" t="s">
        <v>22</v>
      </c>
      <c r="C15" s="185">
        <v>11769436.60793064</v>
      </c>
      <c r="D15" s="185">
        <v>12346181.802718086</v>
      </c>
      <c r="E15" s="186">
        <v>-4.6714458283813043E-2</v>
      </c>
      <c r="F15" s="183"/>
      <c r="G15" s="185">
        <v>8275706.0414879434</v>
      </c>
      <c r="H15" s="185">
        <v>8755722.5479061119</v>
      </c>
      <c r="I15" s="186">
        <v>-5.4823174648557349E-2</v>
      </c>
      <c r="J15" s="183"/>
      <c r="K15" s="185">
        <v>3493730.5664426992</v>
      </c>
      <c r="L15" s="185">
        <v>3590459.2548119752</v>
      </c>
      <c r="M15" s="186">
        <v>-2.6940477945722185E-2</v>
      </c>
    </row>
    <row r="17" spans="6:6">
      <c r="F17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5" bestFit="1" customWidth="1"/>
    <col min="2" max="2" width="13.81640625" style="5" bestFit="1" customWidth="1"/>
    <col min="3" max="3" width="8.7265625" style="5" bestFit="1" customWidth="1"/>
    <col min="4" max="4" width="8.81640625" style="5" bestFit="1" customWidth="1"/>
    <col min="5" max="5" width="1.453125" style="5" customWidth="1"/>
    <col min="6" max="6" width="10.54296875" style="5" customWidth="1" outlineLevel="1"/>
    <col min="7" max="7" width="10.81640625" style="5" customWidth="1" outlineLevel="1"/>
    <col min="8" max="8" width="7.81640625" style="5" customWidth="1" outlineLevel="1"/>
    <col min="9" max="9" width="9.1796875" style="5" bestFit="1" customWidth="1"/>
    <col min="10" max="10" width="27.453125" style="5" bestFit="1" customWidth="1"/>
    <col min="11" max="11" width="10" style="5" bestFit="1" customWidth="1"/>
    <col min="12" max="12" width="8.7265625" style="5" bestFit="1" customWidth="1"/>
    <col min="13" max="13" width="8.81640625" style="5" bestFit="1" customWidth="1"/>
    <col min="14" max="14" width="1.453125" style="5" customWidth="1"/>
    <col min="15" max="15" width="11.54296875" style="5" customWidth="1" outlineLevel="1"/>
    <col min="16" max="16" width="11.1796875" style="5" customWidth="1" outlineLevel="1"/>
    <col min="17" max="17" width="10.1796875" style="5" customWidth="1" outlineLevel="1"/>
    <col min="18" max="16384" width="11.453125" style="5"/>
  </cols>
  <sheetData>
    <row r="1" spans="1:17">
      <c r="A1" s="16" t="s">
        <v>85</v>
      </c>
      <c r="B1" s="14"/>
      <c r="C1" s="14"/>
      <c r="D1" s="15"/>
      <c r="E1" s="6"/>
      <c r="F1" s="14"/>
      <c r="G1" s="14"/>
      <c r="H1" s="15"/>
      <c r="J1" s="16" t="s">
        <v>86</v>
      </c>
      <c r="K1" s="14"/>
      <c r="L1" s="14"/>
      <c r="M1" s="15"/>
      <c r="N1" s="6"/>
      <c r="O1" s="14"/>
      <c r="P1" s="14"/>
      <c r="Q1" s="15"/>
    </row>
    <row r="2" spans="1:17">
      <c r="A2" s="17"/>
      <c r="B2" s="399" t="e">
        <f>+#REF!</f>
        <v>#REF!</v>
      </c>
      <c r="C2" s="399"/>
      <c r="D2" s="399"/>
      <c r="E2" s="6"/>
      <c r="F2" s="400" t="e">
        <f>+#REF!</f>
        <v>#REF!</v>
      </c>
      <c r="G2" s="400"/>
      <c r="H2" s="400"/>
      <c r="J2" s="17"/>
      <c r="K2" s="399" t="e">
        <f>+#REF!</f>
        <v>#REF!</v>
      </c>
      <c r="L2" s="399"/>
      <c r="M2" s="399"/>
      <c r="N2" s="6"/>
      <c r="O2" s="400" t="e">
        <f>+#REF!</f>
        <v>#REF!</v>
      </c>
      <c r="P2" s="400"/>
      <c r="Q2" s="400"/>
    </row>
    <row r="3" spans="1:17">
      <c r="A3" s="17"/>
      <c r="B3" s="112" t="e">
        <f>+#REF!</f>
        <v>#REF!</v>
      </c>
      <c r="C3" s="18" t="e">
        <f>+#REF!</f>
        <v>#REF!</v>
      </c>
      <c r="D3" s="113" t="e">
        <f>+#REF!</f>
        <v>#REF!</v>
      </c>
      <c r="E3" s="6"/>
      <c r="F3" s="22" t="e">
        <f>+B3</f>
        <v>#REF!</v>
      </c>
      <c r="G3" s="22" t="e">
        <f>+C3</f>
        <v>#REF!</v>
      </c>
      <c r="H3" s="113" t="e">
        <f>+D3</f>
        <v>#REF!</v>
      </c>
      <c r="J3" s="17"/>
      <c r="K3" s="112" t="e">
        <f t="shared" ref="K3:M8" si="0">+B3</f>
        <v>#REF!</v>
      </c>
      <c r="L3" s="18" t="e">
        <f t="shared" si="0"/>
        <v>#REF!</v>
      </c>
      <c r="M3" s="113" t="e">
        <f t="shared" si="0"/>
        <v>#REF!</v>
      </c>
      <c r="N3" s="6"/>
      <c r="O3" s="22" t="e">
        <f>+K3</f>
        <v>#REF!</v>
      </c>
      <c r="P3" s="22" t="e">
        <f>+L3</f>
        <v>#REF!</v>
      </c>
      <c r="Q3" s="113" t="e">
        <f>+M3</f>
        <v>#REF!</v>
      </c>
    </row>
    <row r="4" spans="1:17" ht="12.75" customHeight="1">
      <c r="A4" s="7" t="s">
        <v>87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87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88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88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89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90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91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92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93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93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94</v>
      </c>
      <c r="J11" s="16" t="s">
        <v>95</v>
      </c>
      <c r="K11" s="21"/>
      <c r="L11" s="21"/>
      <c r="M11" s="21"/>
    </row>
    <row r="12" spans="1:17">
      <c r="A12" s="17" t="s">
        <v>96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97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57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57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58</v>
      </c>
      <c r="B14" s="8">
        <v>24966</v>
      </c>
      <c r="C14" s="8">
        <v>25862</v>
      </c>
      <c r="D14" s="12">
        <f t="shared" si="2"/>
        <v>-3.464542572113527E-2</v>
      </c>
      <c r="J14" s="7" t="s">
        <v>58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98</v>
      </c>
      <c r="B15" s="8">
        <v>28172</v>
      </c>
      <c r="C15" s="8">
        <v>30495</v>
      </c>
      <c r="D15" s="12">
        <f t="shared" si="2"/>
        <v>-7.6176422364321983E-2</v>
      </c>
      <c r="J15" s="7" t="s">
        <v>59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99</v>
      </c>
      <c r="B16" s="8">
        <v>14377</v>
      </c>
      <c r="C16" s="8">
        <v>14477</v>
      </c>
      <c r="D16" s="12">
        <f t="shared" si="2"/>
        <v>-6.9075084616978533E-3</v>
      </c>
      <c r="J16" s="7" t="s">
        <v>60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61</v>
      </c>
      <c r="B17" s="8">
        <v>13818</v>
      </c>
      <c r="C17" s="8">
        <v>13749</v>
      </c>
      <c r="D17" s="12">
        <f t="shared" si="2"/>
        <v>5.0185468034038561E-3</v>
      </c>
      <c r="J17" s="7" t="s">
        <v>61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100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100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101</v>
      </c>
      <c r="B19" s="28"/>
      <c r="C19" s="28"/>
      <c r="D19" s="29"/>
      <c r="J19" s="17" t="s">
        <v>102</v>
      </c>
      <c r="K19" s="28"/>
      <c r="L19" s="28"/>
      <c r="M19" s="29"/>
    </row>
    <row r="20" spans="1:17" s="20" customFormat="1" ht="13.5" customHeight="1">
      <c r="A20" s="7" t="s">
        <v>103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104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105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63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106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64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107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65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108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66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109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110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100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100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18"/>
  <sheetViews>
    <sheetView showGridLines="0" tabSelected="1" zoomScale="90" zoomScaleNormal="90" workbookViewId="0">
      <selection activeCell="D13" sqref="D13:D18"/>
    </sheetView>
  </sheetViews>
  <sheetFormatPr baseColWidth="10" defaultColWidth="11.453125" defaultRowHeight="14.5"/>
  <cols>
    <col min="1" max="1" width="1.7265625" style="49" customWidth="1"/>
    <col min="2" max="2" width="63.54296875" style="61" customWidth="1"/>
    <col min="3" max="4" width="14.7265625" style="49" customWidth="1"/>
    <col min="5" max="6" width="11.453125" style="49" customWidth="1"/>
    <col min="7" max="7" width="2.26953125" style="49" customWidth="1"/>
    <col min="8" max="16384" width="11.453125" style="49"/>
  </cols>
  <sheetData>
    <row r="2" spans="1:5" customFormat="1" ht="23.5">
      <c r="B2" s="258" t="s">
        <v>111</v>
      </c>
      <c r="C2" s="259"/>
    </row>
    <row r="4" spans="1:5" ht="18" customHeight="1">
      <c r="B4" s="297" t="s">
        <v>142</v>
      </c>
      <c r="C4" s="260">
        <v>44986</v>
      </c>
      <c r="D4" s="260">
        <v>44621</v>
      </c>
      <c r="E4" s="104"/>
    </row>
    <row r="5" spans="1:5" ht="17.149999999999999" customHeight="1">
      <c r="A5" s="78"/>
      <c r="B5" s="261" t="s">
        <v>112</v>
      </c>
      <c r="C5" s="262">
        <v>3924704.639</v>
      </c>
      <c r="D5" s="262">
        <v>2640893.952</v>
      </c>
      <c r="E5" s="104"/>
    </row>
    <row r="6" spans="1:5" ht="17.149999999999999" customHeight="1">
      <c r="A6" s="78"/>
      <c r="B6" s="189" t="s">
        <v>113</v>
      </c>
      <c r="C6" s="263">
        <v>378697.266</v>
      </c>
      <c r="D6" s="263">
        <v>972293.14899999998</v>
      </c>
      <c r="E6" s="104"/>
    </row>
    <row r="7" spans="1:5" ht="17.149999999999999" customHeight="1">
      <c r="A7" s="78"/>
      <c r="B7" s="189" t="s">
        <v>114</v>
      </c>
      <c r="C7" s="263">
        <v>280559.33100000001</v>
      </c>
      <c r="D7" s="263">
        <v>311089.48</v>
      </c>
      <c r="E7" s="104"/>
    </row>
    <row r="8" spans="1:5" ht="17.149999999999999" customHeight="1">
      <c r="A8" s="78"/>
      <c r="B8" s="261" t="s">
        <v>115</v>
      </c>
      <c r="C8" s="262">
        <v>3265448.0420000004</v>
      </c>
      <c r="D8" s="262">
        <v>1357511.3230000001</v>
      </c>
      <c r="E8" s="104"/>
    </row>
    <row r="9" spans="1:5" ht="17.149999999999999" customHeight="1">
      <c r="B9" s="189" t="s">
        <v>116</v>
      </c>
      <c r="C9" s="263">
        <v>1110951.5519999999</v>
      </c>
      <c r="D9" s="263">
        <v>896891.603</v>
      </c>
      <c r="E9" s="104"/>
    </row>
    <row r="10" spans="1:5" ht="17.149999999999999" customHeight="1">
      <c r="B10" s="261" t="s">
        <v>117</v>
      </c>
      <c r="C10" s="264">
        <v>4376399.5940000005</v>
      </c>
      <c r="D10" s="264">
        <v>2254402.926</v>
      </c>
      <c r="E10" s="260"/>
    </row>
    <row r="12" spans="1:5" ht="17.149999999999999" customHeight="1">
      <c r="B12" s="266" t="s">
        <v>118</v>
      </c>
      <c r="C12" s="267">
        <v>44986</v>
      </c>
      <c r="D12" s="267">
        <v>44621</v>
      </c>
    </row>
    <row r="13" spans="1:5" ht="17.149999999999999" customHeight="1">
      <c r="B13" s="265" t="s">
        <v>119</v>
      </c>
      <c r="C13" s="352">
        <v>2.8564911812211906</v>
      </c>
      <c r="D13" s="352">
        <v>1.460686217637339</v>
      </c>
    </row>
    <row r="14" spans="1:5" ht="17.149999999999999" customHeight="1">
      <c r="B14" s="265" t="s">
        <v>120</v>
      </c>
      <c r="C14" s="352">
        <v>3.2867902467073922</v>
      </c>
      <c r="D14" s="352">
        <v>2.2922231609740931</v>
      </c>
    </row>
    <row r="15" spans="1:5" ht="17.149999999999999" customHeight="1">
      <c r="B15" s="265" t="s">
        <v>121</v>
      </c>
      <c r="C15" s="352">
        <v>8.5303969727524649</v>
      </c>
      <c r="D15" s="353">
        <v>10.28</v>
      </c>
    </row>
    <row r="16" spans="1:5" ht="17.149999999999999" customHeight="1">
      <c r="B16" s="265" t="s">
        <v>122</v>
      </c>
      <c r="C16" s="352">
        <v>0.79310633209504622</v>
      </c>
      <c r="D16" s="353">
        <v>0.28000000000000003</v>
      </c>
    </row>
    <row r="17" spans="2:4" ht="17.149999999999999" customHeight="1">
      <c r="B17" s="265" t="s">
        <v>123</v>
      </c>
      <c r="C17" s="352">
        <v>2.0879300675249501</v>
      </c>
      <c r="D17" s="353">
        <v>1.44</v>
      </c>
    </row>
    <row r="18" spans="2:4" ht="17.149999999999999" customHeight="1">
      <c r="B18" s="265" t="s">
        <v>124</v>
      </c>
      <c r="C18" s="352">
        <v>0.82895959912781925</v>
      </c>
      <c r="D18" s="353">
        <v>1.0900000000000001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A5" sqref="A5"/>
    </sheetView>
  </sheetViews>
  <sheetFormatPr baseColWidth="10" defaultColWidth="11.453125" defaultRowHeight="14.5"/>
  <cols>
    <col min="1" max="1" width="0.81640625" style="49" customWidth="1"/>
    <col min="2" max="2" width="27.453125" style="49" customWidth="1"/>
    <col min="3" max="5" width="23" style="49" customWidth="1"/>
    <col min="6" max="6" width="0.81640625" style="49" customWidth="1"/>
    <col min="7" max="7" width="13.26953125" style="49" customWidth="1"/>
    <col min="8" max="8" width="9.54296875" style="49" bestFit="1" customWidth="1"/>
    <col min="9" max="9" width="7.81640625" style="49" customWidth="1"/>
    <col min="10" max="10" width="8.81640625" style="49" customWidth="1"/>
    <col min="11" max="11" width="7.7265625" style="49" bestFit="1" customWidth="1"/>
    <col min="12" max="12" width="8" style="49" bestFit="1" customWidth="1"/>
    <col min="13" max="13" width="5.453125" style="49" bestFit="1" customWidth="1"/>
    <col min="14" max="16384" width="11.453125" style="49"/>
  </cols>
  <sheetData>
    <row r="1" spans="1:13" ht="5.15" customHeight="1"/>
    <row r="2" spans="1:13" customFormat="1" ht="23.5">
      <c r="B2" s="258" t="s">
        <v>125</v>
      </c>
      <c r="C2" s="259"/>
    </row>
    <row r="3" spans="1:13" s="50" customFormat="1" ht="18.5">
      <c r="A3" s="99"/>
      <c r="B3" s="367" t="s">
        <v>210</v>
      </c>
      <c r="C3" s="367"/>
      <c r="D3" s="367"/>
      <c r="E3" s="367"/>
      <c r="F3" s="368"/>
      <c r="G3" s="368"/>
      <c r="H3" s="100"/>
      <c r="I3" s="100"/>
      <c r="J3" s="100"/>
      <c r="K3" s="100"/>
      <c r="L3" s="100"/>
      <c r="M3" s="100"/>
    </row>
    <row r="4" spans="1:13" ht="9" customHeight="1">
      <c r="A4" s="105"/>
      <c r="B4" s="106"/>
      <c r="C4" s="106"/>
      <c r="D4" s="106"/>
      <c r="E4" s="106"/>
      <c r="F4" s="106"/>
      <c r="G4" s="106"/>
      <c r="H4" s="107"/>
      <c r="I4" s="107"/>
      <c r="J4" s="107"/>
      <c r="K4" s="107"/>
      <c r="L4" s="107"/>
      <c r="M4" s="107"/>
    </row>
    <row r="5" spans="1:13" s="102" customFormat="1" ht="33.75" customHeight="1">
      <c r="B5" s="268" t="s">
        <v>208</v>
      </c>
      <c r="C5" s="269" t="s">
        <v>126</v>
      </c>
      <c r="D5" s="269" t="s">
        <v>127</v>
      </c>
      <c r="E5" s="269" t="s">
        <v>128</v>
      </c>
      <c r="F5" s="270"/>
      <c r="G5" s="271" t="s">
        <v>129</v>
      </c>
    </row>
    <row r="6" spans="1:13" s="95" customFormat="1" ht="13.5" customHeight="1">
      <c r="B6" s="272" t="s">
        <v>104</v>
      </c>
      <c r="C6" s="273">
        <v>93465.323000000004</v>
      </c>
      <c r="D6" s="273">
        <v>-9350.7060000000001</v>
      </c>
      <c r="E6" s="273">
        <v>-130158.39200000001</v>
      </c>
      <c r="F6" s="273"/>
      <c r="G6" s="274">
        <v>-46043.775000000009</v>
      </c>
    </row>
    <row r="7" spans="1:13" s="95" customFormat="1" ht="13.5" customHeight="1">
      <c r="B7" s="272" t="s">
        <v>65</v>
      </c>
      <c r="C7" s="273">
        <v>74177.771999999997</v>
      </c>
      <c r="D7" s="273">
        <v>12515.177</v>
      </c>
      <c r="E7" s="273">
        <v>-17988.245999999999</v>
      </c>
      <c r="F7" s="273"/>
      <c r="G7" s="274">
        <v>68704.702999999994</v>
      </c>
    </row>
    <row r="8" spans="1:13" s="95" customFormat="1" ht="13.5" customHeight="1">
      <c r="B8" s="272" t="s">
        <v>63</v>
      </c>
      <c r="C8" s="273">
        <v>69935.228000000003</v>
      </c>
      <c r="D8" s="273">
        <v>-156.49600000000001</v>
      </c>
      <c r="E8" s="273">
        <v>-95621.706999999995</v>
      </c>
      <c r="F8" s="273"/>
      <c r="G8" s="274">
        <v>-25842.974999999991</v>
      </c>
    </row>
    <row r="9" spans="1:13" s="95" customFormat="1" ht="13.5" customHeight="1">
      <c r="B9" s="272" t="s">
        <v>64</v>
      </c>
      <c r="C9" s="273">
        <v>-26189.635999999999</v>
      </c>
      <c r="D9" s="273">
        <v>-4977.1660000000002</v>
      </c>
      <c r="E9" s="273">
        <v>31636.429</v>
      </c>
      <c r="F9" s="273"/>
      <c r="G9" s="274">
        <v>469.62700000000041</v>
      </c>
    </row>
    <row r="10" spans="1:13" s="95" customFormat="1" ht="13.5" customHeight="1">
      <c r="B10" s="272" t="s">
        <v>66</v>
      </c>
      <c r="C10" s="273">
        <v>-25371.742999999999</v>
      </c>
      <c r="D10" s="273">
        <v>-97.230999999999995</v>
      </c>
      <c r="E10" s="273">
        <v>25499.081999999999</v>
      </c>
      <c r="F10" s="273"/>
      <c r="G10" s="274">
        <v>30.108000000000175</v>
      </c>
    </row>
    <row r="11" spans="1:13" s="95" customFormat="1" ht="13.5" customHeight="1">
      <c r="B11" s="272" t="s">
        <v>15</v>
      </c>
      <c r="C11" s="273">
        <v>-110362.30899999999</v>
      </c>
      <c r="D11" s="273">
        <v>58347.398000000001</v>
      </c>
      <c r="E11" s="273">
        <v>107318.679</v>
      </c>
      <c r="F11" s="273"/>
      <c r="G11" s="274">
        <v>55303.768000000011</v>
      </c>
    </row>
    <row r="12" spans="1:13" s="95" customFormat="1" ht="13.5" customHeight="1">
      <c r="B12" s="181" t="s">
        <v>22</v>
      </c>
      <c r="C12" s="275">
        <v>75654.635000000024</v>
      </c>
      <c r="D12" s="275">
        <v>56280.976000000002</v>
      </c>
      <c r="E12" s="275">
        <v>-79314.154999999999</v>
      </c>
      <c r="F12" s="276"/>
      <c r="G12" s="277">
        <v>52621.456000000035</v>
      </c>
    </row>
    <row r="13" spans="1:13" s="95" customFormat="1">
      <c r="B13" s="278" t="s">
        <v>130</v>
      </c>
      <c r="C13" s="279"/>
      <c r="D13" s="279"/>
      <c r="E13" s="279"/>
      <c r="F13" s="279"/>
      <c r="G13" s="280"/>
    </row>
    <row r="14" spans="1:13" s="95" customFormat="1" ht="13.5" customHeight="1">
      <c r="B14" s="272" t="s">
        <v>131</v>
      </c>
      <c r="C14" s="273">
        <v>6351.1509999999998</v>
      </c>
      <c r="D14" s="273">
        <v>691.22900000000004</v>
      </c>
      <c r="E14" s="273">
        <v>-2519.7559999999999</v>
      </c>
      <c r="F14" s="273"/>
      <c r="G14" s="274">
        <v>4522.6239999999998</v>
      </c>
    </row>
    <row r="15" spans="1:13" s="95" customFormat="1" ht="13.5" customHeight="1">
      <c r="B15" s="272" t="s">
        <v>132</v>
      </c>
      <c r="C15" s="273">
        <v>-5928.3959999999997</v>
      </c>
      <c r="D15" s="273">
        <v>-645.21799999999996</v>
      </c>
      <c r="E15" s="273">
        <v>2352.0320000000002</v>
      </c>
      <c r="F15" s="273"/>
      <c r="G15" s="274">
        <v>-4221.5819999999994</v>
      </c>
      <c r="J15" s="49"/>
      <c r="K15" s="49"/>
      <c r="L15" s="49"/>
      <c r="M15" s="49"/>
    </row>
    <row r="16" spans="1:13" s="95" customFormat="1" ht="13.5" customHeight="1">
      <c r="B16" s="181" t="s">
        <v>21</v>
      </c>
      <c r="C16" s="275">
        <v>76077.390000000029</v>
      </c>
      <c r="D16" s="275">
        <v>56326.987000000001</v>
      </c>
      <c r="E16" s="275">
        <v>-79481.878999999986</v>
      </c>
      <c r="F16" s="276"/>
      <c r="G16" s="277">
        <v>52922.498000000051</v>
      </c>
      <c r="J16" s="49"/>
      <c r="K16" s="49"/>
      <c r="L16" s="49"/>
      <c r="M16" s="49"/>
    </row>
    <row r="17" spans="2:14" ht="10" customHeight="1">
      <c r="B17" s="95"/>
      <c r="C17" s="95"/>
      <c r="D17" s="95"/>
      <c r="E17" s="95"/>
      <c r="F17" s="95"/>
    </row>
    <row r="18" spans="2:14" s="94" customFormat="1">
      <c r="B18" s="95"/>
      <c r="C18" s="95"/>
      <c r="D18" s="95"/>
      <c r="E18" s="95"/>
      <c r="F18" s="95"/>
      <c r="H18" s="103"/>
    </row>
    <row r="19" spans="2:14" ht="29">
      <c r="B19" s="268" t="s">
        <v>209</v>
      </c>
      <c r="C19" s="269" t="s">
        <v>126</v>
      </c>
      <c r="D19" s="269" t="s">
        <v>127</v>
      </c>
      <c r="E19" s="269" t="s">
        <v>128</v>
      </c>
      <c r="F19" s="270"/>
      <c r="G19" s="271" t="s">
        <v>129</v>
      </c>
    </row>
    <row r="20" spans="2:14" ht="13.5" customHeight="1">
      <c r="B20" s="272" t="s">
        <v>104</v>
      </c>
      <c r="C20" s="273">
        <v>97142.326000000001</v>
      </c>
      <c r="D20" s="273">
        <v>11862.671</v>
      </c>
      <c r="E20" s="273">
        <v>-173314.296</v>
      </c>
      <c r="F20" s="273"/>
      <c r="G20" s="274">
        <v>-64309.298999999999</v>
      </c>
      <c r="N20" s="61"/>
    </row>
    <row r="21" spans="2:14" ht="13.5" customHeight="1">
      <c r="B21" s="272" t="s">
        <v>65</v>
      </c>
      <c r="C21" s="273">
        <v>60864.150999999998</v>
      </c>
      <c r="D21" s="273">
        <v>31468.850999999999</v>
      </c>
      <c r="E21" s="273">
        <v>-19466.601999999999</v>
      </c>
      <c r="F21" s="273"/>
      <c r="G21" s="274">
        <v>72866.399999999994</v>
      </c>
      <c r="N21" s="61"/>
    </row>
    <row r="22" spans="2:14" ht="13.5" customHeight="1">
      <c r="B22" s="272" t="s">
        <v>63</v>
      </c>
      <c r="C22" s="273">
        <v>56390.877</v>
      </c>
      <c r="D22" s="273">
        <v>-11356.348</v>
      </c>
      <c r="E22" s="273">
        <v>-66531.156000000003</v>
      </c>
      <c r="F22" s="273"/>
      <c r="G22" s="274">
        <v>-21496.627</v>
      </c>
      <c r="N22" s="61"/>
    </row>
    <row r="23" spans="2:14" ht="13.5" customHeight="1">
      <c r="B23" s="272" t="s">
        <v>64</v>
      </c>
      <c r="C23" s="273">
        <v>-76548.611999999994</v>
      </c>
      <c r="D23" s="273">
        <v>-4059.38</v>
      </c>
      <c r="E23" s="273">
        <v>85313.057000000001</v>
      </c>
      <c r="F23" s="273"/>
      <c r="G23" s="274">
        <v>4705.0650000000023</v>
      </c>
      <c r="N23" s="61"/>
    </row>
    <row r="24" spans="2:14" ht="13.5" customHeight="1">
      <c r="B24" s="272" t="s">
        <v>66</v>
      </c>
      <c r="C24" s="273">
        <v>-10852.204</v>
      </c>
      <c r="D24" s="273">
        <v>-12.061</v>
      </c>
      <c r="E24" s="273">
        <v>10864.264999999999</v>
      </c>
      <c r="F24" s="273"/>
      <c r="G24" s="274">
        <v>0</v>
      </c>
      <c r="N24" s="61"/>
    </row>
    <row r="25" spans="2:14" ht="15" customHeight="1">
      <c r="B25" s="272" t="s">
        <v>15</v>
      </c>
      <c r="C25" s="273">
        <v>-86830.952999999994</v>
      </c>
      <c r="D25" s="273">
        <v>300991.299</v>
      </c>
      <c r="E25" s="273">
        <v>-9397.6980000000003</v>
      </c>
      <c r="F25" s="273"/>
      <c r="G25" s="274">
        <v>204762.64800000002</v>
      </c>
    </row>
    <row r="26" spans="2:14">
      <c r="B26" s="181" t="s">
        <v>22</v>
      </c>
      <c r="C26" s="275">
        <v>40165.585000000036</v>
      </c>
      <c r="D26" s="275">
        <v>328895.03200000001</v>
      </c>
      <c r="E26" s="275">
        <v>-172532.43000000002</v>
      </c>
      <c r="F26" s="276"/>
      <c r="G26" s="277">
        <v>196528.18700000001</v>
      </c>
    </row>
    <row r="27" spans="2:14">
      <c r="B27" s="278" t="s">
        <v>130</v>
      </c>
      <c r="C27" s="279"/>
      <c r="D27" s="279"/>
      <c r="E27" s="279"/>
      <c r="F27" s="279"/>
      <c r="G27" s="280"/>
    </row>
    <row r="28" spans="2:14">
      <c r="B28" s="272" t="s">
        <v>131</v>
      </c>
      <c r="C28" s="273">
        <v>2348.2379999999998</v>
      </c>
      <c r="D28" s="273">
        <v>-917.05499999999995</v>
      </c>
      <c r="E28" s="273">
        <v>-1233.0640000000001</v>
      </c>
      <c r="F28" s="273"/>
      <c r="G28" s="274">
        <v>198.11899999999991</v>
      </c>
      <c r="J28"/>
      <c r="K28"/>
      <c r="L28"/>
    </row>
    <row r="29" spans="2:14">
      <c r="B29" s="272" t="s">
        <v>132</v>
      </c>
      <c r="C29" s="273">
        <v>-1967.422</v>
      </c>
      <c r="D29" s="273">
        <v>768.33500000000004</v>
      </c>
      <c r="E29" s="273">
        <v>1033.096</v>
      </c>
      <c r="F29" s="273"/>
      <c r="G29" s="274">
        <v>-165.99099999999999</v>
      </c>
      <c r="J29"/>
      <c r="K29"/>
      <c r="L29"/>
    </row>
    <row r="30" spans="2:14">
      <c r="B30" s="181" t="s">
        <v>21</v>
      </c>
      <c r="C30" s="275">
        <v>40546.401000000034</v>
      </c>
      <c r="D30" s="275">
        <v>328746.31200000003</v>
      </c>
      <c r="E30" s="275">
        <v>-172732.39800000004</v>
      </c>
      <c r="F30" s="276"/>
      <c r="G30" s="277">
        <v>196560.315</v>
      </c>
    </row>
    <row r="31" spans="2:14" customFormat="1" ht="10" customHeight="1">
      <c r="B31" s="95"/>
      <c r="C31" s="95"/>
      <c r="D31" s="95"/>
      <c r="E31" s="95"/>
      <c r="F31" s="95"/>
      <c r="G31" s="104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mergeCells count="1">
    <mergeCell ref="B3:G3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EEFF x UN</vt:lpstr>
      <vt:lpstr>EEFF x País Q</vt:lpstr>
      <vt:lpstr>EEFF x País Acum</vt:lpstr>
      <vt:lpstr>Balance Resum</vt:lpstr>
      <vt:lpstr>Balance x Pais</vt:lpstr>
      <vt:lpstr>dotacion y $ local</vt:lpstr>
      <vt:lpstr>Ratios</vt:lpstr>
      <vt:lpstr>Flujo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2023-05-16T05:52:50Z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