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3/3Q/Investor Kit/ESP/"/>
    </mc:Choice>
  </mc:AlternateContent>
  <xr:revisionPtr revIDLastSave="1295" documentId="8_{FD91D686-BEBC-447C-B5A0-D7401EF0EB49}" xr6:coauthVersionLast="47" xr6:coauthVersionMax="47" xr10:uidLastSave="{84F80DF6-A92D-4595-BD80-338B57CA4BD3}"/>
  <bookViews>
    <workbookView xWindow="-110" yWindow="-110" windowWidth="19420" windowHeight="10420" tabRatio="911" activeTab="3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RR x UN" sheetId="76" r:id="rId6"/>
    <sheet name="EEFF x País Q" sheetId="73" r:id="rId7"/>
    <sheet name="EEFF x País Acum" sheetId="74" r:id="rId8"/>
    <sheet name="Balance x Pais" sheetId="67" r:id="rId9"/>
    <sheet name="Flujo" sheetId="69" r:id="rId10"/>
    <sheet name="Balance Resumen" sheetId="66" r:id="rId11"/>
    <sheet name="dotacion y $ local" sheetId="2" state="hidden" r:id="rId12"/>
    <sheet name="Ratios" sheetId="68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10">#REF!</definedName>
    <definedName name="_xlnm.Extract" localSheetId="8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10">#REF!</definedName>
    <definedName name="_xlnm.Print_Area" localSheetId="8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10">#REF!</definedName>
    <definedName name="_xlnm.Database" localSheetId="8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10">#REF!</definedName>
    <definedName name="felipe" localSheetId="8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 localSheetId="5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10">#N/A</definedName>
    <definedName name="plotting.DialogEnd" localSheetId="8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5">[3]!plotting.DialogEnd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10">#N/A</definedName>
    <definedName name="plotting.DialogOK" localSheetId="8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5">[3]!plotting.DialogOK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10">#REF!</definedName>
    <definedName name="_xlnm.Print_Titles" localSheetId="8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63" l="1"/>
  <c r="G29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<sst xmlns="http://schemas.openxmlformats.org/spreadsheetml/2006/main" count="796" uniqueCount="234">
  <si>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</si>
  <si>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</si>
  <si>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</si>
  <si>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</si>
  <si>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</si>
  <si>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</si>
  <si>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</si>
  <si>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</si>
  <si>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</si>
  <si>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</si>
  <si>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</si>
  <si>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</si>
  <si>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</si>
  <si>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</si>
  <si>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</si>
  <si>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</si>
  <si>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</si>
  <si>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</si>
  <si>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</si>
  <si>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</si>
  <si>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</si>
  <si>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EERR RESUMEN</t>
  </si>
  <si>
    <t>Reportado</t>
  </si>
  <si>
    <t>Excl. IAS29</t>
  </si>
  <si>
    <t>Margen Bruto</t>
  </si>
  <si>
    <t>ESTADO DE RESULTADOS CONSOLIDADO TRIMESTRE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</si>
  <si>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</si>
  <si>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</si>
  <si>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</si>
  <si>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</si>
  <si>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</si>
  <si>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</si>
  <si>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</si>
  <si>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</si>
  <si>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</si>
  <si>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</si>
  <si>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</si>
  <si>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</si>
  <si>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</si>
  <si>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</si>
  <si>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</si>
  <si>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</si>
  <si>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</si>
  <si>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</si>
  <si>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</si>
  <si>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</si>
  <si>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</si>
  <si>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</si>
  <si>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</si>
  <si>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</si>
  <si>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</si>
  <si>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</si>
  <si>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</si>
  <si>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</si>
  <si>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</si>
  <si>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</si>
  <si>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</si>
  <si>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</si>
  <si>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</si>
  <si>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</si>
  <si>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</si>
  <si>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</si>
  <si>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</si>
  <si>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</si>
  <si>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</si>
  <si>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</si>
  <si>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</si>
  <si>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</si>
  <si>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</si>
  <si>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</si>
  <si>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</si>
  <si>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</si>
  <si>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</si>
  <si>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</si>
  <si>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</si>
  <si>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</si>
  <si>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</si>
  <si>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</si>
  <si>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</si>
  <si>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</si>
  <si>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</si>
  <si>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</si>
  <si>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</si>
  <si>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</si>
  <si>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</si>
  <si>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</si>
  <si>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</si>
  <si>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</si>
  <si>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</si>
  <si>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</si>
  <si>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</si>
  <si>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</si>
  <si>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</si>
  <si>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</si>
  <si>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</si>
  <si>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</si>
  <si>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</si>
  <si>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</si>
  <si>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</si>
  <si>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</si>
  <si>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</si>
  <si>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</si>
  <si>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</si>
  <si>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</si>
  <si>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</si>
  <si>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</si>
  <si>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</si>
  <si>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</si>
  <si>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</si>
  <si>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</si>
  <si>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</si>
  <si>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</si>
  <si>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</si>
  <si>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</si>
  <si>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</si>
  <si>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</si>
  <si>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</si>
  <si>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</si>
  <si>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</si>
  <si>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</si>
  <si>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</si>
  <si>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</si>
  <si>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</si>
  <si>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</si>
  <si>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</si>
  <si>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</si>
  <si>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</si>
  <si>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</si>
  <si>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</si>
  <si>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</si>
  <si>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</si>
  <si>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</si>
  <si>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</si>
  <si>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</si>
  <si>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</si>
  <si>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</si>
  <si>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</si>
  <si>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</si>
  <si>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</si>
  <si>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</si>
  <si>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</si>
  <si>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</si>
  <si>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</si>
  <si>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Millones de CLP</t>
  </si>
  <si>
    <t>MDH</t>
  </si>
  <si>
    <t>RF</t>
  </si>
  <si>
    <t>EBITDA ajustado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</si>
  <si>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</si>
  <si>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</si>
  <si>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</si>
  <si>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</si>
  <si>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</si>
  <si>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</si>
  <si>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</si>
  <si>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YTD22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</si>
  <si>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</si>
  <si>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</si>
  <si>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</si>
  <si>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</si>
  <si>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</si>
  <si>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</si>
  <si>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</si>
  <si>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</si>
  <si>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</si>
  <si>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ESTADO DE RESULTADOS CONSOLIDADO ACUMULADO</t>
  </si>
  <si>
    <t>CLP</t>
  </si>
  <si>
    <t>Supermercado</t>
  </si>
  <si>
    <t>ESTADOS FINANCIEROS POR PAÍS TRIMESTRE</t>
  </si>
  <si>
    <t>Estados Financieros por País Trimestre</t>
  </si>
  <si>
    <t>Estados Financieros por País Acumulado</t>
  </si>
  <si>
    <t>Var. vs 2022</t>
  </si>
  <si>
    <t>Variación vs 2022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</si>
  <si>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</si>
  <si>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</si>
  <si>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</si>
  <si>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(A)</t>
  </si>
  <si>
    <t>(B)</t>
  </si>
  <si>
    <t>EEUU</t>
  </si>
  <si>
    <t>N.A.</t>
  </si>
  <si>
    <t>Shopping</t>
  </si>
  <si>
    <t>N.A</t>
  </si>
  <si>
    <t>Rf</t>
  </si>
  <si>
    <t>Uruguay</t>
  </si>
  <si>
    <t>3T23</t>
  </si>
  <si>
    <t>3T22</t>
  </si>
  <si>
    <t>9M23</t>
  </si>
  <si>
    <t>9M22</t>
  </si>
  <si>
    <t>Otros Ingresos1</t>
  </si>
  <si>
    <t>94 bps</t>
  </si>
  <si>
    <t>96 bps</t>
  </si>
  <si>
    <t>-116 bps</t>
  </si>
  <si>
    <t>-117 bps</t>
  </si>
  <si>
    <t>-62 bps</t>
  </si>
  <si>
    <t>-66 bps</t>
  </si>
  <si>
    <t>Acumulado 9M23</t>
  </si>
  <si>
    <t>73 bps</t>
  </si>
  <si>
    <t>99 bps</t>
  </si>
  <si>
    <t>-178 bps</t>
  </si>
  <si>
    <t>-190 bps</t>
  </si>
  <si>
    <t>-86 bps</t>
  </si>
  <si>
    <t>-80 bps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</si>
  <si>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</si>
  <si>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IAS 29 (sep-23)</t>
  </si>
  <si>
    <t>IAS 29 (sep-22)</t>
  </si>
  <si>
    <t>Utilidad sin One Off y PI</t>
  </si>
  <si>
    <t>Utilidad sin PI</t>
  </si>
  <si>
    <t>∆ ML %</t>
  </si>
  <si>
    <t>-1 bps</t>
  </si>
  <si>
    <t>-13 bps</t>
  </si>
  <si>
    <t>87 bps</t>
  </si>
  <si>
    <t>-8 bps</t>
  </si>
  <si>
    <t>160 bps</t>
  </si>
  <si>
    <t>-384 bps</t>
  </si>
  <si>
    <t>152 bps</t>
  </si>
  <si>
    <t>240 bps</t>
  </si>
  <si>
    <t>-1217 bps</t>
  </si>
  <si>
    <t>-2555 bps</t>
  </si>
  <si>
    <t>INGRESOS
CLP millones</t>
  </si>
  <si>
    <t>EBITDA Ajustado
CLP millones</t>
  </si>
  <si>
    <t>Mg</t>
  </si>
  <si>
    <t>SEPT 23</t>
  </si>
  <si>
    <t>DIC 22</t>
  </si>
  <si>
    <t>IAS 29</t>
  </si>
  <si>
    <t>Excl. IAS 29</t>
  </si>
  <si>
    <t>En millones de pesos chilenos a Septiembre 2023</t>
  </si>
  <si>
    <t xml:space="preserve">(+) Total pasivos por arrendamientos </t>
  </si>
  <si>
    <t>(E)</t>
  </si>
  <si>
    <t>(F)</t>
  </si>
  <si>
    <t>En milllones de pesos chilenos al 30 de septiembre de 2023</t>
  </si>
  <si>
    <t>IAS 29 (9M23)</t>
  </si>
  <si>
    <t>IAS 29 (9M22)</t>
  </si>
  <si>
    <t>Activos No Corrientes</t>
  </si>
  <si>
    <t>Pasivos No Corrientes</t>
  </si>
  <si>
    <t>Patrimonio de la controladora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</si>
</sst>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</numFmts>
  <fonts count="24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sz val="12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theme="1" tint="0.499984740745262"/>
      <name val="Calibri Light"/>
      <family val="2"/>
    </font>
    <font>
      <sz val="11"/>
      <color rgb="FFFFFFFF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sz val="11"/>
      <color theme="1" tint="0.249977111117893"/>
      <name val="Calibri Light"/>
      <family val="2"/>
    </font>
    <font>
      <sz val="11"/>
      <color rgb="FF006DFF"/>
      <name val="Calibri Light"/>
      <family val="2"/>
    </font>
    <font>
      <sz val="11"/>
      <color rgb="FF595959"/>
      <name val="Calibri Light"/>
      <family val="2"/>
    </font>
    <font>
      <b/>
      <sz val="12"/>
      <color rgb="FFC00000"/>
      <name val="Calibri Light"/>
      <family val="2"/>
    </font>
    <font>
      <b/>
      <sz val="12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theme="9" tint="-0.249977111117893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sz val="14"/>
      <color rgb="FF0080FF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sz val="8"/>
      <color rgb="FF0080FF"/>
      <name val="Montserrat"/>
    </font>
    <font>
      <b/>
      <sz val="14"/>
      <color theme="4" tint="-0.249977111117893"/>
      <name val="Montserrat"/>
    </font>
    <font>
      <i/>
      <sz val="14"/>
      <color rgb="FF0080FF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i/>
      <sz val="10"/>
      <color rgb="FF0070C0"/>
      <name val="Montserrat"/>
    </font>
    <font>
      <i/>
      <sz val="9"/>
      <color theme="4" tint="-0.249977111117893"/>
      <name val="Montserrat"/>
    </font>
    <font>
      <b/>
      <sz val="12"/>
      <color rgb="FFFFFFFF"/>
      <name val="Montserrat"/>
    </font>
    <font>
      <sz val="9"/>
      <color theme="4" tint="-0.249977111117893"/>
      <name val="Montserrat"/>
    </font>
    <font>
      <sz val="12"/>
      <name val="Montserrat"/>
    </font>
    <font>
      <sz val="9"/>
      <name val="Montserrat"/>
    </font>
    <font>
      <b/>
      <sz val="9"/>
      <color theme="4" tint="-0.249977111117893"/>
      <name val="Montserrat"/>
    </font>
    <font>
      <b/>
      <sz val="9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4" tint="-0.249977111117893"/>
      <name val="Montserrat"/>
    </font>
    <font>
      <b/>
      <sz val="11"/>
      <color rgb="FF4D4D4D"/>
      <name val="Montserrat"/>
    </font>
    <font>
      <b/>
      <i/>
      <sz val="12"/>
      <color rgb="FF595959"/>
      <name val="Montserrat"/>
    </font>
    <font>
      <b/>
      <sz val="12"/>
      <color rgb="FF4D4D4D"/>
      <name val="Montserrat"/>
    </font>
    <font>
      <sz val="10"/>
      <color rgb="FF006DFF"/>
      <name val="Montserrat"/>
    </font>
    <font>
      <b/>
      <i/>
      <sz val="10"/>
      <color rgb="FF006DFF"/>
      <name val="Montserrat"/>
    </font>
    <font>
      <sz val="10.5"/>
      <color rgb="FF4D4D4D"/>
      <name val="Montserrat"/>
    </font>
    <font>
      <b/>
      <sz val="10.5"/>
      <color rgb="FF4D4D4D"/>
      <name val="Montserrat"/>
    </font>
    <font>
      <b/>
      <sz val="10.5"/>
      <color rgb="FF006DFF"/>
      <name val="Montserrat"/>
    </font>
    <font>
      <sz val="10"/>
      <color theme="1" tint="0.499984740745262"/>
      <name val="Montserrat"/>
    </font>
    <font>
      <sz val="10"/>
      <color rgb="FFFFFFFF"/>
      <name val="Montserrat"/>
    </font>
    <font>
      <b/>
      <sz val="11"/>
      <color rgb="FF0080FF"/>
      <name val="Montserrat"/>
    </font>
    <font>
      <sz val="9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b/>
      <sz val="9"/>
      <color rgb="FF006DF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b/>
      <sz val="12"/>
      <color rgb="FF0A91D4"/>
      <name val="Montserrat"/>
    </font>
    <font>
      <b/>
      <sz val="12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</fonts>
  <fills count="9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rgb="FF006DFF"/>
        <bgColor indexed="64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/>
      <diagonal/>
    </border>
    <border>
      <left/>
      <right/>
      <top style="thin">
        <color rgb="FF0569B3"/>
      </top>
      <bottom style="thin">
        <color rgb="FF006D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439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5" fillId="3" borderId="0" xfId="0" applyFont="1" applyFill="1"/>
    <xf numFmtId="0" fontId="146" fillId="3" borderId="0" xfId="0" applyFont="1" applyFill="1"/>
    <xf numFmtId="0" fontId="148" fillId="0" borderId="0" xfId="0" applyFont="1"/>
    <xf numFmtId="0" fontId="147" fillId="3" borderId="0" xfId="0" applyFont="1" applyFill="1"/>
    <xf numFmtId="0" fontId="148" fillId="3" borderId="0" xfId="0" applyFont="1" applyFill="1"/>
    <xf numFmtId="0" fontId="147" fillId="3" borderId="0" xfId="0" applyFont="1" applyFill="1" applyAlignment="1">
      <alignment wrapText="1"/>
    </xf>
    <xf numFmtId="0" fontId="150" fillId="3" borderId="0" xfId="0" applyFont="1" applyFill="1"/>
    <xf numFmtId="0" fontId="151" fillId="3" borderId="0" xfId="0" applyFont="1" applyFill="1"/>
    <xf numFmtId="0" fontId="152" fillId="3" borderId="0" xfId="0" applyFont="1" applyFill="1"/>
    <xf numFmtId="0" fontId="153" fillId="3" borderId="0" xfId="0" applyFont="1" applyFill="1"/>
    <xf numFmtId="0" fontId="154" fillId="3" borderId="0" xfId="0" applyFont="1" applyFill="1"/>
    <xf numFmtId="0" fontId="155" fillId="3" borderId="0" xfId="0" applyFont="1" applyFill="1"/>
    <xf numFmtId="0" fontId="155" fillId="3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6" fillId="3" borderId="0" xfId="0" applyFont="1" applyFill="1" applyAlignment="1">
      <alignment horizontal="left"/>
    </xf>
    <xf numFmtId="0" fontId="156" fillId="3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8" fillId="0" borderId="0" xfId="0" applyFont="1"/>
    <xf numFmtId="0" fontId="144" fillId="0" borderId="0" xfId="0" applyFont="1" applyAlignment="1">
      <alignment wrapText="1"/>
    </xf>
    <xf numFmtId="41" fontId="144" fillId="0" borderId="0" xfId="3685" applyFont="1" applyAlignment="1">
      <alignment wrapText="1"/>
    </xf>
    <xf numFmtId="41" fontId="144" fillId="0" borderId="0" xfId="3685" applyFont="1"/>
    <xf numFmtId="0" fontId="159" fillId="0" borderId="0" xfId="0" applyFont="1"/>
    <xf numFmtId="41" fontId="147" fillId="3" borderId="0" xfId="0" applyNumberFormat="1" applyFont="1" applyFill="1" applyAlignment="1">
      <alignment horizontal="center"/>
    </xf>
    <xf numFmtId="0" fontId="147" fillId="0" borderId="0" xfId="0" applyFont="1" applyAlignment="1">
      <alignment horizontal="center"/>
    </xf>
    <xf numFmtId="0" fontId="147" fillId="3" borderId="0" xfId="0" applyFont="1" applyFill="1" applyAlignment="1">
      <alignment horizontal="center"/>
    </xf>
    <xf numFmtId="0" fontId="147" fillId="3" borderId="0" xfId="0" applyFont="1" applyFill="1" applyAlignment="1">
      <alignment vertical="center"/>
    </xf>
    <xf numFmtId="0" fontId="149" fillId="3" borderId="0" xfId="0" applyFont="1" applyFill="1"/>
    <xf numFmtId="0" fontId="160" fillId="0" borderId="0" xfId="0" applyFont="1"/>
    <xf numFmtId="0" fontId="149" fillId="0" borderId="0" xfId="0" applyFont="1"/>
    <xf numFmtId="17" fontId="161" fillId="0" borderId="0" xfId="0" applyNumberFormat="1" applyFont="1" applyAlignment="1">
      <alignment horizontal="center" vertical="center" wrapText="1"/>
    </xf>
    <xf numFmtId="0" fontId="162" fillId="0" borderId="0" xfId="0" applyFont="1"/>
    <xf numFmtId="0" fontId="162" fillId="3" borderId="0" xfId="0" applyFont="1" applyFill="1"/>
    <xf numFmtId="0" fontId="163" fillId="3" borderId="0" xfId="0" applyFont="1" applyFill="1"/>
    <xf numFmtId="0" fontId="164" fillId="3" borderId="0" xfId="0" applyFont="1" applyFill="1"/>
    <xf numFmtId="0" fontId="165" fillId="0" borderId="0" xfId="0" applyFont="1"/>
    <xf numFmtId="0" fontId="166" fillId="3" borderId="0" xfId="0" applyFont="1" applyFill="1"/>
    <xf numFmtId="0" fontId="167" fillId="3" borderId="0" xfId="0" applyFont="1" applyFill="1" applyAlignment="1">
      <alignment wrapText="1"/>
    </xf>
    <xf numFmtId="41" fontId="169" fillId="3" borderId="0" xfId="3685" applyFont="1" applyFill="1"/>
    <xf numFmtId="0" fontId="167" fillId="3" borderId="0" xfId="0" applyFont="1" applyFill="1"/>
    <xf numFmtId="0" fontId="170" fillId="0" borderId="40" xfId="0" applyFont="1" applyBorder="1" applyAlignment="1">
      <alignment vertical="center" wrapText="1"/>
    </xf>
    <xf numFmtId="0" fontId="170" fillId="0" borderId="40" xfId="0" applyFont="1" applyBorder="1" applyAlignment="1">
      <alignment horizontal="center" vertical="center" wrapText="1"/>
    </xf>
    <xf numFmtId="0" fontId="171" fillId="2" borderId="36" xfId="0" applyFont="1" applyFill="1" applyBorder="1" applyAlignment="1">
      <alignment horizontal="center" vertical="center" wrapText="1"/>
    </xf>
    <xf numFmtId="0" fontId="172" fillId="3" borderId="0" xfId="0" applyFont="1" applyFill="1"/>
    <xf numFmtId="0" fontId="173" fillId="3" borderId="41" xfId="0" applyFont="1" applyFill="1" applyBorder="1"/>
    <xf numFmtId="41" fontId="173" fillId="3" borderId="41" xfId="3685" applyFont="1" applyFill="1" applyBorder="1" applyAlignment="1">
      <alignment horizontal="right" vertical="center"/>
    </xf>
    <xf numFmtId="171" fontId="173" fillId="3" borderId="41" xfId="3684" applyNumberFormat="1" applyFont="1" applyFill="1" applyBorder="1" applyAlignment="1">
      <alignment horizontal="right" vertical="center"/>
    </xf>
    <xf numFmtId="0" fontId="174" fillId="0" borderId="0" xfId="0" applyFont="1"/>
    <xf numFmtId="41" fontId="174" fillId="0" borderId="0" xfId="3685" applyFont="1" applyFill="1" applyBorder="1" applyAlignment="1">
      <alignment horizontal="right" vertical="center"/>
    </xf>
    <xf numFmtId="171" fontId="174" fillId="0" borderId="0" xfId="3684" applyNumberFormat="1" applyFont="1" applyFill="1" applyBorder="1" applyAlignment="1">
      <alignment horizontal="right" vertical="center"/>
    </xf>
    <xf numFmtId="0" fontId="174" fillId="0" borderId="40" xfId="0" applyFont="1" applyBorder="1"/>
    <xf numFmtId="41" fontId="174" fillId="0" borderId="40" xfId="3685" applyFont="1" applyFill="1" applyBorder="1" applyAlignment="1">
      <alignment horizontal="right" vertical="center"/>
    </xf>
    <xf numFmtId="171" fontId="174" fillId="0" borderId="40" xfId="3684" applyNumberFormat="1" applyFont="1" applyFill="1" applyBorder="1" applyAlignment="1">
      <alignment horizontal="right" vertical="center"/>
    </xf>
    <xf numFmtId="0" fontId="170" fillId="3" borderId="41" xfId="0" applyFont="1" applyFill="1" applyBorder="1" applyAlignment="1">
      <alignment vertical="center"/>
    </xf>
    <xf numFmtId="41" fontId="170" fillId="3" borderId="41" xfId="3685" applyFont="1" applyFill="1" applyBorder="1" applyAlignment="1">
      <alignment horizontal="right" vertical="center"/>
    </xf>
    <xf numFmtId="171" fontId="170" fillId="3" borderId="41" xfId="3684" applyNumberFormat="1" applyFont="1" applyFill="1" applyBorder="1" applyAlignment="1">
      <alignment horizontal="right" vertical="center"/>
    </xf>
    <xf numFmtId="0" fontId="163" fillId="3" borderId="0" xfId="0" applyFont="1" applyFill="1" applyAlignment="1">
      <alignment vertical="center"/>
    </xf>
    <xf numFmtId="0" fontId="174" fillId="0" borderId="0" xfId="0" applyFont="1" applyAlignment="1">
      <alignment vertical="center"/>
    </xf>
    <xf numFmtId="41" fontId="173" fillId="0" borderId="0" xfId="3685" applyFont="1" applyFill="1" applyBorder="1" applyAlignment="1">
      <alignment horizontal="right" vertical="center"/>
    </xf>
    <xf numFmtId="0" fontId="174" fillId="0" borderId="40" xfId="0" applyFont="1" applyBorder="1" applyAlignment="1">
      <alignment vertical="center"/>
    </xf>
    <xf numFmtId="41" fontId="173" fillId="0" borderId="40" xfId="3685" applyFont="1" applyFill="1" applyBorder="1" applyAlignment="1">
      <alignment horizontal="right" vertical="center"/>
    </xf>
    <xf numFmtId="0" fontId="173" fillId="0" borderId="41" xfId="0" applyFont="1" applyBorder="1" applyAlignment="1">
      <alignment vertical="center"/>
    </xf>
    <xf numFmtId="41" fontId="173" fillId="0" borderId="41" xfId="3685" applyFont="1" applyFill="1" applyBorder="1" applyAlignment="1">
      <alignment horizontal="right" vertical="center"/>
    </xf>
    <xf numFmtId="0" fontId="174" fillId="0" borderId="41" xfId="0" applyFont="1" applyBorder="1" applyAlignment="1">
      <alignment vertical="center"/>
    </xf>
    <xf numFmtId="41" fontId="174" fillId="0" borderId="41" xfId="3685" applyFont="1" applyFill="1" applyBorder="1" applyAlignment="1">
      <alignment horizontal="right" vertical="center"/>
    </xf>
    <xf numFmtId="41" fontId="174" fillId="0" borderId="0" xfId="0" applyNumberFormat="1" applyFont="1"/>
    <xf numFmtId="0" fontId="175" fillId="0" borderId="41" xfId="0" applyFont="1" applyBorder="1" applyAlignment="1">
      <alignment vertical="center"/>
    </xf>
    <xf numFmtId="41" fontId="175" fillId="0" borderId="41" xfId="3685" applyFont="1" applyFill="1" applyBorder="1" applyAlignment="1">
      <alignment horizontal="right" vertical="center"/>
    </xf>
    <xf numFmtId="0" fontId="172" fillId="0" borderId="0" xfId="0" applyFont="1"/>
    <xf numFmtId="3" fontId="172" fillId="3" borderId="0" xfId="0" applyNumberFormat="1" applyFont="1" applyFill="1" applyAlignment="1">
      <alignment horizontal="right" wrapText="1"/>
    </xf>
    <xf numFmtId="0" fontId="165" fillId="0" borderId="0" xfId="0" applyFont="1" applyAlignment="1">
      <alignment vertical="center"/>
    </xf>
    <xf numFmtId="0" fontId="166" fillId="0" borderId="0" xfId="0" applyFont="1" applyAlignment="1">
      <alignment vertical="center"/>
    </xf>
    <xf numFmtId="41" fontId="165" fillId="0" borderId="0" xfId="3685" applyFont="1" applyBorder="1" applyAlignment="1">
      <alignment vertical="center"/>
    </xf>
    <xf numFmtId="41" fontId="165" fillId="0" borderId="0" xfId="3685" applyFont="1" applyAlignment="1">
      <alignment vertical="center"/>
    </xf>
    <xf numFmtId="10" fontId="165" fillId="0" borderId="0" xfId="3684" applyNumberFormat="1" applyFont="1" applyAlignment="1">
      <alignment vertical="center"/>
    </xf>
    <xf numFmtId="0" fontId="176" fillId="0" borderId="0" xfId="0" applyFont="1" applyAlignment="1">
      <alignment vertical="center"/>
    </xf>
    <xf numFmtId="41" fontId="177" fillId="0" borderId="0" xfId="0" applyNumberFormat="1" applyFont="1" applyAlignment="1">
      <alignment vertical="center"/>
    </xf>
    <xf numFmtId="0" fontId="178" fillId="0" borderId="0" xfId="0" applyFont="1" applyAlignment="1">
      <alignment horizontal="center" vertical="center" wrapText="1"/>
    </xf>
    <xf numFmtId="41" fontId="179" fillId="0" borderId="0" xfId="0" applyNumberFormat="1" applyFont="1" applyAlignment="1">
      <alignment vertical="center"/>
    </xf>
    <xf numFmtId="41" fontId="180" fillId="0" borderId="37" xfId="0" applyNumberFormat="1" applyFont="1" applyBorder="1" applyAlignment="1">
      <alignment vertical="center"/>
    </xf>
    <xf numFmtId="17" fontId="181" fillId="87" borderId="37" xfId="0" quotePrefix="1" applyNumberFormat="1" applyFont="1" applyFill="1" applyBorder="1" applyAlignment="1">
      <alignment horizontal="center" vertical="center" wrapText="1"/>
    </xf>
    <xf numFmtId="17" fontId="181" fillId="0" borderId="0" xfId="0" quotePrefix="1" applyNumberFormat="1" applyFont="1" applyAlignment="1">
      <alignment horizontal="center" vertical="center" wrapText="1"/>
    </xf>
    <xf numFmtId="0" fontId="174" fillId="0" borderId="0" xfId="0" applyFont="1" applyAlignment="1">
      <alignment horizontal="left" vertical="center"/>
    </xf>
    <xf numFmtId="171" fontId="174" fillId="0" borderId="0" xfId="3684" applyNumberFormat="1" applyFont="1" applyFill="1" applyBorder="1" applyAlignment="1">
      <alignment horizontal="center" vertical="center"/>
    </xf>
    <xf numFmtId="0" fontId="182" fillId="0" borderId="0" xfId="0" applyFont="1"/>
    <xf numFmtId="0" fontId="181" fillId="87" borderId="38" xfId="0" applyFont="1" applyFill="1" applyBorder="1" applyAlignment="1">
      <alignment horizontal="left" vertical="center"/>
    </xf>
    <xf numFmtId="41" fontId="181" fillId="87" borderId="38" xfId="3685" applyFont="1" applyFill="1" applyBorder="1" applyAlignment="1">
      <alignment horizontal="right" vertical="center"/>
    </xf>
    <xf numFmtId="171" fontId="181" fillId="87" borderId="38" xfId="3684" applyNumberFormat="1" applyFont="1" applyFill="1" applyBorder="1" applyAlignment="1">
      <alignment horizontal="right" vertical="center"/>
    </xf>
    <xf numFmtId="171" fontId="183" fillId="0" borderId="0" xfId="3684" applyNumberFormat="1" applyFont="1" applyFill="1" applyBorder="1" applyAlignment="1">
      <alignment horizontal="center" vertical="center"/>
    </xf>
    <xf numFmtId="0" fontId="184" fillId="0" borderId="38" xfId="0" applyFont="1" applyBorder="1" applyAlignment="1">
      <alignment horizontal="left" vertical="center"/>
    </xf>
    <xf numFmtId="171" fontId="184" fillId="0" borderId="38" xfId="3684" applyNumberFormat="1" applyFont="1" applyFill="1" applyBorder="1" applyAlignment="1">
      <alignment horizontal="right" vertical="center"/>
    </xf>
    <xf numFmtId="171" fontId="184" fillId="0" borderId="38" xfId="3684" applyNumberFormat="1" applyFont="1" applyBorder="1" applyAlignment="1">
      <alignment horizontal="right" vertical="center"/>
    </xf>
    <xf numFmtId="171" fontId="184" fillId="0" borderId="0" xfId="3684" applyNumberFormat="1" applyFont="1" applyFill="1" applyBorder="1" applyAlignment="1">
      <alignment horizontal="center" vertical="center"/>
    </xf>
    <xf numFmtId="41" fontId="183" fillId="89" borderId="38" xfId="3685" applyFont="1" applyFill="1" applyBorder="1" applyAlignment="1">
      <alignment horizontal="right" vertical="center"/>
    </xf>
    <xf numFmtId="171" fontId="183" fillId="89" borderId="38" xfId="3684" applyNumberFormat="1" applyFont="1" applyFill="1" applyBorder="1" applyAlignment="1">
      <alignment horizontal="right" vertical="center"/>
    </xf>
    <xf numFmtId="41" fontId="184" fillId="0" borderId="38" xfId="3685" applyFont="1" applyFill="1" applyBorder="1" applyAlignment="1">
      <alignment horizontal="right" vertical="center"/>
    </xf>
    <xf numFmtId="41" fontId="184" fillId="0" borderId="38" xfId="3685" applyFont="1" applyBorder="1" applyAlignment="1">
      <alignment horizontal="right" vertical="center"/>
    </xf>
    <xf numFmtId="0" fontId="187" fillId="0" borderId="0" xfId="0" applyFont="1"/>
    <xf numFmtId="0" fontId="188" fillId="3" borderId="0" xfId="0" applyFont="1" applyFill="1"/>
    <xf numFmtId="3" fontId="189" fillId="3" borderId="34" xfId="0" applyNumberFormat="1" applyFont="1" applyFill="1" applyBorder="1" applyAlignment="1">
      <alignment wrapText="1"/>
    </xf>
    <xf numFmtId="0" fontId="191" fillId="3" borderId="34" xfId="0" applyFont="1" applyFill="1" applyBorder="1"/>
    <xf numFmtId="0" fontId="192" fillId="3" borderId="34" xfId="0" applyFont="1" applyFill="1" applyBorder="1"/>
    <xf numFmtId="3" fontId="169" fillId="3" borderId="0" xfId="0" applyNumberFormat="1" applyFont="1" applyFill="1" applyAlignment="1">
      <alignment wrapText="1"/>
    </xf>
    <xf numFmtId="0" fontId="193" fillId="3" borderId="0" xfId="0" applyFont="1" applyFill="1" applyAlignment="1">
      <alignment horizontal="left" wrapText="1"/>
    </xf>
    <xf numFmtId="0" fontId="194" fillId="3" borderId="0" xfId="0" applyFont="1" applyFill="1"/>
    <xf numFmtId="0" fontId="165" fillId="3" borderId="0" xfId="0" applyFont="1" applyFill="1"/>
    <xf numFmtId="0" fontId="195" fillId="3" borderId="0" xfId="0" applyFont="1" applyFill="1" applyAlignment="1">
      <alignment horizontal="center" vertical="center" wrapText="1"/>
    </xf>
    <xf numFmtId="0" fontId="187" fillId="3" borderId="0" xfId="0" applyFont="1" applyFill="1"/>
    <xf numFmtId="0" fontId="180" fillId="0" borderId="0" xfId="0" applyFont="1" applyAlignment="1">
      <alignment wrapText="1"/>
    </xf>
    <xf numFmtId="0" fontId="174" fillId="0" borderId="38" xfId="0" applyFont="1" applyBorder="1" applyAlignment="1">
      <alignment horizontal="center" vertical="center"/>
    </xf>
    <xf numFmtId="41" fontId="174" fillId="0" borderId="38" xfId="3685" applyFont="1" applyFill="1" applyBorder="1" applyAlignment="1">
      <alignment horizontal="center" vertical="center"/>
    </xf>
    <xf numFmtId="41" fontId="174" fillId="0" borderId="0" xfId="3685" applyFont="1" applyFill="1" applyBorder="1" applyAlignment="1">
      <alignment horizontal="center" vertical="center"/>
    </xf>
    <xf numFmtId="3" fontId="196" fillId="3" borderId="0" xfId="0" applyNumberFormat="1" applyFont="1" applyFill="1" applyAlignment="1">
      <alignment horizontal="right" wrapText="1"/>
    </xf>
    <xf numFmtId="0" fontId="197" fillId="0" borderId="0" xfId="0" applyFont="1" applyAlignment="1">
      <alignment wrapText="1"/>
    </xf>
    <xf numFmtId="41" fontId="197" fillId="0" borderId="0" xfId="3685" applyFont="1" applyFill="1" applyBorder="1" applyAlignment="1">
      <alignment horizontal="right"/>
    </xf>
    <xf numFmtId="171" fontId="197" fillId="0" borderId="0" xfId="3684" applyNumberFormat="1" applyFont="1" applyFill="1" applyBorder="1" applyAlignment="1">
      <alignment horizontal="center" wrapText="1"/>
    </xf>
    <xf numFmtId="41" fontId="197" fillId="0" borderId="0" xfId="3685" applyFont="1" applyFill="1" applyBorder="1" applyAlignment="1">
      <alignment horizontal="right" wrapText="1"/>
    </xf>
    <xf numFmtId="0" fontId="198" fillId="3" borderId="0" xfId="0" applyFont="1" applyFill="1"/>
    <xf numFmtId="170" fontId="196" fillId="3" borderId="0" xfId="2289" applyNumberFormat="1" applyFont="1" applyFill="1" applyBorder="1" applyAlignment="1">
      <alignment horizontal="right" wrapText="1"/>
    </xf>
    <xf numFmtId="3" fontId="199" fillId="3" borderId="0" xfId="0" applyNumberFormat="1" applyFont="1" applyFill="1" applyAlignment="1">
      <alignment horizontal="right" wrapText="1"/>
    </xf>
    <xf numFmtId="0" fontId="178" fillId="0" borderId="38" xfId="0" applyFont="1" applyBorder="1" applyAlignment="1">
      <alignment horizontal="left" vertical="center"/>
    </xf>
    <xf numFmtId="41" fontId="178" fillId="0" borderId="38" xfId="3685" applyFont="1" applyFill="1" applyBorder="1" applyAlignment="1">
      <alignment horizontal="right" vertical="center"/>
    </xf>
    <xf numFmtId="171" fontId="178" fillId="0" borderId="38" xfId="3684" applyNumberFormat="1" applyFont="1" applyFill="1" applyBorder="1" applyAlignment="1">
      <alignment horizontal="center" vertical="center"/>
    </xf>
    <xf numFmtId="171" fontId="178" fillId="0" borderId="0" xfId="3684" applyNumberFormat="1" applyFont="1" applyFill="1" applyBorder="1" applyAlignment="1">
      <alignment horizontal="center" vertical="center"/>
    </xf>
    <xf numFmtId="171" fontId="199" fillId="3" borderId="0" xfId="3684" applyNumberFormat="1" applyFont="1" applyFill="1" applyBorder="1" applyAlignment="1">
      <alignment horizontal="right" wrapText="1"/>
    </xf>
    <xf numFmtId="171" fontId="178" fillId="0" borderId="38" xfId="3684" applyNumberFormat="1" applyFont="1" applyFill="1" applyBorder="1" applyAlignment="1">
      <alignment horizontal="right" vertical="center"/>
    </xf>
    <xf numFmtId="171" fontId="196" fillId="3" borderId="35" xfId="3684" applyNumberFormat="1" applyFont="1" applyFill="1" applyBorder="1" applyAlignment="1">
      <alignment horizontal="right" wrapText="1"/>
    </xf>
    <xf numFmtId="0" fontId="197" fillId="0" borderId="0" xfId="0" applyFont="1" applyAlignment="1">
      <alignment vertical="center" wrapText="1"/>
    </xf>
    <xf numFmtId="41" fontId="197" fillId="0" borderId="0" xfId="3685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center" vertical="center" wrapText="1"/>
    </xf>
    <xf numFmtId="41" fontId="197" fillId="0" borderId="0" xfId="3685" applyFont="1" applyFill="1" applyBorder="1" applyAlignment="1">
      <alignment horizontal="right" vertical="center" wrapText="1"/>
    </xf>
    <xf numFmtId="0" fontId="174" fillId="3" borderId="0" xfId="0" applyFont="1" applyFill="1"/>
    <xf numFmtId="0" fontId="195" fillId="87" borderId="39" xfId="0" applyFont="1" applyFill="1" applyBorder="1" applyAlignment="1">
      <alignment horizontal="left" vertical="center" wrapText="1"/>
    </xf>
    <xf numFmtId="41" fontId="195" fillId="87" borderId="39" xfId="3685" applyFont="1" applyFill="1" applyBorder="1" applyAlignment="1">
      <alignment horizontal="right" vertical="center" wrapText="1"/>
    </xf>
    <xf numFmtId="171" fontId="195" fillId="87" borderId="39" xfId="3684" applyNumberFormat="1" applyFont="1" applyFill="1" applyBorder="1" applyAlignment="1">
      <alignment horizontal="center" vertical="center" wrapText="1"/>
    </xf>
    <xf numFmtId="171" fontId="195" fillId="0" borderId="0" xfId="3684" applyNumberFormat="1" applyFont="1" applyFill="1" applyBorder="1" applyAlignment="1">
      <alignment horizontal="center" vertical="center" wrapText="1"/>
    </xf>
    <xf numFmtId="0" fontId="200" fillId="3" borderId="0" xfId="0" applyFont="1" applyFill="1"/>
    <xf numFmtId="171" fontId="196" fillId="3" borderId="0" xfId="3684" applyNumberFormat="1" applyFont="1" applyFill="1" applyBorder="1" applyAlignment="1">
      <alignment horizontal="right" wrapText="1"/>
    </xf>
    <xf numFmtId="0" fontId="195" fillId="87" borderId="37" xfId="0" applyFont="1" applyFill="1" applyBorder="1" applyAlignment="1">
      <alignment wrapText="1"/>
    </xf>
    <xf numFmtId="171" fontId="195" fillId="87" borderId="37" xfId="3684" applyNumberFormat="1" applyFont="1" applyFill="1" applyBorder="1" applyAlignment="1">
      <alignment horizontal="right" wrapText="1"/>
    </xf>
    <xf numFmtId="171" fontId="195" fillId="87" borderId="37" xfId="3684" applyNumberFormat="1" applyFont="1" applyFill="1" applyBorder="1" applyAlignment="1">
      <alignment horizontal="center" wrapText="1"/>
    </xf>
    <xf numFmtId="171" fontId="195" fillId="0" borderId="0" xfId="3684" applyNumberFormat="1" applyFont="1" applyFill="1" applyBorder="1" applyAlignment="1">
      <alignment horizontal="center" wrapText="1"/>
    </xf>
    <xf numFmtId="0" fontId="201" fillId="0" borderId="0" xfId="0" applyFont="1" applyAlignment="1">
      <alignment wrapText="1"/>
    </xf>
    <xf numFmtId="171" fontId="201" fillId="0" borderId="0" xfId="3684" applyNumberFormat="1" applyFont="1" applyFill="1" applyBorder="1" applyAlignment="1">
      <alignment horizontal="right" wrapText="1"/>
    </xf>
    <xf numFmtId="9" fontId="201" fillId="0" borderId="0" xfId="0" applyNumberFormat="1" applyFont="1" applyAlignment="1">
      <alignment horizontal="right" wrapText="1"/>
    </xf>
    <xf numFmtId="9" fontId="201" fillId="0" borderId="0" xfId="3684" applyFont="1" applyFill="1" applyBorder="1" applyAlignment="1">
      <alignment horizontal="right" wrapText="1"/>
    </xf>
    <xf numFmtId="171" fontId="174" fillId="0" borderId="0" xfId="3684" applyNumberFormat="1" applyFont="1" applyFill="1" applyBorder="1" applyAlignment="1">
      <alignment horizontal="right" wrapText="1"/>
    </xf>
    <xf numFmtId="9" fontId="196" fillId="3" borderId="0" xfId="3684" applyFont="1" applyFill="1" applyBorder="1" applyAlignment="1">
      <alignment horizontal="right" wrapText="1"/>
    </xf>
    <xf numFmtId="0" fontId="202" fillId="3" borderId="0" xfId="0" applyFont="1" applyFill="1" applyAlignment="1">
      <alignment wrapText="1"/>
    </xf>
    <xf numFmtId="0" fontId="201" fillId="3" borderId="0" xfId="0" applyFont="1" applyFill="1"/>
    <xf numFmtId="170" fontId="196" fillId="3" borderId="0" xfId="1" applyNumberFormat="1" applyFont="1" applyFill="1" applyBorder="1" applyAlignment="1">
      <alignment horizontal="right" wrapText="1"/>
    </xf>
    <xf numFmtId="41" fontId="174" fillId="0" borderId="0" xfId="3685" applyFont="1" applyFill="1" applyBorder="1" applyAlignment="1">
      <alignment horizontal="center"/>
    </xf>
    <xf numFmtId="41" fontId="174" fillId="0" borderId="0" xfId="3685" applyFont="1" applyFill="1" applyBorder="1" applyAlignment="1">
      <alignment horizontal="center" wrapText="1"/>
    </xf>
    <xf numFmtId="171" fontId="174" fillId="0" borderId="0" xfId="3684" applyNumberFormat="1" applyFont="1" applyFill="1" applyBorder="1" applyAlignment="1">
      <alignment horizontal="center" wrapText="1"/>
    </xf>
    <xf numFmtId="0" fontId="202" fillId="3" borderId="0" xfId="0" applyFont="1" applyFill="1" applyAlignment="1">
      <alignment horizontal="center" vertical="center" wrapText="1"/>
    </xf>
    <xf numFmtId="171" fontId="174" fillId="0" borderId="0" xfId="3684" applyNumberFormat="1" applyFont="1" applyFill="1" applyBorder="1" applyAlignment="1">
      <alignment horizontal="center" vertical="center" wrapText="1"/>
    </xf>
    <xf numFmtId="0" fontId="203" fillId="3" borderId="0" xfId="0" applyFont="1" applyFill="1"/>
    <xf numFmtId="41" fontId="178" fillId="0" borderId="38" xfId="3685" applyFont="1" applyFill="1" applyBorder="1" applyAlignment="1">
      <alignment horizontal="center" vertical="center"/>
    </xf>
    <xf numFmtId="41" fontId="178" fillId="0" borderId="0" xfId="3685" applyFont="1" applyFill="1" applyBorder="1" applyAlignment="1">
      <alignment horizontal="center" vertical="center"/>
    </xf>
    <xf numFmtId="41" fontId="174" fillId="3" borderId="0" xfId="0" applyNumberFormat="1" applyFont="1" applyFill="1"/>
    <xf numFmtId="171" fontId="174" fillId="3" borderId="0" xfId="0" applyNumberFormat="1" applyFont="1" applyFill="1"/>
    <xf numFmtId="3" fontId="204" fillId="3" borderId="0" xfId="0" applyNumberFormat="1" applyFont="1" applyFill="1" applyAlignment="1">
      <alignment horizontal="right" wrapText="1"/>
    </xf>
    <xf numFmtId="3" fontId="174" fillId="3" borderId="0" xfId="0" applyNumberFormat="1" applyFont="1" applyFill="1"/>
    <xf numFmtId="3" fontId="169" fillId="3" borderId="0" xfId="0" applyNumberFormat="1" applyFont="1" applyFill="1" applyAlignment="1">
      <alignment horizontal="right" wrapText="1"/>
    </xf>
    <xf numFmtId="3" fontId="167" fillId="3" borderId="0" xfId="0" applyNumberFormat="1" applyFont="1" applyFill="1" applyAlignment="1">
      <alignment horizontal="right" wrapText="1"/>
    </xf>
    <xf numFmtId="0" fontId="165" fillId="3" borderId="0" xfId="0" applyFont="1" applyFill="1" applyAlignment="1">
      <alignment wrapText="1"/>
    </xf>
    <xf numFmtId="171" fontId="169" fillId="3" borderId="0" xfId="0" applyNumberFormat="1" applyFont="1" applyFill="1" applyAlignment="1">
      <alignment horizontal="right" wrapText="1"/>
    </xf>
    <xf numFmtId="0" fontId="205" fillId="0" borderId="47" xfId="0" applyFont="1" applyBorder="1" applyAlignment="1">
      <alignment horizontal="left" vertical="center"/>
    </xf>
    <xf numFmtId="41" fontId="205" fillId="0" borderId="47" xfId="3685" applyFont="1" applyBorder="1" applyAlignment="1">
      <alignment horizontal="right" vertical="center"/>
    </xf>
    <xf numFmtId="171" fontId="205" fillId="0" borderId="47" xfId="3684" applyNumberFormat="1" applyFont="1" applyBorder="1" applyAlignment="1">
      <alignment horizontal="right" vertical="center"/>
    </xf>
    <xf numFmtId="171" fontId="205" fillId="0" borderId="0" xfId="3684" applyNumberFormat="1" applyFont="1" applyFill="1" applyBorder="1" applyAlignment="1">
      <alignment horizontal="right" vertical="center"/>
    </xf>
    <xf numFmtId="41" fontId="205" fillId="0" borderId="41" xfId="3685" applyFont="1" applyBorder="1" applyAlignment="1">
      <alignment horizontal="right" vertical="center"/>
    </xf>
    <xf numFmtId="41" fontId="205" fillId="0" borderId="47" xfId="3685" applyFont="1" applyFill="1" applyBorder="1" applyAlignment="1">
      <alignment horizontal="right" vertical="center"/>
    </xf>
    <xf numFmtId="0" fontId="206" fillId="0" borderId="0" xfId="0" applyFont="1" applyAlignment="1">
      <alignment wrapText="1"/>
    </xf>
    <xf numFmtId="0" fontId="197" fillId="0" borderId="38" xfId="0" applyFont="1" applyBorder="1" applyAlignment="1">
      <alignment horizontal="center" vertical="center"/>
    </xf>
    <xf numFmtId="41" fontId="197" fillId="0" borderId="38" xfId="3685" applyFont="1" applyFill="1" applyBorder="1" applyAlignment="1">
      <alignment horizontal="center" vertical="center"/>
    </xf>
    <xf numFmtId="41" fontId="197" fillId="0" borderId="0" xfId="3685" applyFont="1" applyFill="1" applyBorder="1" applyAlignment="1">
      <alignment horizontal="center" vertical="center"/>
    </xf>
    <xf numFmtId="17" fontId="195" fillId="0" borderId="0" xfId="0" quotePrefix="1" applyNumberFormat="1" applyFont="1" applyAlignment="1">
      <alignment horizontal="center" vertical="center" wrapText="1"/>
    </xf>
    <xf numFmtId="171" fontId="197" fillId="0" borderId="0" xfId="3684" applyNumberFormat="1" applyFont="1" applyFill="1" applyBorder="1" applyAlignment="1">
      <alignment horizontal="right" wrapText="1"/>
    </xf>
    <xf numFmtId="171" fontId="178" fillId="0" borderId="0" xfId="3684" applyNumberFormat="1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right" vertical="center" wrapText="1"/>
    </xf>
    <xf numFmtId="9" fontId="197" fillId="0" borderId="0" xfId="0" applyNumberFormat="1" applyFont="1" applyAlignment="1">
      <alignment horizontal="right" wrapText="1"/>
    </xf>
    <xf numFmtId="9" fontId="197" fillId="0" borderId="0" xfId="3684" applyFont="1" applyFill="1" applyBorder="1" applyAlignment="1">
      <alignment horizontal="right" wrapText="1"/>
    </xf>
    <xf numFmtId="41" fontId="197" fillId="0" borderId="0" xfId="3685" applyFont="1" applyFill="1" applyBorder="1" applyAlignment="1">
      <alignment horizontal="center"/>
    </xf>
    <xf numFmtId="41" fontId="197" fillId="0" borderId="0" xfId="3685" applyFont="1" applyFill="1" applyBorder="1" applyAlignment="1">
      <alignment horizontal="center" wrapText="1"/>
    </xf>
    <xf numFmtId="0" fontId="207" fillId="0" borderId="47" xfId="0" applyFont="1" applyBorder="1" applyAlignment="1">
      <alignment horizontal="left" vertical="center"/>
    </xf>
    <xf numFmtId="0" fontId="208" fillId="0" borderId="0" xfId="0" applyFont="1"/>
    <xf numFmtId="17" fontId="170" fillId="0" borderId="0" xfId="0" applyNumberFormat="1" applyFont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209" fillId="0" borderId="0" xfId="0" applyFont="1" applyAlignment="1">
      <alignment vertical="center" wrapText="1"/>
    </xf>
    <xf numFmtId="0" fontId="170" fillId="0" borderId="41" xfId="0" applyFont="1" applyBorder="1" applyAlignment="1">
      <alignment horizontal="center" vertical="center" wrapText="1"/>
    </xf>
    <xf numFmtId="3" fontId="210" fillId="0" borderId="0" xfId="0" applyNumberFormat="1" applyFont="1" applyAlignment="1">
      <alignment horizontal="left" vertical="center"/>
    </xf>
    <xf numFmtId="250" fontId="210" fillId="0" borderId="0" xfId="3685" applyNumberFormat="1" applyFont="1" applyFill="1" applyBorder="1" applyAlignment="1">
      <alignment horizontal="center" vertical="center"/>
    </xf>
    <xf numFmtId="171" fontId="210" fillId="0" borderId="0" xfId="3684" applyNumberFormat="1" applyFont="1" applyFill="1" applyBorder="1" applyAlignment="1">
      <alignment horizontal="center" vertical="center"/>
    </xf>
    <xf numFmtId="0" fontId="211" fillId="0" borderId="41" xfId="0" applyFont="1" applyBorder="1" applyAlignment="1">
      <alignment vertical="center"/>
    </xf>
    <xf numFmtId="250" fontId="211" fillId="0" borderId="41" xfId="3685" applyNumberFormat="1" applyFont="1" applyFill="1" applyBorder="1" applyAlignment="1">
      <alignment horizontal="center" vertical="center"/>
    </xf>
    <xf numFmtId="171" fontId="211" fillId="0" borderId="0" xfId="3684" applyNumberFormat="1" applyFont="1" applyFill="1" applyBorder="1" applyAlignment="1">
      <alignment horizontal="center" vertical="center"/>
    </xf>
    <xf numFmtId="171" fontId="211" fillId="0" borderId="41" xfId="3684" applyNumberFormat="1" applyFont="1" applyFill="1" applyBorder="1" applyAlignment="1">
      <alignment horizontal="center" vertical="center"/>
    </xf>
    <xf numFmtId="250" fontId="211" fillId="0" borderId="41" xfId="3685" applyNumberFormat="1" applyFont="1" applyBorder="1" applyAlignment="1">
      <alignment horizontal="center" vertical="center"/>
    </xf>
    <xf numFmtId="171" fontId="211" fillId="0" borderId="41" xfId="3684" applyNumberFormat="1" applyFont="1" applyBorder="1" applyAlignment="1">
      <alignment horizontal="center" vertical="center"/>
    </xf>
    <xf numFmtId="0" fontId="211" fillId="0" borderId="42" xfId="0" applyFont="1" applyBorder="1" applyAlignment="1">
      <alignment vertical="center"/>
    </xf>
    <xf numFmtId="250" fontId="211" fillId="0" borderId="42" xfId="3685" applyNumberFormat="1" applyFont="1" applyBorder="1" applyAlignment="1">
      <alignment horizontal="center" vertical="center"/>
    </xf>
    <xf numFmtId="171" fontId="211" fillId="0" borderId="42" xfId="3684" applyNumberFormat="1" applyFont="1" applyBorder="1" applyAlignment="1">
      <alignment horizontal="center" vertical="center"/>
    </xf>
    <xf numFmtId="171" fontId="211" fillId="0" borderId="42" xfId="3684" applyNumberFormat="1" applyFont="1" applyFill="1" applyBorder="1" applyAlignment="1">
      <alignment horizontal="center" vertical="center"/>
    </xf>
    <xf numFmtId="0" fontId="212" fillId="0" borderId="41" xfId="0" applyFont="1" applyBorder="1" applyAlignment="1">
      <alignment horizontal="left" vertical="center" wrapText="1"/>
    </xf>
    <xf numFmtId="250" fontId="212" fillId="0" borderId="41" xfId="3685" applyNumberFormat="1" applyFont="1" applyFill="1" applyBorder="1" applyAlignment="1">
      <alignment horizontal="center" vertical="center" wrapText="1"/>
    </xf>
    <xf numFmtId="171" fontId="212" fillId="0" borderId="0" xfId="3684" applyNumberFormat="1" applyFont="1" applyFill="1" applyBorder="1" applyAlignment="1">
      <alignment horizontal="center" vertical="center" wrapText="1"/>
    </xf>
    <xf numFmtId="171" fontId="212" fillId="0" borderId="41" xfId="3684" applyNumberFormat="1" applyFont="1" applyFill="1" applyBorder="1" applyAlignment="1">
      <alignment horizontal="center" vertical="center" wrapText="1"/>
    </xf>
    <xf numFmtId="0" fontId="212" fillId="0" borderId="43" xfId="0" applyFont="1" applyBorder="1" applyAlignment="1">
      <alignment horizontal="left" vertical="center" wrapText="1"/>
    </xf>
    <xf numFmtId="171" fontId="212" fillId="0" borderId="43" xfId="3684" applyNumberFormat="1" applyFont="1" applyBorder="1" applyAlignment="1">
      <alignment horizontal="center" vertical="center" wrapText="1"/>
    </xf>
    <xf numFmtId="171" fontId="212" fillId="0" borderId="0" xfId="3684" applyNumberFormat="1" applyFont="1" applyAlignment="1">
      <alignment horizontal="center" vertical="center" wrapText="1"/>
    </xf>
    <xf numFmtId="0" fontId="213" fillId="3" borderId="0" xfId="0" applyFont="1" applyFill="1"/>
    <xf numFmtId="3" fontId="213" fillId="3" borderId="0" xfId="0" applyNumberFormat="1" applyFont="1" applyFill="1" applyAlignment="1">
      <alignment horizontal="center" wrapText="1"/>
    </xf>
    <xf numFmtId="171" fontId="213" fillId="0" borderId="0" xfId="0" applyNumberFormat="1" applyFont="1" applyAlignment="1">
      <alignment horizontal="center" wrapText="1"/>
    </xf>
    <xf numFmtId="171" fontId="213" fillId="3" borderId="0" xfId="0" applyNumberFormat="1" applyFont="1" applyFill="1" applyAlignment="1">
      <alignment horizontal="center" wrapText="1"/>
    </xf>
    <xf numFmtId="0" fontId="211" fillId="0" borderId="38" xfId="0" applyFont="1" applyBorder="1" applyAlignment="1">
      <alignment vertical="center"/>
    </xf>
    <xf numFmtId="250" fontId="211" fillId="0" borderId="38" xfId="3685" applyNumberFormat="1" applyFont="1" applyFill="1" applyBorder="1" applyAlignment="1">
      <alignment horizontal="center" vertical="center"/>
    </xf>
    <xf numFmtId="171" fontId="211" fillId="0" borderId="38" xfId="3684" applyNumberFormat="1" applyFont="1" applyFill="1" applyBorder="1" applyAlignment="1">
      <alignment horizontal="center" vertical="center"/>
    </xf>
    <xf numFmtId="250" fontId="212" fillId="0" borderId="41" xfId="3685" applyNumberFormat="1" applyFont="1" applyBorder="1" applyAlignment="1">
      <alignment horizontal="center" vertical="center" wrapText="1"/>
    </xf>
    <xf numFmtId="171" fontId="212" fillId="0" borderId="41" xfId="3684" applyNumberFormat="1" applyFont="1" applyBorder="1" applyAlignment="1">
      <alignment horizontal="center" vertical="center" wrapText="1"/>
    </xf>
    <xf numFmtId="0" fontId="214" fillId="3" borderId="0" xfId="0" applyFont="1" applyFill="1"/>
    <xf numFmtId="170" fontId="214" fillId="3" borderId="0" xfId="1" applyNumberFormat="1" applyFont="1" applyFill="1" applyBorder="1" applyAlignment="1">
      <alignment horizontal="center"/>
    </xf>
    <xf numFmtId="171" fontId="214" fillId="0" borderId="0" xfId="3684" applyNumberFormat="1" applyFont="1" applyFill="1" applyBorder="1" applyAlignment="1">
      <alignment horizontal="center"/>
    </xf>
    <xf numFmtId="171" fontId="214" fillId="3" borderId="0" xfId="3684" applyNumberFormat="1" applyFont="1" applyFill="1" applyBorder="1" applyAlignment="1">
      <alignment horizontal="center"/>
    </xf>
    <xf numFmtId="0" fontId="215" fillId="0" borderId="0" xfId="0" applyFont="1" applyAlignment="1">
      <alignment horizontal="center" vertical="center" wrapText="1"/>
    </xf>
    <xf numFmtId="41" fontId="217" fillId="0" borderId="38" xfId="3685" applyFont="1" applyBorder="1" applyAlignment="1">
      <alignment horizontal="center" vertical="center" wrapText="1"/>
    </xf>
    <xf numFmtId="171" fontId="217" fillId="0" borderId="38" xfId="3684" applyNumberFormat="1" applyFont="1" applyBorder="1" applyAlignment="1">
      <alignment horizontal="center" vertical="center" wrapText="1"/>
    </xf>
    <xf numFmtId="0" fontId="217" fillId="0" borderId="0" xfId="0" applyFont="1" applyAlignment="1">
      <alignment horizontal="center" vertical="center" wrapText="1"/>
    </xf>
    <xf numFmtId="171" fontId="217" fillId="0" borderId="38" xfId="3684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left" vertical="center"/>
    </xf>
    <xf numFmtId="41" fontId="212" fillId="0" borderId="41" xfId="3685" applyFont="1" applyBorder="1" applyAlignment="1">
      <alignment horizontal="center" vertical="center" wrapText="1"/>
    </xf>
    <xf numFmtId="0" fontId="183" fillId="90" borderId="38" xfId="0" applyFont="1" applyFill="1" applyBorder="1" applyAlignment="1">
      <alignment horizontal="left" vertical="center" wrapText="1"/>
    </xf>
    <xf numFmtId="41" fontId="183" fillId="90" borderId="38" xfId="3685" applyFont="1" applyFill="1" applyBorder="1" applyAlignment="1">
      <alignment horizontal="right" vertical="center" wrapText="1"/>
    </xf>
    <xf numFmtId="171" fontId="183" fillId="90" borderId="38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right" vertical="center" wrapText="1"/>
    </xf>
    <xf numFmtId="41" fontId="174" fillId="0" borderId="0" xfId="3685" applyFont="1" applyFill="1" applyBorder="1" applyAlignment="1">
      <alignment vertical="center"/>
    </xf>
    <xf numFmtId="171" fontId="174" fillId="0" borderId="0" xfId="3684" applyNumberFormat="1" applyFont="1" applyFill="1" applyBorder="1" applyAlignment="1">
      <alignment vertical="center"/>
    </xf>
    <xf numFmtId="41" fontId="212" fillId="0" borderId="41" xfId="3685" applyFont="1" applyFill="1" applyBorder="1" applyAlignment="1">
      <alignment horizontal="center" vertical="center" wrapText="1"/>
    </xf>
    <xf numFmtId="0" fontId="198" fillId="0" borderId="0" xfId="0" applyFont="1" applyAlignment="1">
      <alignment horizontal="left" vertical="center"/>
    </xf>
    <xf numFmtId="171" fontId="198" fillId="0" borderId="0" xfId="3684" applyNumberFormat="1" applyFont="1" applyFill="1" applyBorder="1" applyAlignment="1">
      <alignment horizontal="center" vertical="center"/>
    </xf>
    <xf numFmtId="171" fontId="198" fillId="0" borderId="0" xfId="3684" applyNumberFormat="1" applyFont="1" applyAlignment="1">
      <alignment horizontal="center" vertical="center"/>
    </xf>
    <xf numFmtId="0" fontId="218" fillId="0" borderId="0" xfId="0" applyFont="1" applyAlignment="1">
      <alignment horizontal="center" vertical="center" wrapText="1"/>
    </xf>
    <xf numFmtId="0" fontId="219" fillId="0" borderId="0" xfId="0" applyFont="1" applyAlignment="1">
      <alignment horizontal="center" vertical="center" wrapText="1"/>
    </xf>
    <xf numFmtId="17" fontId="219" fillId="3" borderId="41" xfId="0" applyNumberFormat="1" applyFont="1" applyFill="1" applyBorder="1" applyAlignment="1">
      <alignment horizontal="center" vertical="center" wrapText="1"/>
    </xf>
    <xf numFmtId="0" fontId="219" fillId="3" borderId="0" xfId="0" applyFont="1" applyFill="1" applyAlignment="1">
      <alignment horizontal="center" vertical="center" wrapText="1"/>
    </xf>
    <xf numFmtId="0" fontId="220" fillId="0" borderId="0" xfId="0" applyFont="1" applyAlignment="1">
      <alignment vertical="center" wrapText="1"/>
    </xf>
    <xf numFmtId="41" fontId="221" fillId="0" borderId="0" xfId="3685" applyFont="1" applyBorder="1" applyAlignment="1">
      <alignment horizontal="center" vertical="center" wrapText="1"/>
    </xf>
    <xf numFmtId="171" fontId="221" fillId="0" borderId="42" xfId="3684" applyNumberFormat="1" applyFont="1" applyBorder="1" applyAlignment="1">
      <alignment horizontal="right" vertical="center" wrapText="1"/>
    </xf>
    <xf numFmtId="171" fontId="221" fillId="0" borderId="0" xfId="3684" applyNumberFormat="1" applyFont="1" applyFill="1" applyBorder="1" applyAlignment="1">
      <alignment horizontal="right" vertical="center" wrapText="1"/>
    </xf>
    <xf numFmtId="171" fontId="221" fillId="0" borderId="0" xfId="3684" applyNumberFormat="1" applyFont="1" applyBorder="1" applyAlignment="1">
      <alignment horizontal="right" vertical="center" wrapText="1"/>
    </xf>
    <xf numFmtId="171" fontId="221" fillId="0" borderId="0" xfId="3684" applyNumberFormat="1" applyFont="1" applyAlignment="1">
      <alignment horizontal="right" vertical="center" wrapText="1"/>
    </xf>
    <xf numFmtId="0" fontId="220" fillId="0" borderId="40" xfId="0" applyFont="1" applyBorder="1" applyAlignment="1">
      <alignment vertical="center" wrapText="1"/>
    </xf>
    <xf numFmtId="41" fontId="221" fillId="0" borderId="40" xfId="3685" applyFont="1" applyBorder="1" applyAlignment="1">
      <alignment horizontal="center" vertical="center" wrapText="1"/>
    </xf>
    <xf numFmtId="171" fontId="221" fillId="0" borderId="40" xfId="3684" applyNumberFormat="1" applyFont="1" applyBorder="1" applyAlignment="1">
      <alignment horizontal="right" vertical="center" wrapText="1"/>
    </xf>
    <xf numFmtId="0" fontId="222" fillId="0" borderId="41" xfId="0" applyFont="1" applyBorder="1" applyAlignment="1">
      <alignment horizontal="left" vertical="center" wrapText="1"/>
    </xf>
    <xf numFmtId="41" fontId="222" fillId="0" borderId="41" xfId="3685" applyFont="1" applyBorder="1" applyAlignment="1">
      <alignment horizontal="left" vertical="center" wrapText="1"/>
    </xf>
    <xf numFmtId="171" fontId="222" fillId="0" borderId="41" xfId="3684" applyNumberFormat="1" applyFont="1" applyBorder="1" applyAlignment="1">
      <alignment horizontal="right" vertical="center" wrapText="1"/>
    </xf>
    <xf numFmtId="171" fontId="222" fillId="0" borderId="0" xfId="3684" applyNumberFormat="1" applyFont="1" applyFill="1" applyBorder="1" applyAlignment="1">
      <alignment horizontal="right"/>
    </xf>
    <xf numFmtId="171" fontId="222" fillId="0" borderId="0" xfId="3684" applyNumberFormat="1" applyFont="1" applyAlignment="1">
      <alignment horizontal="right"/>
    </xf>
    <xf numFmtId="0" fontId="166" fillId="0" borderId="0" xfId="0" applyFont="1"/>
    <xf numFmtId="0" fontId="223" fillId="0" borderId="0" xfId="0" applyFont="1"/>
    <xf numFmtId="0" fontId="224" fillId="0" borderId="0" xfId="0" applyFont="1"/>
    <xf numFmtId="3" fontId="225" fillId="3" borderId="34" xfId="0" applyNumberFormat="1" applyFont="1" applyFill="1" applyBorder="1" applyAlignment="1">
      <alignment wrapText="1"/>
    </xf>
    <xf numFmtId="0" fontId="226" fillId="3" borderId="34" xfId="0" applyFont="1" applyFill="1" applyBorder="1"/>
    <xf numFmtId="0" fontId="226" fillId="3" borderId="0" xfId="0" applyFont="1" applyFill="1"/>
    <xf numFmtId="0" fontId="227" fillId="3" borderId="34" xfId="0" applyFont="1" applyFill="1" applyBorder="1"/>
    <xf numFmtId="0" fontId="187" fillId="3" borderId="34" xfId="0" applyFont="1" applyFill="1" applyBorder="1"/>
    <xf numFmtId="3" fontId="225" fillId="3" borderId="0" xfId="0" applyNumberFormat="1" applyFont="1" applyFill="1" applyAlignment="1">
      <alignment wrapText="1"/>
    </xf>
    <xf numFmtId="0" fontId="226" fillId="3" borderId="0" xfId="0" applyFont="1" applyFill="1" applyAlignment="1">
      <alignment horizontal="left" wrapText="1"/>
    </xf>
    <xf numFmtId="0" fontId="227" fillId="3" borderId="0" xfId="0" applyFont="1" applyFill="1"/>
    <xf numFmtId="0" fontId="187" fillId="3" borderId="0" xfId="0" applyFont="1" applyFill="1" applyAlignment="1">
      <alignment vertical="center"/>
    </xf>
    <xf numFmtId="0" fontId="228" fillId="0" borderId="0" xfId="0" applyFont="1" applyAlignment="1">
      <alignment horizontal="left" vertical="center" wrapText="1"/>
    </xf>
    <xf numFmtId="0" fontId="228" fillId="88" borderId="0" xfId="0" quotePrefix="1" applyFont="1" applyFill="1" applyAlignment="1">
      <alignment horizontal="center" vertical="center" wrapText="1"/>
    </xf>
    <xf numFmtId="0" fontId="228" fillId="0" borderId="0" xfId="0" quotePrefix="1" applyFont="1" applyAlignment="1">
      <alignment horizontal="center" vertical="center" wrapText="1"/>
    </xf>
    <xf numFmtId="170" fontId="197" fillId="88" borderId="46" xfId="1" applyNumberFormat="1" applyFont="1" applyFill="1" applyBorder="1" applyAlignment="1">
      <alignment horizontal="left" vertical="center" wrapText="1"/>
    </xf>
    <xf numFmtId="41" fontId="197" fillId="0" borderId="46" xfId="3685" applyFont="1" applyFill="1" applyBorder="1" applyAlignment="1">
      <alignment vertical="center" wrapText="1"/>
    </xf>
    <xf numFmtId="41" fontId="197" fillId="0" borderId="0" xfId="3685" applyFont="1" applyFill="1" applyBorder="1" applyAlignment="1">
      <alignment vertical="center" wrapText="1"/>
    </xf>
    <xf numFmtId="41" fontId="228" fillId="0" borderId="46" xfId="3685" applyFont="1" applyFill="1" applyBorder="1" applyAlignment="1">
      <alignment vertical="center" wrapText="1"/>
    </xf>
    <xf numFmtId="170" fontId="197" fillId="88" borderId="0" xfId="1" applyNumberFormat="1" applyFont="1" applyFill="1" applyBorder="1" applyAlignment="1">
      <alignment horizontal="left" vertical="center" wrapText="1"/>
    </xf>
    <xf numFmtId="41" fontId="228" fillId="0" borderId="0" xfId="3685" applyFont="1" applyFill="1" applyBorder="1" applyAlignment="1">
      <alignment vertical="center" wrapText="1"/>
    </xf>
    <xf numFmtId="41" fontId="228" fillId="0" borderId="45" xfId="3685" applyFont="1" applyFill="1" applyBorder="1" applyAlignment="1">
      <alignment vertical="center" wrapText="1"/>
    </xf>
    <xf numFmtId="0" fontId="228" fillId="0" borderId="44" xfId="0" applyFont="1" applyBorder="1" applyAlignment="1">
      <alignment horizontal="left" vertical="center" wrapText="1"/>
    </xf>
    <xf numFmtId="41" fontId="228" fillId="0" borderId="44" xfId="3685" applyFont="1" applyFill="1" applyBorder="1" applyAlignment="1">
      <alignment vertical="center" wrapText="1"/>
    </xf>
    <xf numFmtId="41" fontId="229" fillId="0" borderId="0" xfId="3685" applyFont="1" applyFill="1" applyBorder="1" applyAlignment="1"/>
    <xf numFmtId="170" fontId="228" fillId="88" borderId="0" xfId="1" applyNumberFormat="1" applyFont="1" applyFill="1" applyBorder="1" applyAlignment="1">
      <alignment horizontal="left" vertical="center" wrapText="1"/>
    </xf>
    <xf numFmtId="41" fontId="230" fillId="0" borderId="0" xfId="3685" applyFont="1" applyFill="1" applyBorder="1" applyAlignment="1">
      <alignment vertical="center" wrapText="1"/>
    </xf>
    <xf numFmtId="0" fontId="228" fillId="0" borderId="38" xfId="0" applyFont="1" applyBorder="1" applyAlignment="1">
      <alignment horizontal="left" vertical="center" wrapText="1"/>
    </xf>
    <xf numFmtId="41" fontId="228" fillId="0" borderId="38" xfId="3685" applyFont="1" applyFill="1" applyBorder="1" applyAlignment="1">
      <alignment vertical="center" wrapText="1"/>
    </xf>
    <xf numFmtId="0" fontId="231" fillId="3" borderId="0" xfId="0" applyFont="1" applyFill="1"/>
    <xf numFmtId="170" fontId="231" fillId="3" borderId="0" xfId="0" applyNumberFormat="1" applyFont="1" applyFill="1"/>
    <xf numFmtId="0" fontId="228" fillId="0" borderId="37" xfId="0" applyFont="1" applyBorder="1" applyAlignment="1">
      <alignment horizontal="left" vertical="center" wrapText="1"/>
    </xf>
    <xf numFmtId="0" fontId="228" fillId="88" borderId="37" xfId="0" quotePrefix="1" applyFont="1" applyFill="1" applyBorder="1" applyAlignment="1">
      <alignment horizontal="center" vertical="center" wrapText="1"/>
    </xf>
    <xf numFmtId="0" fontId="197" fillId="3" borderId="0" xfId="0" applyFont="1" applyFill="1"/>
    <xf numFmtId="0" fontId="197" fillId="0" borderId="0" xfId="0" applyFont="1"/>
    <xf numFmtId="3" fontId="232" fillId="3" borderId="34" xfId="0" applyNumberFormat="1" applyFont="1" applyFill="1" applyBorder="1" applyAlignment="1">
      <alignment wrapText="1"/>
    </xf>
    <xf numFmtId="0" fontId="234" fillId="3" borderId="34" xfId="0" applyFont="1" applyFill="1" applyBorder="1"/>
    <xf numFmtId="0" fontId="234" fillId="3" borderId="0" xfId="0" applyFont="1" applyFill="1"/>
    <xf numFmtId="0" fontId="235" fillId="3" borderId="34" xfId="0" applyFont="1" applyFill="1" applyBorder="1"/>
    <xf numFmtId="0" fontId="165" fillId="3" borderId="34" xfId="0" applyFont="1" applyFill="1" applyBorder="1"/>
    <xf numFmtId="3" fontId="189" fillId="3" borderId="0" xfId="0" applyNumberFormat="1" applyFont="1" applyFill="1" applyAlignment="1">
      <alignment wrapText="1"/>
    </xf>
    <xf numFmtId="0" fontId="233" fillId="3" borderId="0" xfId="0" applyFont="1" applyFill="1" applyAlignment="1">
      <alignment horizontal="left" wrapText="1"/>
    </xf>
    <xf numFmtId="0" fontId="191" fillId="3" borderId="0" xfId="0" applyFont="1" applyFill="1"/>
    <xf numFmtId="0" fontId="192" fillId="3" borderId="0" xfId="0" applyFont="1" applyFill="1"/>
    <xf numFmtId="0" fontId="165" fillId="3" borderId="36" xfId="0" applyFont="1" applyFill="1" applyBorder="1"/>
    <xf numFmtId="0" fontId="233" fillId="3" borderId="0" xfId="0" applyFont="1" applyFill="1" applyAlignment="1">
      <alignment wrapText="1"/>
    </xf>
    <xf numFmtId="0" fontId="236" fillId="0" borderId="45" xfId="0" applyFont="1" applyBorder="1" applyAlignment="1">
      <alignment vertical="center" wrapText="1"/>
    </xf>
    <xf numFmtId="17" fontId="228" fillId="88" borderId="45" xfId="0" applyNumberFormat="1" applyFont="1" applyFill="1" applyBorder="1" applyAlignment="1">
      <alignment horizontal="center" vertical="center" wrapText="1"/>
    </xf>
    <xf numFmtId="0" fontId="197" fillId="88" borderId="0" xfId="0" applyFont="1" applyFill="1" applyAlignment="1">
      <alignment horizontal="left" vertical="center" indent="2"/>
    </xf>
    <xf numFmtId="227" fontId="197" fillId="88" borderId="0" xfId="3685" applyNumberFormat="1" applyFont="1" applyFill="1" applyBorder="1" applyAlignment="1">
      <alignment horizontal="center" vertical="center"/>
    </xf>
    <xf numFmtId="0" fontId="236" fillId="0" borderId="0" xfId="0" applyFont="1" applyAlignment="1">
      <alignment vertical="center" wrapText="1"/>
    </xf>
    <xf numFmtId="17" fontId="228" fillId="0" borderId="0" xfId="0" applyNumberFormat="1" applyFont="1" applyAlignment="1">
      <alignment horizontal="center" vertical="center" wrapText="1"/>
    </xf>
    <xf numFmtId="17" fontId="228" fillId="0" borderId="0" xfId="0" quotePrefix="1" applyNumberFormat="1" applyFont="1" applyAlignment="1">
      <alignment horizontal="center" vertical="center" wrapText="1"/>
    </xf>
    <xf numFmtId="41" fontId="237" fillId="87" borderId="0" xfId="3685" applyFont="1" applyFill="1" applyBorder="1" applyAlignment="1">
      <alignment horizontal="left"/>
    </xf>
    <xf numFmtId="41" fontId="237" fillId="87" borderId="0" xfId="3685" applyFont="1" applyFill="1" applyBorder="1" applyAlignment="1">
      <alignment horizontal="right"/>
    </xf>
    <xf numFmtId="0" fontId="197" fillId="0" borderId="0" xfId="0" applyFont="1" applyAlignment="1">
      <alignment horizontal="left" vertical="center" indent="2"/>
    </xf>
    <xf numFmtId="41" fontId="228" fillId="0" borderId="0" xfId="3685" applyFont="1" applyFill="1" applyBorder="1" applyAlignment="1">
      <alignment horizontal="right"/>
    </xf>
    <xf numFmtId="0" fontId="238" fillId="0" borderId="0" xfId="0" applyFont="1"/>
    <xf numFmtId="0" fontId="239" fillId="0" borderId="0" xfId="0" applyFont="1"/>
    <xf numFmtId="0" fontId="240" fillId="0" borderId="0" xfId="3686" applyFont="1"/>
    <xf numFmtId="0" fontId="240" fillId="0" borderId="0" xfId="3686" applyFont="1" applyFill="1"/>
    <xf numFmtId="0" fontId="0" fillId="3" borderId="0" xfId="0" applyFill="1"/>
    <xf numFmtId="0" fontId="216" fillId="3" borderId="0" xfId="0" applyFont="1" applyFill="1" applyAlignment="1">
      <alignment vertical="center"/>
    </xf>
    <xf numFmtId="0" fontId="198" fillId="3" borderId="0" xfId="0" applyFont="1" applyFill="1" applyAlignment="1">
      <alignment vertical="center"/>
    </xf>
    <xf numFmtId="0" fontId="201" fillId="3" borderId="0" xfId="0" applyFont="1" applyFill="1" applyAlignment="1">
      <alignment vertical="center" wrapText="1"/>
    </xf>
    <xf numFmtId="0" fontId="200" fillId="3" borderId="0" xfId="0" applyFont="1" applyFill="1" applyAlignment="1">
      <alignment vertical="center"/>
    </xf>
    <xf numFmtId="17" fontId="195" fillId="91" borderId="37" xfId="0" quotePrefix="1" applyNumberFormat="1" applyFont="1" applyFill="1" applyBorder="1" applyAlignment="1">
      <alignment horizontal="center" vertical="center" wrapText="1"/>
    </xf>
    <xf numFmtId="0" fontId="195" fillId="91" borderId="39" xfId="0" applyFont="1" applyFill="1" applyBorder="1" applyAlignment="1">
      <alignment horizontal="left" vertical="center" wrapText="1"/>
    </xf>
    <xf numFmtId="41" fontId="195" fillId="91" borderId="39" xfId="3685" applyFont="1" applyFill="1" applyBorder="1" applyAlignment="1">
      <alignment horizontal="right" vertical="center" wrapText="1"/>
    </xf>
    <xf numFmtId="171" fontId="195" fillId="91" borderId="39" xfId="3684" applyNumberFormat="1" applyFont="1" applyFill="1" applyBorder="1" applyAlignment="1">
      <alignment horizontal="right" vertical="center" wrapText="1"/>
    </xf>
    <xf numFmtId="171" fontId="195" fillId="92" borderId="0" xfId="3684" applyNumberFormat="1" applyFont="1" applyFill="1" applyBorder="1" applyAlignment="1">
      <alignment horizontal="right" vertical="center" wrapText="1"/>
    </xf>
    <xf numFmtId="0" fontId="195" fillId="91" borderId="37" xfId="0" applyFont="1" applyFill="1" applyBorder="1" applyAlignment="1">
      <alignment wrapText="1"/>
    </xf>
    <xf numFmtId="171" fontId="195" fillId="91" borderId="37" xfId="3684" applyNumberFormat="1" applyFont="1" applyFill="1" applyBorder="1" applyAlignment="1">
      <alignment horizontal="right" wrapText="1"/>
    </xf>
    <xf numFmtId="171" fontId="195" fillId="92" borderId="0" xfId="3684" applyNumberFormat="1" applyFont="1" applyFill="1" applyBorder="1" applyAlignment="1">
      <alignment horizontal="right" wrapText="1"/>
    </xf>
    <xf numFmtId="0" fontId="185" fillId="0" borderId="0" xfId="0" applyFont="1"/>
    <xf numFmtId="0" fontId="185" fillId="0" borderId="0" xfId="0" applyFont="1" applyAlignment="1">
      <alignment horizontal="center"/>
    </xf>
    <xf numFmtId="0" fontId="242" fillId="0" borderId="0" xfId="0" applyFont="1" applyAlignment="1">
      <alignment horizontal="center" vertical="center" wrapText="1"/>
    </xf>
    <xf numFmtId="17" fontId="241" fillId="3" borderId="0" xfId="0" applyNumberFormat="1" applyFont="1" applyFill="1" applyAlignment="1">
      <alignment horizontal="center" vertical="center" wrapText="1"/>
    </xf>
    <xf numFmtId="0" fontId="243" fillId="0" borderId="0" xfId="0" applyFont="1" applyAlignment="1">
      <alignment horizontal="center" vertical="center" wrapText="1"/>
    </xf>
    <xf numFmtId="0" fontId="241" fillId="3" borderId="41" xfId="0" applyFont="1" applyFill="1" applyBorder="1" applyAlignment="1">
      <alignment horizontal="center" vertical="center" wrapText="1"/>
    </xf>
    <xf numFmtId="0" fontId="201" fillId="0" borderId="42" xfId="0" applyFont="1" applyBorder="1" applyAlignment="1">
      <alignment vertical="center" wrapText="1"/>
    </xf>
    <xf numFmtId="41" fontId="201" fillId="0" borderId="42" xfId="3685" applyFont="1" applyBorder="1" applyAlignment="1">
      <alignment horizontal="right" vertical="center" wrapText="1"/>
    </xf>
    <xf numFmtId="171" fontId="201" fillId="0" borderId="42" xfId="3684" applyNumberFormat="1" applyFont="1" applyBorder="1" applyAlignment="1">
      <alignment horizontal="right" vertical="center" wrapText="1"/>
    </xf>
    <xf numFmtId="171" fontId="203" fillId="0" borderId="0" xfId="3684" applyNumberFormat="1" applyFont="1" applyAlignment="1">
      <alignment horizontal="right" vertical="center" wrapText="1"/>
    </xf>
    <xf numFmtId="0" fontId="201" fillId="0" borderId="40" xfId="0" applyFont="1" applyBorder="1" applyAlignment="1">
      <alignment horizontal="left" vertical="center" wrapText="1"/>
    </xf>
    <xf numFmtId="41" fontId="201" fillId="0" borderId="40" xfId="3685" applyFont="1" applyBorder="1" applyAlignment="1">
      <alignment horizontal="right" vertical="center"/>
    </xf>
    <xf numFmtId="171" fontId="201" fillId="0" borderId="4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0" fontId="217" fillId="3" borderId="40" xfId="0" applyFont="1" applyFill="1" applyBorder="1" applyAlignment="1">
      <alignment horizontal="left" vertical="center" wrapText="1" indent="1"/>
    </xf>
    <xf numFmtId="3" fontId="217" fillId="3" borderId="40" xfId="3685" applyNumberFormat="1" applyFont="1" applyFill="1" applyBorder="1" applyAlignment="1">
      <alignment horizontal="right" vertical="center" wrapText="1"/>
    </xf>
    <xf numFmtId="171" fontId="217" fillId="3" borderId="40" xfId="3684" applyNumberFormat="1" applyFont="1" applyFill="1" applyBorder="1" applyAlignment="1">
      <alignment horizontal="right" vertical="center" wrapText="1"/>
    </xf>
    <xf numFmtId="171" fontId="217" fillId="0" borderId="0" xfId="3684" applyNumberFormat="1" applyFont="1" applyAlignment="1">
      <alignment horizontal="right" vertical="center" wrapText="1"/>
    </xf>
    <xf numFmtId="0" fontId="201" fillId="0" borderId="0" xfId="0" applyFont="1" applyAlignment="1">
      <alignment vertical="center" wrapText="1"/>
    </xf>
    <xf numFmtId="41" fontId="201" fillId="0" borderId="0" xfId="3685" applyFont="1" applyBorder="1" applyAlignment="1">
      <alignment horizontal="right" vertical="center" wrapText="1"/>
    </xf>
    <xf numFmtId="171" fontId="201" fillId="0" borderId="0" xfId="3684" applyNumberFormat="1" applyFont="1" applyBorder="1" applyAlignment="1">
      <alignment horizontal="right" vertical="center" wrapText="1"/>
    </xf>
    <xf numFmtId="41" fontId="201" fillId="0" borderId="0" xfId="3685" applyFont="1" applyAlignment="1">
      <alignment horizontal="right" vertical="center" wrapText="1"/>
    </xf>
    <xf numFmtId="171" fontId="201" fillId="0" borderId="0" xfId="3684" applyNumberFormat="1" applyFont="1" applyAlignment="1">
      <alignment horizontal="right" vertical="center" wrapText="1"/>
    </xf>
    <xf numFmtId="0" fontId="201" fillId="0" borderId="40" xfId="0" applyFont="1" applyBorder="1" applyAlignment="1">
      <alignment vertical="center" wrapText="1"/>
    </xf>
    <xf numFmtId="41" fontId="201" fillId="0" borderId="40" xfId="3685" applyFont="1" applyBorder="1" applyAlignment="1">
      <alignment horizontal="right" vertical="center" wrapText="1"/>
    </xf>
    <xf numFmtId="171" fontId="201" fillId="0" borderId="40" xfId="3684" applyNumberFormat="1" applyFont="1" applyBorder="1" applyAlignment="1">
      <alignment horizontal="right" vertical="center" wrapText="1"/>
    </xf>
    <xf numFmtId="0" fontId="217" fillId="3" borderId="42" xfId="0" applyFont="1" applyFill="1" applyBorder="1" applyAlignment="1">
      <alignment horizontal="left" vertical="center" wrapText="1" indent="1"/>
    </xf>
    <xf numFmtId="171" fontId="217" fillId="3" borderId="42" xfId="3684" applyNumberFormat="1" applyFont="1" applyFill="1" applyBorder="1" applyAlignment="1">
      <alignment horizontal="right" vertical="center" wrapText="1"/>
    </xf>
    <xf numFmtId="0" fontId="217" fillId="3" borderId="41" xfId="0" applyFont="1" applyFill="1" applyBorder="1" applyAlignment="1">
      <alignment horizontal="left" vertical="center" wrapText="1" indent="1"/>
    </xf>
    <xf numFmtId="171" fontId="217" fillId="3" borderId="41" xfId="3684" applyNumberFormat="1" applyFont="1" applyFill="1" applyBorder="1" applyAlignment="1">
      <alignment horizontal="right" vertical="center" wrapText="1"/>
    </xf>
    <xf numFmtId="0" fontId="163" fillId="3" borderId="0" xfId="0" applyFont="1" applyFill="1" applyAlignment="1">
      <alignment horizontal="center" vertical="distributed" wrapText="1"/>
    </xf>
    <xf numFmtId="0" fontId="168" fillId="3" borderId="0" xfId="0" applyFont="1" applyFill="1" applyAlignment="1">
      <alignment horizontal="center" vertical="center" wrapText="1"/>
    </xf>
    <xf numFmtId="0" fontId="169" fillId="3" borderId="0" xfId="0" applyFont="1" applyFill="1" applyAlignment="1">
      <alignment horizontal="left"/>
    </xf>
    <xf numFmtId="0" fontId="178" fillId="88" borderId="0" xfId="0" applyFont="1" applyFill="1" applyAlignment="1">
      <alignment horizontal="center" vertical="center" wrapText="1"/>
    </xf>
    <xf numFmtId="0" fontId="190" fillId="3" borderId="34" xfId="0" applyFont="1" applyFill="1" applyBorder="1" applyAlignment="1">
      <alignment horizontal="left" wrapText="1"/>
    </xf>
    <xf numFmtId="0" fontId="190" fillId="3" borderId="0" xfId="0" applyFont="1" applyFill="1" applyAlignment="1">
      <alignment horizontal="left" wrapText="1"/>
    </xf>
    <xf numFmtId="17" fontId="178" fillId="0" borderId="37" xfId="0" quotePrefix="1" applyNumberFormat="1" applyFont="1" applyBorder="1" applyAlignment="1">
      <alignment horizontal="center" vertical="center" wrapText="1"/>
    </xf>
    <xf numFmtId="0" fontId="178" fillId="0" borderId="0" xfId="0" applyFont="1" applyAlignment="1">
      <alignment horizontal="center" vertical="center" wrapText="1"/>
    </xf>
    <xf numFmtId="0" fontId="180" fillId="0" borderId="0" xfId="0" applyFont="1" applyAlignment="1">
      <alignment horizontal="left" wrapText="1"/>
    </xf>
    <xf numFmtId="17" fontId="178" fillId="0" borderId="0" xfId="0" quotePrefix="1" applyNumberFormat="1" applyFont="1" applyAlignment="1">
      <alignment horizontal="center" vertical="center" wrapText="1"/>
    </xf>
    <xf numFmtId="0" fontId="178" fillId="88" borderId="37" xfId="0" applyFont="1" applyFill="1" applyBorder="1" applyAlignment="1">
      <alignment horizontal="center" vertical="center" wrapText="1"/>
    </xf>
    <xf numFmtId="0" fontId="209" fillId="0" borderId="0" xfId="0" applyFont="1" applyAlignment="1">
      <alignment vertical="center" wrapText="1"/>
    </xf>
    <xf numFmtId="0" fontId="209" fillId="0" borderId="40" xfId="0" applyFont="1" applyBorder="1" applyAlignment="1">
      <alignment vertical="center" wrapText="1"/>
    </xf>
    <xf numFmtId="0" fontId="170" fillId="0" borderId="0" xfId="0" applyFont="1" applyAlignment="1">
      <alignment horizontal="center" vertical="center" wrapText="1"/>
    </xf>
    <xf numFmtId="0" fontId="170" fillId="0" borderId="40" xfId="0" applyFont="1" applyBorder="1" applyAlignment="1">
      <alignment horizontal="center" vertical="center" wrapText="1"/>
    </xf>
    <xf numFmtId="0" fontId="170" fillId="0" borderId="41" xfId="0" applyFont="1" applyBorder="1" applyAlignment="1">
      <alignment horizontal="center" vertical="center" wrapText="1"/>
    </xf>
    <xf numFmtId="171" fontId="212" fillId="0" borderId="43" xfId="3684" applyNumberFormat="1" applyFont="1" applyBorder="1" applyAlignment="1">
      <alignment horizontal="center" vertical="center" wrapText="1"/>
    </xf>
    <xf numFmtId="0" fontId="157" fillId="0" borderId="0" xfId="0" applyFont="1" applyAlignment="1">
      <alignment horizontal="center" wrapText="1"/>
    </xf>
    <xf numFmtId="0" fontId="215" fillId="0" borderId="0" xfId="0" applyFont="1" applyAlignment="1">
      <alignment horizontal="left" vertical="center" wrapText="1"/>
    </xf>
    <xf numFmtId="17" fontId="215" fillId="0" borderId="0" xfId="0" applyNumberFormat="1" applyFont="1" applyAlignment="1">
      <alignment horizontal="center" vertical="center" wrapText="1"/>
    </xf>
    <xf numFmtId="0" fontId="215" fillId="0" borderId="0" xfId="0" applyFont="1" applyAlignment="1">
      <alignment horizontal="center" vertical="center" wrapText="1"/>
    </xf>
    <xf numFmtId="171" fontId="215" fillId="0" borderId="0" xfId="3684" applyNumberFormat="1" applyFont="1" applyAlignment="1">
      <alignment horizontal="center" vertical="center" wrapText="1"/>
    </xf>
    <xf numFmtId="0" fontId="219" fillId="2" borderId="0" xfId="0" applyFont="1" applyFill="1" applyAlignment="1">
      <alignment horizontal="center" vertical="center" wrapText="1"/>
    </xf>
    <xf numFmtId="0" fontId="219" fillId="2" borderId="40" xfId="0" applyFont="1" applyFill="1" applyBorder="1" applyAlignment="1">
      <alignment horizontal="center" vertical="center" wrapText="1"/>
    </xf>
    <xf numFmtId="0" fontId="241" fillId="3" borderId="40" xfId="0" applyFont="1" applyFill="1" applyBorder="1" applyAlignment="1">
      <alignment horizontal="center" vertical="center" wrapText="1"/>
    </xf>
    <xf numFmtId="0" fontId="241" fillId="2" borderId="40" xfId="0" applyFont="1" applyFill="1" applyBorder="1" applyAlignment="1">
      <alignment horizontal="center" vertical="center" wrapText="1"/>
    </xf>
    <xf numFmtId="0" fontId="241" fillId="3" borderId="0" xfId="0" applyFont="1" applyFill="1" applyAlignment="1">
      <alignment horizontal="center" vertical="center" wrapText="1"/>
    </xf>
    <xf numFmtId="0" fontId="241" fillId="3" borderId="41" xfId="0" applyFont="1" applyFill="1" applyBorder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202" fillId="0" borderId="40" xfId="0" applyFont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  <sheetName val="1ª_VISITA11"/>
      <sheetName val="2ª_VISITA11"/>
      <sheetName val="HC_DBASE11"/>
      <sheetName val="ILV_ALC11"/>
      <sheetName val="inc__claim_974"/>
      <sheetName val="1ª_VISITA12"/>
      <sheetName val="2ª_VISITA12"/>
      <sheetName val="HC_DBASE12"/>
      <sheetName val="ILV_ALC12"/>
      <sheetName val="inc__claim_97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  <sheetName val="IR_e_C_Social3"/>
      <sheetName val="Lucros_e_Perdas3"/>
      <sheetName val="Fluxo_de_Caixa3"/>
      <sheetName val="plano_ordenados3"/>
      <sheetName val="Projeção_Despesas3"/>
      <sheetName val="ILV_ALC"/>
      <sheetName val="Avance_financiero"/>
      <sheetName val="IR_e_C_Social4"/>
      <sheetName val="Lucros_e_Perdas4"/>
      <sheetName val="Fluxo_de_Caixa4"/>
      <sheetName val="plano_ordenados4"/>
      <sheetName val="Projeção_Despesas4"/>
      <sheetName val="ILV_ALC1"/>
      <sheetName val="Avance_financie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zoomScale="91" workbookViewId="0">
      <selection activeCell="G15" sqref="G15"/>
    </sheetView>
  </sheetViews>
  <sheetFormatPr baseColWidth="10" defaultColWidth="11.453125" defaultRowHeight="16.5"/>
  <cols>
    <col min="1" max="16384" width="11.453125" style="79"/>
  </cols>
  <sheetData>
    <row r="3" spans="3:6" ht="71.5">
      <c r="C3" s="360" t="s">
        <v>0</v>
      </c>
      <c r="D3" s="361"/>
      <c r="E3" s="361"/>
      <c r="F3" s="361"/>
    </row>
    <row r="4" spans="3:6" ht="71.5">
      <c r="C4" s="360" t="s">
        <v>183</v>
      </c>
      <c r="D4" s="361"/>
      <c r="E4" s="361"/>
      <c r="F4" s="361"/>
    </row>
    <row r="5" spans="3:6">
      <c r="C5" s="362" t="s">
        <v>1</v>
      </c>
    </row>
    <row r="6" spans="3:6">
      <c r="C6" s="362" t="s">
        <v>157</v>
      </c>
    </row>
    <row r="7" spans="3:6">
      <c r="C7" s="362" t="s">
        <v>156</v>
      </c>
    </row>
    <row r="8" spans="3:6">
      <c r="C8" s="362" t="s">
        <v>158</v>
      </c>
    </row>
    <row r="9" spans="3:6">
      <c r="C9" s="362" t="s">
        <v>155</v>
      </c>
    </row>
    <row r="10" spans="3:6">
      <c r="C10" s="363" t="s">
        <v>168</v>
      </c>
    </row>
    <row r="11" spans="3:6">
      <c r="C11" s="363" t="s">
        <v>169</v>
      </c>
    </row>
    <row r="12" spans="3:6">
      <c r="C12" s="362" t="s">
        <v>159</v>
      </c>
    </row>
    <row r="13" spans="3:6">
      <c r="C13" s="362" t="s">
        <v>160</v>
      </c>
    </row>
    <row r="14" spans="3:6">
      <c r="C14" s="362" t="s">
        <v>161</v>
      </c>
    </row>
    <row r="15" spans="3:6">
      <c r="C15" s="362" t="s">
        <v>162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="110" zoomScaleNormal="110" workbookViewId="0">
      <selection activeCell="G30" sqref="G30"/>
    </sheetView>
  </sheetViews>
  <sheetFormatPr baseColWidth="10" defaultColWidth="11.453125" defaultRowHeight="18.5"/>
  <cols>
    <col min="1" max="1" width="0.81640625" style="151" customWidth="1"/>
    <col min="2" max="2" width="27.453125" style="151" customWidth="1"/>
    <col min="3" max="5" width="23" style="151" customWidth="1"/>
    <col min="6" max="6" width="0.81640625" style="151" customWidth="1"/>
    <col min="7" max="7" width="15.6328125" style="151" bestFit="1" customWidth="1"/>
    <col min="8" max="8" width="9.54296875" style="151" bestFit="1" customWidth="1"/>
    <col min="9" max="9" width="7.81640625" style="151" customWidth="1"/>
    <col min="10" max="10" width="8.81640625" style="151" customWidth="1"/>
    <col min="11" max="11" width="7.7265625" style="151" bestFit="1" customWidth="1"/>
    <col min="12" max="12" width="8" style="151" bestFit="1" customWidth="1"/>
    <col min="13" max="13" width="5.453125" style="151" bestFit="1" customWidth="1"/>
    <col min="14" max="16384" width="11.453125" style="151"/>
  </cols>
  <sheetData>
    <row r="1" spans="1:13" ht="11.25" customHeight="1"/>
    <row r="2" spans="1:13" s="141" customFormat="1" ht="27.5">
      <c r="B2" s="303" t="s">
        <v>114</v>
      </c>
      <c r="C2" s="305"/>
    </row>
    <row r="3" spans="1:13" s="310" customFormat="1">
      <c r="A3" s="306"/>
      <c r="B3" s="307" t="s">
        <v>224</v>
      </c>
      <c r="C3" s="307"/>
      <c r="D3" s="307"/>
      <c r="E3" s="307"/>
      <c r="F3" s="308"/>
      <c r="G3" s="308"/>
      <c r="H3" s="309"/>
      <c r="I3" s="309"/>
      <c r="J3" s="309"/>
      <c r="K3" s="309"/>
      <c r="L3" s="309"/>
      <c r="M3" s="309"/>
    </row>
    <row r="4" spans="1:13" ht="9" customHeight="1">
      <c r="A4" s="311"/>
      <c r="B4" s="312"/>
      <c r="C4" s="312"/>
      <c r="D4" s="312"/>
      <c r="E4" s="312"/>
      <c r="F4" s="312"/>
      <c r="G4" s="312"/>
      <c r="H4" s="313"/>
      <c r="I4" s="313"/>
      <c r="J4" s="313"/>
      <c r="K4" s="313"/>
      <c r="L4" s="313"/>
      <c r="M4" s="313"/>
    </row>
    <row r="5" spans="1:13" s="314" customFormat="1" ht="33.75" customHeight="1">
      <c r="B5" s="315" t="s">
        <v>172</v>
      </c>
      <c r="C5" s="316" t="s">
        <v>115</v>
      </c>
      <c r="D5" s="316" t="s">
        <v>116</v>
      </c>
      <c r="E5" s="316" t="s">
        <v>117</v>
      </c>
      <c r="F5" s="317"/>
      <c r="G5" s="316" t="s">
        <v>118</v>
      </c>
    </row>
    <row r="6" spans="1:13" s="314" customFormat="1" ht="13.5" customHeight="1">
      <c r="B6" s="318" t="s">
        <v>94</v>
      </c>
      <c r="C6" s="319">
        <v>804134.61699999997</v>
      </c>
      <c r="D6" s="319">
        <v>-130725.448</v>
      </c>
      <c r="E6" s="319">
        <v>-754792.53500000003</v>
      </c>
      <c r="F6" s="320"/>
      <c r="G6" s="321">
        <v>-81383.366000000038</v>
      </c>
    </row>
    <row r="7" spans="1:13" s="314" customFormat="1" ht="13.5" customHeight="1">
      <c r="B7" s="322" t="s">
        <v>63</v>
      </c>
      <c r="C7" s="320">
        <v>170644.27799999999</v>
      </c>
      <c r="D7" s="320">
        <v>-48305.866000000002</v>
      </c>
      <c r="E7" s="320">
        <v>-53554.898000000001</v>
      </c>
      <c r="F7" s="320"/>
      <c r="G7" s="323">
        <v>68783.513999999981</v>
      </c>
    </row>
    <row r="8" spans="1:13" s="314" customFormat="1" ht="13.5" customHeight="1">
      <c r="B8" s="322" t="s">
        <v>61</v>
      </c>
      <c r="C8" s="320">
        <v>166604.86300000001</v>
      </c>
      <c r="D8" s="320">
        <v>-47379.197999999997</v>
      </c>
      <c r="E8" s="320">
        <v>-114481.802</v>
      </c>
      <c r="F8" s="320"/>
      <c r="G8" s="323">
        <v>4743.8630000000121</v>
      </c>
    </row>
    <row r="9" spans="1:13" s="314" customFormat="1" ht="13.5" customHeight="1">
      <c r="B9" s="322" t="s">
        <v>62</v>
      </c>
      <c r="C9" s="320">
        <v>-40244.317999999999</v>
      </c>
      <c r="D9" s="320">
        <v>-10947.974</v>
      </c>
      <c r="E9" s="320">
        <v>51342.142</v>
      </c>
      <c r="F9" s="320"/>
      <c r="G9" s="323">
        <v>149.84999999999854</v>
      </c>
    </row>
    <row r="10" spans="1:13" s="314" customFormat="1" ht="13.5" customHeight="1">
      <c r="B10" s="322" t="s">
        <v>64</v>
      </c>
      <c r="C10" s="320">
        <v>7680.3779999999997</v>
      </c>
      <c r="D10" s="320">
        <v>-30.033999999999999</v>
      </c>
      <c r="E10" s="320">
        <v>-7650.3440000000001</v>
      </c>
      <c r="F10" s="320"/>
      <c r="G10" s="323">
        <v>0</v>
      </c>
    </row>
    <row r="11" spans="1:13" s="314" customFormat="1" ht="13.5" customHeight="1">
      <c r="B11" s="322" t="s">
        <v>15</v>
      </c>
      <c r="C11" s="320">
        <v>-360092.21299999999</v>
      </c>
      <c r="D11" s="320">
        <v>34461.902000000002</v>
      </c>
      <c r="E11" s="320">
        <v>376152.31199999998</v>
      </c>
      <c r="F11" s="320"/>
      <c r="G11" s="324">
        <v>50522.000999999989</v>
      </c>
    </row>
    <row r="12" spans="1:13" s="314" customFormat="1" ht="13.5" customHeight="1">
      <c r="B12" s="325" t="s">
        <v>23</v>
      </c>
      <c r="C12" s="326">
        <v>748727.60499999998</v>
      </c>
      <c r="D12" s="326">
        <v>-202926.61800000002</v>
      </c>
      <c r="E12" s="326">
        <v>-502985.12500000017</v>
      </c>
      <c r="F12" s="327"/>
      <c r="G12" s="326">
        <v>42815.86199999979</v>
      </c>
    </row>
    <row r="13" spans="1:13" s="314" customFormat="1">
      <c r="B13" s="328" t="s">
        <v>119</v>
      </c>
      <c r="C13" s="329"/>
      <c r="D13" s="329"/>
      <c r="E13" s="329"/>
      <c r="F13" s="329"/>
      <c r="G13" s="323"/>
    </row>
    <row r="14" spans="1:13" s="314" customFormat="1" ht="13.5" customHeight="1">
      <c r="B14" s="322" t="s">
        <v>120</v>
      </c>
      <c r="C14" s="320">
        <v>71777.790999999997</v>
      </c>
      <c r="D14" s="320">
        <v>-1720.4380000000001</v>
      </c>
      <c r="E14" s="320">
        <v>-23521.152999999998</v>
      </c>
      <c r="F14" s="320"/>
      <c r="G14" s="323">
        <v>46536.200000000004</v>
      </c>
    </row>
    <row r="15" spans="1:13" s="314" customFormat="1" ht="13.5" customHeight="1">
      <c r="B15" s="322" t="s">
        <v>121</v>
      </c>
      <c r="C15" s="320">
        <v>-102408.545</v>
      </c>
      <c r="D15" s="320">
        <v>20958.013999999999</v>
      </c>
      <c r="E15" s="320">
        <v>28007.195</v>
      </c>
      <c r="F15" s="320"/>
      <c r="G15" s="323">
        <v>-53443.336000000003</v>
      </c>
      <c r="J15" s="151"/>
      <c r="K15" s="151"/>
      <c r="L15" s="151"/>
      <c r="M15" s="151"/>
    </row>
    <row r="16" spans="1:13" s="314" customFormat="1" ht="13.5" customHeight="1">
      <c r="B16" s="330" t="s">
        <v>22</v>
      </c>
      <c r="C16" s="331">
        <v>718096.85099999991</v>
      </c>
      <c r="D16" s="331">
        <v>-183689.04200000002</v>
      </c>
      <c r="E16" s="331">
        <v>-498499.08300000016</v>
      </c>
      <c r="F16" s="327"/>
      <c r="G16" s="326">
        <v>35908.725999999733</v>
      </c>
      <c r="J16" s="151"/>
      <c r="K16" s="151"/>
      <c r="L16" s="151"/>
      <c r="M16" s="151"/>
    </row>
    <row r="17" spans="2:14" ht="10" customHeight="1">
      <c r="B17" s="314"/>
      <c r="C17" s="314"/>
      <c r="D17" s="314"/>
      <c r="E17" s="314"/>
      <c r="F17" s="314"/>
    </row>
    <row r="18" spans="2:14" s="332" customFormat="1">
      <c r="B18" s="314"/>
      <c r="C18" s="314"/>
      <c r="D18" s="314"/>
      <c r="E18" s="314"/>
      <c r="F18" s="314"/>
      <c r="H18" s="333"/>
    </row>
    <row r="19" spans="2:14" ht="55.5">
      <c r="B19" s="334" t="s">
        <v>154</v>
      </c>
      <c r="C19" s="335" t="s">
        <v>115</v>
      </c>
      <c r="D19" s="335" t="s">
        <v>116</v>
      </c>
      <c r="E19" s="335" t="s">
        <v>117</v>
      </c>
      <c r="F19" s="317"/>
      <c r="G19" s="335" t="s">
        <v>118</v>
      </c>
    </row>
    <row r="20" spans="2:14" ht="13.5" customHeight="1">
      <c r="B20" s="322" t="s">
        <v>94</v>
      </c>
      <c r="C20" s="320">
        <v>588104.29099999997</v>
      </c>
      <c r="D20" s="320">
        <v>-53932.809000000001</v>
      </c>
      <c r="E20" s="320">
        <v>-630568.39899999998</v>
      </c>
      <c r="F20" s="320"/>
      <c r="G20" s="323">
        <v>-96396.917000000016</v>
      </c>
      <c r="N20" s="336"/>
    </row>
    <row r="21" spans="2:14" ht="13.5" customHeight="1">
      <c r="B21" s="322" t="s">
        <v>63</v>
      </c>
      <c r="C21" s="320">
        <v>172846.095</v>
      </c>
      <c r="D21" s="320">
        <v>-8209.8279999999995</v>
      </c>
      <c r="E21" s="320">
        <v>-86871.089000000007</v>
      </c>
      <c r="F21" s="320"/>
      <c r="G21" s="323">
        <v>77765.177999999985</v>
      </c>
      <c r="N21" s="336"/>
    </row>
    <row r="22" spans="2:14" ht="13.5" customHeight="1">
      <c r="B22" s="322" t="s">
        <v>61</v>
      </c>
      <c r="C22" s="320">
        <v>126620.63099999999</v>
      </c>
      <c r="D22" s="320">
        <v>-87953.911999999997</v>
      </c>
      <c r="E22" s="320">
        <v>-59015.078999999998</v>
      </c>
      <c r="F22" s="320"/>
      <c r="G22" s="323">
        <v>-20348.36</v>
      </c>
      <c r="N22" s="336"/>
    </row>
    <row r="23" spans="2:14" ht="13.5" customHeight="1">
      <c r="B23" s="322" t="s">
        <v>62</v>
      </c>
      <c r="C23" s="320">
        <v>-155837.9</v>
      </c>
      <c r="D23" s="320">
        <v>-20353.454000000002</v>
      </c>
      <c r="E23" s="320">
        <v>190533.95600000001</v>
      </c>
      <c r="F23" s="320"/>
      <c r="G23" s="323">
        <v>14342.602000000014</v>
      </c>
      <c r="N23" s="336"/>
    </row>
    <row r="24" spans="2:14" ht="13.5" customHeight="1">
      <c r="B24" s="322" t="s">
        <v>64</v>
      </c>
      <c r="C24" s="320">
        <v>-8182.0069999999996</v>
      </c>
      <c r="D24" s="320">
        <v>-79.906000000000006</v>
      </c>
      <c r="E24" s="320">
        <v>8326.1209999999992</v>
      </c>
      <c r="F24" s="320"/>
      <c r="G24" s="323">
        <v>64.207999999998719</v>
      </c>
      <c r="N24" s="336"/>
    </row>
    <row r="25" spans="2:14" ht="15" customHeight="1">
      <c r="B25" s="322" t="s">
        <v>15</v>
      </c>
      <c r="C25" s="320">
        <v>-400311.46100000001</v>
      </c>
      <c r="D25" s="320">
        <v>-303877.34499999997</v>
      </c>
      <c r="E25" s="320">
        <v>277015.549</v>
      </c>
      <c r="F25" s="320"/>
      <c r="G25" s="323">
        <v>-427173.25699999998</v>
      </c>
    </row>
    <row r="26" spans="2:14">
      <c r="B26" s="330" t="s">
        <v>23</v>
      </c>
      <c r="C26" s="331">
        <v>323239.64899999998</v>
      </c>
      <c r="D26" s="331">
        <v>-474407.25399999996</v>
      </c>
      <c r="E26" s="331">
        <v>-300578.94099999999</v>
      </c>
      <c r="F26" s="327"/>
      <c r="G26" s="331">
        <v>-451746.54599999997</v>
      </c>
    </row>
    <row r="27" spans="2:14">
      <c r="B27" s="328" t="s">
        <v>119</v>
      </c>
      <c r="C27" s="329"/>
      <c r="D27" s="329"/>
      <c r="E27" s="329"/>
      <c r="F27" s="329"/>
      <c r="G27" s="323"/>
    </row>
    <row r="28" spans="2:14">
      <c r="B28" s="322" t="s">
        <v>120</v>
      </c>
      <c r="C28" s="320">
        <v>38613.269999999997</v>
      </c>
      <c r="D28" s="320">
        <v>-19719.884999999998</v>
      </c>
      <c r="E28" s="320">
        <v>-14074.239</v>
      </c>
      <c r="F28" s="320"/>
      <c r="G28" s="323">
        <v>4819.1459999999988</v>
      </c>
      <c r="J28" s="141"/>
      <c r="K28" s="141"/>
      <c r="L28" s="141"/>
    </row>
    <row r="29" spans="2:14">
      <c r="B29" s="322" t="s">
        <v>121</v>
      </c>
      <c r="C29" s="320">
        <v>-29664.536</v>
      </c>
      <c r="D29" s="320">
        <v>15575.823</v>
      </c>
      <c r="E29" s="320">
        <v>8588.5450000000001</v>
      </c>
      <c r="F29" s="320"/>
      <c r="G29" s="323">
        <v>-5500.1679999999997</v>
      </c>
      <c r="J29" s="141"/>
      <c r="K29" s="141"/>
      <c r="L29" s="141"/>
    </row>
    <row r="30" spans="2:14">
      <c r="B30" s="330" t="s">
        <v>22</v>
      </c>
      <c r="C30" s="331">
        <v>332188.38299999997</v>
      </c>
      <c r="D30" s="331">
        <v>-478551.31599999999</v>
      </c>
      <c r="E30" s="331">
        <v>-306064.63500000001</v>
      </c>
      <c r="F30" s="327"/>
      <c r="G30" s="331">
        <v>-452427.56800000003</v>
      </c>
    </row>
    <row r="31" spans="2:14" s="141" customFormat="1" ht="10" customHeight="1">
      <c r="B31" s="314"/>
      <c r="C31" s="314"/>
      <c r="D31" s="314"/>
      <c r="E31" s="314"/>
      <c r="F31" s="314"/>
      <c r="G31" s="337"/>
    </row>
    <row r="32" spans="2:14">
      <c r="G32" s="336"/>
    </row>
    <row r="33" spans="7:7">
      <c r="G33" s="336"/>
    </row>
    <row r="34" spans="7:7">
      <c r="G34" s="336"/>
    </row>
    <row r="35" spans="7:7" ht="15" customHeight="1">
      <c r="G35" s="336"/>
    </row>
    <row r="36" spans="7:7">
      <c r="G36" s="336"/>
    </row>
    <row r="37" spans="7:7">
      <c r="G37" s="336"/>
    </row>
    <row r="38" spans="7:7">
      <c r="G38" s="336"/>
    </row>
    <row r="39" spans="7:7">
      <c r="G39" s="336"/>
    </row>
    <row r="40" spans="7:7">
      <c r="G40" s="336"/>
    </row>
    <row r="41" spans="7:7">
      <c r="G41" s="336"/>
    </row>
    <row r="42" spans="7:7">
      <c r="G42" s="336"/>
    </row>
    <row r="43" spans="7:7">
      <c r="G43" s="336"/>
    </row>
    <row r="44" spans="7:7">
      <c r="G44" s="336"/>
    </row>
    <row r="45" spans="7:7" ht="15.75" customHeight="1">
      <c r="G45" s="336"/>
    </row>
    <row r="46" spans="7:7">
      <c r="G46" s="336"/>
    </row>
    <row r="47" spans="7:7">
      <c r="G47" s="336"/>
    </row>
    <row r="48" spans="7:7">
      <c r="G48" s="336"/>
    </row>
    <row r="49" spans="7:7">
      <c r="G49" s="336"/>
    </row>
    <row r="50" spans="7:7">
      <c r="G50" s="336"/>
    </row>
    <row r="51" spans="7:7">
      <c r="G51" s="336"/>
    </row>
    <row r="52" spans="7:7">
      <c r="G52" s="336"/>
    </row>
    <row r="53" spans="7:7">
      <c r="G53" s="336"/>
    </row>
    <row r="54" spans="7:7">
      <c r="G54" s="336"/>
    </row>
    <row r="55" spans="7:7">
      <c r="G55" s="336"/>
    </row>
    <row r="56" spans="7:7">
      <c r="G56" s="336"/>
    </row>
    <row r="57" spans="7:7">
      <c r="G57" s="336"/>
    </row>
    <row r="58" spans="7:7">
      <c r="G58" s="336"/>
    </row>
    <row r="59" spans="7:7">
      <c r="G59" s="336"/>
    </row>
    <row r="60" spans="7:7">
      <c r="G60" s="336"/>
    </row>
    <row r="61" spans="7:7">
      <c r="G61" s="336"/>
    </row>
    <row r="62" spans="7:7">
      <c r="G62" s="336"/>
    </row>
    <row r="63" spans="7:7">
      <c r="G63" s="336"/>
    </row>
    <row r="64" spans="7:7">
      <c r="G64" s="336"/>
    </row>
    <row r="65" spans="7:7">
      <c r="G65" s="336"/>
    </row>
    <row r="66" spans="7:7">
      <c r="G66" s="336"/>
    </row>
    <row r="67" spans="7:7">
      <c r="G67" s="336"/>
    </row>
    <row r="68" spans="7:7">
      <c r="G68" s="336"/>
    </row>
    <row r="69" spans="7:7">
      <c r="G69" s="336"/>
    </row>
    <row r="70" spans="7:7">
      <c r="G70" s="336"/>
    </row>
    <row r="71" spans="7:7">
      <c r="G71" s="336"/>
    </row>
    <row r="72" spans="7:7">
      <c r="G72" s="336"/>
    </row>
    <row r="73" spans="7:7">
      <c r="G73" s="336"/>
    </row>
    <row r="74" spans="7:7">
      <c r="G74" s="336"/>
    </row>
    <row r="75" spans="7:7">
      <c r="G75" s="336"/>
    </row>
    <row r="76" spans="7:7">
      <c r="G76" s="336"/>
    </row>
    <row r="77" spans="7:7">
      <c r="G77" s="336"/>
    </row>
    <row r="78" spans="7:7">
      <c r="G78" s="336"/>
    </row>
    <row r="79" spans="7:7">
      <c r="G79" s="336"/>
    </row>
    <row r="80" spans="7:7">
      <c r="G80" s="336"/>
    </row>
    <row r="81" spans="7:7">
      <c r="G81" s="336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zoomScale="110" zoomScaleNormal="110" workbookViewId="0">
      <selection activeCell="A5" sqref="A5:XFD5"/>
    </sheetView>
  </sheetViews>
  <sheetFormatPr baseColWidth="10" defaultColWidth="11.453125" defaultRowHeight="16.5"/>
  <cols>
    <col min="1" max="1" width="0.81640625" style="149" customWidth="1"/>
    <col min="2" max="2" width="40.08984375" style="149" customWidth="1"/>
    <col min="3" max="3" width="16.6328125" style="149" customWidth="1"/>
    <col min="4" max="4" width="14.7265625" style="149" customWidth="1"/>
    <col min="5" max="5" width="9.54296875" style="347" bestFit="1" customWidth="1"/>
    <col min="6" max="6" width="0.81640625" style="149" customWidth="1"/>
    <col min="7" max="7" width="10.453125" style="149" bestFit="1" customWidth="1"/>
    <col min="8" max="8" width="11.6328125" style="149" customWidth="1"/>
    <col min="9" max="9" width="1.36328125" style="200" customWidth="1"/>
    <col min="10" max="10" width="11.453125" style="149"/>
    <col min="11" max="11" width="10.90625" style="149" bestFit="1" customWidth="1"/>
    <col min="12" max="12" width="8.81640625" style="149" customWidth="1"/>
    <col min="13" max="16384" width="11.453125" style="149"/>
  </cols>
  <sheetData>
    <row r="1" spans="1:12" ht="9.75" customHeight="1">
      <c r="E1" s="149"/>
    </row>
    <row r="2" spans="1:12" ht="27.5">
      <c r="A2" s="78"/>
      <c r="B2" s="80" t="s">
        <v>66</v>
      </c>
      <c r="E2" s="149"/>
      <c r="I2" s="149"/>
    </row>
    <row r="3" spans="1:12" s="342" customFormat="1" ht="15" customHeight="1">
      <c r="A3" s="338"/>
      <c r="B3" s="339" t="s">
        <v>224</v>
      </c>
      <c r="C3" s="339"/>
      <c r="D3" s="339"/>
      <c r="E3" s="339"/>
      <c r="F3" s="340"/>
      <c r="G3" s="341"/>
      <c r="H3" s="341"/>
      <c r="I3" s="341"/>
      <c r="J3" s="341"/>
    </row>
    <row r="4" spans="1:12" s="346" customFormat="1" ht="9.75" customHeight="1">
      <c r="A4" s="343"/>
      <c r="B4" s="344"/>
      <c r="C4" s="348"/>
      <c r="D4" s="348"/>
      <c r="E4" s="344"/>
      <c r="F4" s="344"/>
      <c r="G4" s="345"/>
      <c r="H4" s="345"/>
      <c r="I4" s="345"/>
      <c r="J4" s="345"/>
    </row>
    <row r="5" spans="1:12" ht="28" customHeight="1">
      <c r="B5" s="435"/>
      <c r="C5" s="432" t="s">
        <v>22</v>
      </c>
      <c r="D5" s="432"/>
      <c r="E5" s="432"/>
      <c r="F5" s="379"/>
      <c r="G5" s="431" t="s">
        <v>222</v>
      </c>
      <c r="H5" s="431" t="s">
        <v>67</v>
      </c>
      <c r="I5" s="379"/>
      <c r="J5" s="432" t="s">
        <v>223</v>
      </c>
      <c r="K5" s="432"/>
      <c r="L5" s="432"/>
    </row>
    <row r="6" spans="1:12" ht="31.5" customHeight="1">
      <c r="B6" s="435"/>
      <c r="C6" s="380" t="s">
        <v>220</v>
      </c>
      <c r="D6" s="380" t="s">
        <v>221</v>
      </c>
      <c r="E6" s="433" t="s">
        <v>2</v>
      </c>
      <c r="F6" s="381"/>
      <c r="G6" s="380" t="s">
        <v>220</v>
      </c>
      <c r="H6" s="380" t="s">
        <v>221</v>
      </c>
      <c r="I6" s="381"/>
      <c r="J6" s="380" t="s">
        <v>220</v>
      </c>
      <c r="K6" s="380" t="s">
        <v>221</v>
      </c>
      <c r="L6" s="433" t="s">
        <v>2</v>
      </c>
    </row>
    <row r="7" spans="1:12">
      <c r="B7" s="436"/>
      <c r="C7" s="382" t="s">
        <v>67</v>
      </c>
      <c r="D7" s="382" t="s">
        <v>67</v>
      </c>
      <c r="E7" s="431"/>
      <c r="F7" s="381"/>
      <c r="G7" s="434" t="s">
        <v>67</v>
      </c>
      <c r="H7" s="434" t="s">
        <v>67</v>
      </c>
      <c r="I7" s="381"/>
      <c r="J7" s="434" t="s">
        <v>67</v>
      </c>
      <c r="K7" s="434" t="s">
        <v>67</v>
      </c>
      <c r="L7" s="431"/>
    </row>
    <row r="8" spans="1:12">
      <c r="B8" s="383" t="s">
        <v>68</v>
      </c>
      <c r="C8" s="384">
        <v>3123616.2010000004</v>
      </c>
      <c r="D8" s="384">
        <v>3108157.4450000003</v>
      </c>
      <c r="E8" s="385">
        <v>4.9736077639399578E-3</v>
      </c>
      <c r="F8" s="386"/>
      <c r="G8" s="384">
        <v>64894.811838924797</v>
      </c>
      <c r="H8" s="384">
        <v>33977.672629619403</v>
      </c>
      <c r="I8" s="386"/>
      <c r="J8" s="384">
        <v>3058721.3891610755</v>
      </c>
      <c r="K8" s="384">
        <v>3074179.7723703808</v>
      </c>
      <c r="L8" s="385">
        <v>-5.0284577851431589E-3</v>
      </c>
    </row>
    <row r="9" spans="1:12">
      <c r="B9" s="387" t="s">
        <v>231</v>
      </c>
      <c r="C9" s="388">
        <v>10846070.308999998</v>
      </c>
      <c r="D9" s="388">
        <v>10232042.345999999</v>
      </c>
      <c r="E9" s="389">
        <v>6.0010303147351785E-2</v>
      </c>
      <c r="F9" s="390"/>
      <c r="G9" s="388">
        <v>1027407.0405370072</v>
      </c>
      <c r="H9" s="388">
        <v>960040.31565235346</v>
      </c>
      <c r="I9" s="390"/>
      <c r="J9" s="388">
        <v>9818663.2684629913</v>
      </c>
      <c r="K9" s="388">
        <v>9272002.0303476453</v>
      </c>
      <c r="L9" s="389">
        <v>5.8958274202928429E-2</v>
      </c>
    </row>
    <row r="10" spans="1:12">
      <c r="B10" s="391" t="s">
        <v>69</v>
      </c>
      <c r="C10" s="392">
        <v>13969686.509999998</v>
      </c>
      <c r="D10" s="392">
        <v>13340199.790999999</v>
      </c>
      <c r="E10" s="393">
        <v>4.7187203254982935E-2</v>
      </c>
      <c r="F10" s="394"/>
      <c r="G10" s="392">
        <v>1092301.852375932</v>
      </c>
      <c r="H10" s="392">
        <v>994017.98828197282</v>
      </c>
      <c r="I10" s="394"/>
      <c r="J10" s="392">
        <v>12877384.657624066</v>
      </c>
      <c r="K10" s="392">
        <v>12346181.802718027</v>
      </c>
      <c r="L10" s="393">
        <v>4.3025678982719473E-2</v>
      </c>
    </row>
    <row r="11" spans="1:12">
      <c r="B11" s="395" t="s">
        <v>70</v>
      </c>
      <c r="C11" s="396">
        <v>3858925.5219999999</v>
      </c>
      <c r="D11" s="396">
        <v>3753381.5590000004</v>
      </c>
      <c r="E11" s="397">
        <v>2.8119699886872018E-2</v>
      </c>
      <c r="F11" s="386"/>
      <c r="G11" s="398">
        <v>3351.0151228239324</v>
      </c>
      <c r="H11" s="398">
        <v>2787.4124251079265</v>
      </c>
      <c r="I11" s="386"/>
      <c r="J11" s="398">
        <v>3855574.506877176</v>
      </c>
      <c r="K11" s="398">
        <v>3750594.1465748926</v>
      </c>
      <c r="L11" s="399">
        <v>2.7990327985274899E-2</v>
      </c>
    </row>
    <row r="12" spans="1:12">
      <c r="B12" s="387" t="s">
        <v>232</v>
      </c>
      <c r="C12" s="388">
        <v>5556503.6549999993</v>
      </c>
      <c r="D12" s="388">
        <v>5340600.830000001</v>
      </c>
      <c r="E12" s="389">
        <v>4.0426692028207256E-2</v>
      </c>
      <c r="F12" s="390"/>
      <c r="G12" s="388">
        <v>369824.95002445829</v>
      </c>
      <c r="H12" s="388">
        <v>340332.96979394701</v>
      </c>
      <c r="I12" s="390"/>
      <c r="J12" s="388">
        <v>5186678.7049755407</v>
      </c>
      <c r="K12" s="388">
        <v>5000267.8602060536</v>
      </c>
      <c r="L12" s="389">
        <v>3.7280171778998561E-2</v>
      </c>
    </row>
    <row r="13" spans="1:12">
      <c r="B13" s="391" t="s">
        <v>71</v>
      </c>
      <c r="C13" s="392">
        <v>9415429.1769999992</v>
      </c>
      <c r="D13" s="392">
        <v>9093982.3890000023</v>
      </c>
      <c r="E13" s="393">
        <v>3.5347197107926664E-2</v>
      </c>
      <c r="F13" s="394"/>
      <c r="G13" s="392">
        <v>373175.96514728223</v>
      </c>
      <c r="H13" s="392">
        <v>343120.38221905491</v>
      </c>
      <c r="I13" s="394"/>
      <c r="J13" s="392">
        <v>9042253.2118527163</v>
      </c>
      <c r="K13" s="392">
        <v>8750862.0067809466</v>
      </c>
      <c r="L13" s="393">
        <v>3.3298571597400795E-2</v>
      </c>
    </row>
    <row r="14" spans="1:12">
      <c r="B14" s="395" t="s">
        <v>233</v>
      </c>
      <c r="C14" s="396">
        <v>3949140.9609999992</v>
      </c>
      <c r="D14" s="396">
        <v>3670812.256000001</v>
      </c>
      <c r="E14" s="397">
        <v>7.5822103008691188E-2</v>
      </c>
      <c r="F14" s="386"/>
      <c r="G14" s="398">
        <v>719125.88722864958</v>
      </c>
      <c r="H14" s="398">
        <v>650897.60606291774</v>
      </c>
      <c r="I14" s="386"/>
      <c r="J14" s="398">
        <v>3230015.0737713496</v>
      </c>
      <c r="K14" s="398">
        <v>3019914.649937083</v>
      </c>
      <c r="L14" s="399">
        <v>6.9571642972970693E-2</v>
      </c>
    </row>
    <row r="15" spans="1:12">
      <c r="B15" s="400" t="s">
        <v>72</v>
      </c>
      <c r="C15" s="401">
        <v>605116.37199999997</v>
      </c>
      <c r="D15" s="401">
        <v>575405.14599999995</v>
      </c>
      <c r="E15" s="402">
        <v>5.1635315058513598E-2</v>
      </c>
      <c r="F15" s="386"/>
      <c r="G15" s="401">
        <v>0</v>
      </c>
      <c r="H15" s="401">
        <v>0</v>
      </c>
      <c r="I15" s="386"/>
      <c r="J15" s="401">
        <v>605116.37199999997</v>
      </c>
      <c r="K15" s="401">
        <v>575405.14599999995</v>
      </c>
      <c r="L15" s="402">
        <v>5.1635315058513598E-2</v>
      </c>
    </row>
    <row r="16" spans="1:12">
      <c r="B16" s="403" t="s">
        <v>73</v>
      </c>
      <c r="C16" s="392">
        <v>4554257.3329999987</v>
      </c>
      <c r="D16" s="392">
        <v>4246217.4020000007</v>
      </c>
      <c r="E16" s="404">
        <v>7.2544550087074944E-2</v>
      </c>
      <c r="F16" s="390"/>
      <c r="G16" s="392">
        <v>719125.88722864958</v>
      </c>
      <c r="H16" s="392">
        <v>650897.60606291774</v>
      </c>
      <c r="I16" s="390"/>
      <c r="J16" s="392">
        <v>3835131.4457713496</v>
      </c>
      <c r="K16" s="392">
        <v>3595319.7959370827</v>
      </c>
      <c r="L16" s="404">
        <v>6.6701062338117456E-2</v>
      </c>
    </row>
    <row r="17" spans="2:12">
      <c r="B17" s="405" t="s">
        <v>74</v>
      </c>
      <c r="C17" s="392">
        <v>13969686.509999998</v>
      </c>
      <c r="D17" s="392">
        <v>13340199.791000003</v>
      </c>
      <c r="E17" s="406">
        <v>4.7187203254982713E-2</v>
      </c>
      <c r="F17" s="390"/>
      <c r="G17" s="392">
        <v>1092301.8523759318</v>
      </c>
      <c r="H17" s="392">
        <v>994017.98828197271</v>
      </c>
      <c r="I17" s="390"/>
      <c r="J17" s="392">
        <v>12877384.657624066</v>
      </c>
      <c r="K17" s="392">
        <v>12346181.802718028</v>
      </c>
      <c r="L17" s="406">
        <v>4.3025678982719473E-2</v>
      </c>
    </row>
  </sheetData>
  <mergeCells count="8">
    <mergeCell ref="B5:B7"/>
    <mergeCell ref="C5:E5"/>
    <mergeCell ref="G5:H5"/>
    <mergeCell ref="J5:L5"/>
    <mergeCell ref="E6:E7"/>
    <mergeCell ref="L6:L7"/>
    <mergeCell ref="G7:H7"/>
    <mergeCell ref="J7:K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75</v>
      </c>
      <c r="B1" s="13"/>
      <c r="C1" s="13"/>
      <c r="D1" s="14"/>
      <c r="E1" s="5"/>
      <c r="F1" s="13"/>
      <c r="G1" s="13"/>
      <c r="H1" s="14"/>
      <c r="J1" s="15" t="s">
        <v>76</v>
      </c>
      <c r="K1" s="13"/>
      <c r="L1" s="13"/>
      <c r="M1" s="14"/>
      <c r="N1" s="5"/>
      <c r="O1" s="13"/>
      <c r="P1" s="13"/>
      <c r="Q1" s="14"/>
    </row>
    <row r="2" spans="1:17">
      <c r="A2" s="16"/>
      <c r="B2" s="437" t="e">
        <f>+#REF!</f>
        <v>#REF!</v>
      </c>
      <c r="C2" s="437"/>
      <c r="D2" s="437"/>
      <c r="E2" s="5"/>
      <c r="F2" s="438" t="e">
        <f>+#REF!</f>
        <v>#REF!</v>
      </c>
      <c r="G2" s="438"/>
      <c r="H2" s="438"/>
      <c r="J2" s="16"/>
      <c r="K2" s="437" t="e">
        <f>+#REF!</f>
        <v>#REF!</v>
      </c>
      <c r="L2" s="437"/>
      <c r="M2" s="437"/>
      <c r="N2" s="5"/>
      <c r="O2" s="438" t="e">
        <f>+#REF!</f>
        <v>#REF!</v>
      </c>
      <c r="P2" s="438"/>
      <c r="Q2" s="438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77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77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78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78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79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80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81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82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83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83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84</v>
      </c>
      <c r="J11" s="15" t="s">
        <v>85</v>
      </c>
      <c r="K11" s="20"/>
      <c r="L11" s="20"/>
      <c r="M11" s="20"/>
    </row>
    <row r="12" spans="1:17">
      <c r="A12" s="16" t="s">
        <v>86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87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55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55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56</v>
      </c>
      <c r="B14" s="7">
        <v>24966</v>
      </c>
      <c r="C14" s="7">
        <v>25862</v>
      </c>
      <c r="D14" s="11">
        <f t="shared" si="2"/>
        <v>-3.464542572113527E-2</v>
      </c>
      <c r="J14" s="6" t="s">
        <v>56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88</v>
      </c>
      <c r="B15" s="7">
        <v>28172</v>
      </c>
      <c r="C15" s="7">
        <v>30495</v>
      </c>
      <c r="D15" s="11">
        <f t="shared" si="2"/>
        <v>-7.6176422364321983E-2</v>
      </c>
      <c r="J15" s="6" t="s">
        <v>57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89</v>
      </c>
      <c r="B16" s="7">
        <v>14377</v>
      </c>
      <c r="C16" s="7">
        <v>14477</v>
      </c>
      <c r="D16" s="11">
        <f t="shared" si="2"/>
        <v>-6.9075084616978533E-3</v>
      </c>
      <c r="J16" s="6" t="s">
        <v>58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59</v>
      </c>
      <c r="B17" s="7">
        <v>13818</v>
      </c>
      <c r="C17" s="7">
        <v>13749</v>
      </c>
      <c r="D17" s="11">
        <f t="shared" si="2"/>
        <v>5.0185468034038561E-3</v>
      </c>
      <c r="J17" s="6" t="s">
        <v>59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90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90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91</v>
      </c>
      <c r="B19" s="27"/>
      <c r="C19" s="27"/>
      <c r="D19" s="28"/>
      <c r="J19" s="16" t="s">
        <v>92</v>
      </c>
      <c r="K19" s="27"/>
      <c r="L19" s="27"/>
      <c r="M19" s="28"/>
    </row>
    <row r="20" spans="1:17" s="19" customFormat="1" ht="13.5" customHeight="1">
      <c r="A20" s="6" t="s">
        <v>93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94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95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61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96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62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97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63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98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64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99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100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90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90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8"/>
  <sheetViews>
    <sheetView showGridLines="0" zoomScaleNormal="100" workbookViewId="0">
      <selection activeCell="D5" sqref="D5"/>
    </sheetView>
  </sheetViews>
  <sheetFormatPr baseColWidth="10" defaultColWidth="11.453125" defaultRowHeight="15.5"/>
  <cols>
    <col min="1" max="1" width="1.7265625" style="49" customWidth="1"/>
    <col min="2" max="2" width="63.54296875" style="71" customWidth="1"/>
    <col min="3" max="4" width="14.7265625" style="49" customWidth="1"/>
    <col min="5" max="5" width="13.1796875" style="49" bestFit="1" customWidth="1"/>
    <col min="6" max="7" width="11.453125" style="49" customWidth="1"/>
    <col min="8" max="8" width="2.26953125" style="49" customWidth="1"/>
    <col min="9" max="16384" width="11.453125" style="49"/>
  </cols>
  <sheetData>
    <row r="2" spans="2:6" s="47" customFormat="1" ht="23.5">
      <c r="B2" s="75" t="s">
        <v>101</v>
      </c>
      <c r="C2" s="72"/>
    </row>
    <row r="4" spans="2:6" ht="18" customHeight="1">
      <c r="B4" s="353" t="s">
        <v>128</v>
      </c>
      <c r="C4" s="354">
        <v>45170</v>
      </c>
      <c r="D4" s="354">
        <v>44896</v>
      </c>
      <c r="E4" s="355">
        <v>44805</v>
      </c>
      <c r="F4" s="73"/>
    </row>
    <row r="5" spans="2:6" ht="17.149999999999999" customHeight="1">
      <c r="B5" s="356" t="s">
        <v>102</v>
      </c>
      <c r="C5" s="357">
        <v>4520645.6509999996</v>
      </c>
      <c r="D5" s="357">
        <v>4019943.983</v>
      </c>
      <c r="E5" s="357">
        <v>4563759.3710000003</v>
      </c>
      <c r="F5" s="73"/>
    </row>
    <row r="6" spans="2:6" ht="17.149999999999999" customHeight="1">
      <c r="B6" s="358" t="s">
        <v>103</v>
      </c>
      <c r="C6" s="359">
        <v>368466.79499999998</v>
      </c>
      <c r="D6" s="359">
        <v>373700.30300000001</v>
      </c>
      <c r="E6" s="359">
        <v>399935.31699999998</v>
      </c>
      <c r="F6" s="73"/>
    </row>
    <row r="7" spans="2:6" ht="17.149999999999999" customHeight="1">
      <c r="B7" s="358" t="s">
        <v>104</v>
      </c>
      <c r="C7" s="359">
        <v>458118.76</v>
      </c>
      <c r="D7" s="359">
        <v>444442.51299999998</v>
      </c>
      <c r="E7" s="359">
        <v>456702.09499999997</v>
      </c>
      <c r="F7" s="73"/>
    </row>
    <row r="8" spans="2:6" ht="17.149999999999999" customHeight="1">
      <c r="B8" s="356" t="s">
        <v>105</v>
      </c>
      <c r="C8" s="357">
        <v>3694060.0959999999</v>
      </c>
      <c r="D8" s="357">
        <v>3201801.1670000004</v>
      </c>
      <c r="E8" s="357">
        <v>3707121.9590000007</v>
      </c>
      <c r="F8" s="73"/>
    </row>
    <row r="9" spans="2:6" ht="17.149999999999999" customHeight="1">
      <c r="B9" s="358" t="s">
        <v>225</v>
      </c>
      <c r="C9" s="359">
        <v>1246724.4509999999</v>
      </c>
      <c r="D9" s="359">
        <v>1160046.7009999999</v>
      </c>
      <c r="E9" s="359">
        <v>1204802.9099999999</v>
      </c>
      <c r="F9" s="73"/>
    </row>
    <row r="10" spans="2:6" ht="17.149999999999999" customHeight="1">
      <c r="B10" s="356" t="s">
        <v>106</v>
      </c>
      <c r="C10" s="357">
        <v>4940784.5470000003</v>
      </c>
      <c r="D10" s="357">
        <v>4361847.8680000007</v>
      </c>
      <c r="E10" s="357">
        <v>4911924.8690000009</v>
      </c>
      <c r="F10" s="74"/>
    </row>
    <row r="12" spans="2:6" ht="17.149999999999999" customHeight="1">
      <c r="B12" s="349" t="s">
        <v>107</v>
      </c>
      <c r="C12" s="350">
        <v>45170</v>
      </c>
      <c r="D12" s="350">
        <v>44896</v>
      </c>
      <c r="E12" s="350">
        <v>44805</v>
      </c>
    </row>
    <row r="13" spans="2:6" ht="17.149999999999999" customHeight="1">
      <c r="B13" s="351" t="s">
        <v>108</v>
      </c>
      <c r="C13" s="352">
        <v>3.3689159122592809</v>
      </c>
      <c r="D13" s="352">
        <v>2.7171304986395395</v>
      </c>
      <c r="E13" s="352">
        <v>2.9093089511053107</v>
      </c>
    </row>
    <row r="14" spans="2:6" ht="17.149999999999999" customHeight="1">
      <c r="B14" s="351" t="s">
        <v>109</v>
      </c>
      <c r="C14" s="352">
        <v>3.9325302942654772</v>
      </c>
      <c r="D14" s="352">
        <v>3.2267770669907945</v>
      </c>
      <c r="E14" s="352">
        <v>3.4166910786928342</v>
      </c>
    </row>
    <row r="15" spans="2:6" ht="17.149999999999999" customHeight="1">
      <c r="B15" s="351" t="s">
        <v>110</v>
      </c>
      <c r="C15" s="352">
        <v>4.8609088078515326</v>
      </c>
      <c r="D15" s="352">
        <v>6.526593509057534</v>
      </c>
      <c r="E15" s="352">
        <v>8.0065259309154619</v>
      </c>
    </row>
    <row r="16" spans="2:6" ht="17.149999999999999" customHeight="1">
      <c r="B16" s="351" t="s">
        <v>111</v>
      </c>
      <c r="C16" s="352">
        <v>0.81112239074260495</v>
      </c>
      <c r="D16" s="352">
        <v>0.75403608997785365</v>
      </c>
      <c r="E16" s="352">
        <v>0.82145426903711638</v>
      </c>
    </row>
    <row r="17" spans="2:5" ht="17.149999999999999" customHeight="1">
      <c r="B17" s="351" t="s">
        <v>112</v>
      </c>
      <c r="C17" s="352">
        <v>2.0666823602169955</v>
      </c>
      <c r="D17" s="352">
        <v>2.1416666948603873</v>
      </c>
      <c r="E17" s="352">
        <v>2.1180550436007732</v>
      </c>
    </row>
    <row r="18" spans="2:5" ht="17.149999999999999" customHeight="1">
      <c r="B18" s="351" t="s">
        <v>113</v>
      </c>
      <c r="C18" s="352">
        <v>0.80929289367812185</v>
      </c>
      <c r="D18" s="352">
        <v>0.82809525121344052</v>
      </c>
      <c r="E18" s="352">
        <v>0.83561312711395941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topLeftCell="A30" zoomScale="85" zoomScaleNormal="85" workbookViewId="0">
      <selection activeCell="J22" sqref="J22"/>
    </sheetView>
  </sheetViews>
  <sheetFormatPr baseColWidth="10" defaultColWidth="11.453125" defaultRowHeight="16.5"/>
  <cols>
    <col min="1" max="1" width="0.81640625" style="77" customWidth="1"/>
    <col min="2" max="2" width="45.81640625" style="77" customWidth="1"/>
    <col min="3" max="4" width="10.6328125" style="77" bestFit="1" customWidth="1"/>
    <col min="5" max="5" width="10.36328125" style="77" bestFit="1" customWidth="1"/>
    <col min="6" max="7" width="11.81640625" style="77" bestFit="1" customWidth="1"/>
    <col min="8" max="8" width="11" style="77" bestFit="1" customWidth="1"/>
    <col min="9" max="9" width="10.90625" style="77" bestFit="1" customWidth="1"/>
    <col min="10" max="10" width="11.453125" style="79"/>
    <col min="11" max="16384" width="11.453125" style="77"/>
  </cols>
  <sheetData>
    <row r="1" spans="1:10" ht="10" customHeight="1">
      <c r="B1" s="78"/>
    </row>
    <row r="2" spans="1:10" ht="27.5">
      <c r="A2" s="78"/>
      <c r="B2" s="80" t="s">
        <v>173</v>
      </c>
    </row>
    <row r="3" spans="1:10" s="83" customFormat="1" ht="12.75" customHeight="1">
      <c r="A3" s="81"/>
      <c r="B3" s="77"/>
      <c r="C3" s="408"/>
      <c r="D3" s="408"/>
      <c r="E3" s="408"/>
      <c r="F3" s="77"/>
      <c r="G3" s="82"/>
      <c r="H3" s="82"/>
      <c r="I3" s="82"/>
      <c r="J3" s="79"/>
    </row>
    <row r="4" spans="1:10" ht="17.149999999999999" customHeight="1">
      <c r="B4" s="84" t="s">
        <v>143</v>
      </c>
      <c r="C4" s="85" t="s">
        <v>183</v>
      </c>
      <c r="D4" s="85" t="s">
        <v>184</v>
      </c>
      <c r="E4" s="85" t="s">
        <v>2</v>
      </c>
      <c r="F4" s="85" t="s">
        <v>185</v>
      </c>
      <c r="G4" s="85" t="s">
        <v>186</v>
      </c>
      <c r="H4" s="85" t="s">
        <v>2</v>
      </c>
      <c r="I4" s="86"/>
    </row>
    <row r="5" spans="1:10" s="87" customFormat="1" ht="17.149999999999999" customHeight="1">
      <c r="B5" s="88" t="s">
        <v>3</v>
      </c>
      <c r="C5" s="89">
        <v>149707.91099999999</v>
      </c>
      <c r="D5" s="89">
        <v>175557.24400000001</v>
      </c>
      <c r="E5" s="90">
        <v>-0.14724161994705276</v>
      </c>
      <c r="F5" s="89">
        <v>448766.01899999997</v>
      </c>
      <c r="G5" s="89">
        <v>433873.353</v>
      </c>
      <c r="H5" s="90">
        <v>3.4324915086453744E-2</v>
      </c>
      <c r="I5" s="79"/>
      <c r="J5" s="79"/>
    </row>
    <row r="6" spans="1:10" s="87" customFormat="1" ht="17.149999999999999" customHeight="1">
      <c r="B6" s="91" t="s">
        <v>4</v>
      </c>
      <c r="C6" s="92">
        <v>85935.807000000001</v>
      </c>
      <c r="D6" s="92">
        <v>84943.86</v>
      </c>
      <c r="E6" s="93">
        <v>1.1677677468389103E-2</v>
      </c>
      <c r="F6" s="92">
        <v>253351.59</v>
      </c>
      <c r="G6" s="92">
        <v>206172.693</v>
      </c>
      <c r="H6" s="93">
        <v>0.22883193847596495</v>
      </c>
      <c r="J6" s="79"/>
    </row>
    <row r="7" spans="1:10" s="87" customFormat="1" ht="17.149999999999999" customHeight="1">
      <c r="B7" s="91" t="s">
        <v>5</v>
      </c>
      <c r="C7" s="92">
        <v>4348.527</v>
      </c>
      <c r="D7" s="92">
        <v>42546.784</v>
      </c>
      <c r="E7" s="93">
        <v>-0.89779422576333856</v>
      </c>
      <c r="F7" s="92">
        <v>41638.417000000001</v>
      </c>
      <c r="G7" s="92">
        <v>121683.99400000001</v>
      </c>
      <c r="H7" s="93">
        <v>-0.65781516836141984</v>
      </c>
      <c r="J7" s="79"/>
    </row>
    <row r="8" spans="1:10" s="87" customFormat="1" ht="17.149999999999999" customHeight="1">
      <c r="B8" s="91" t="s">
        <v>6</v>
      </c>
      <c r="C8" s="92">
        <v>35387.116000000002</v>
      </c>
      <c r="D8" s="92">
        <v>10188.781000000001</v>
      </c>
      <c r="E8" s="93">
        <v>2.4731452172737836</v>
      </c>
      <c r="F8" s="92">
        <v>59416.552000000003</v>
      </c>
      <c r="G8" s="92">
        <v>71386.494999999995</v>
      </c>
      <c r="H8" s="93">
        <v>-0.16767797606536072</v>
      </c>
      <c r="J8" s="79"/>
    </row>
    <row r="9" spans="1:10" s="87" customFormat="1" ht="17.149999999999999" customHeight="1">
      <c r="B9" s="91" t="s">
        <v>7</v>
      </c>
      <c r="C9" s="92">
        <v>-5651.5860000000002</v>
      </c>
      <c r="D9" s="92">
        <v>388.89800000000002</v>
      </c>
      <c r="E9" s="93">
        <v>-15.532309243040592</v>
      </c>
      <c r="F9" s="92">
        <v>3910.241</v>
      </c>
      <c r="G9" s="92">
        <v>25325.525000000001</v>
      </c>
      <c r="H9" s="93">
        <v>-0.84560079208624495</v>
      </c>
      <c r="J9" s="79"/>
    </row>
    <row r="10" spans="1:10" s="87" customFormat="1" ht="17.149999999999999" customHeight="1">
      <c r="B10" s="91" t="s">
        <v>8</v>
      </c>
      <c r="C10" s="92">
        <v>101315.442</v>
      </c>
      <c r="D10" s="92">
        <v>94110.206999999995</v>
      </c>
      <c r="E10" s="93">
        <v>7.6561674123190482E-2</v>
      </c>
      <c r="F10" s="92">
        <v>302688.897</v>
      </c>
      <c r="G10" s="92">
        <v>226819.46799999999</v>
      </c>
      <c r="H10" s="93">
        <v>0.33449257979919089</v>
      </c>
      <c r="J10" s="79"/>
    </row>
    <row r="11" spans="1:10" s="87" customFormat="1" ht="17.149999999999999" customHeight="1">
      <c r="B11" s="94" t="s">
        <v>9</v>
      </c>
      <c r="C11" s="95">
        <v>-11730.7</v>
      </c>
      <c r="D11" s="95">
        <v>-11247.041999999999</v>
      </c>
      <c r="E11" s="96">
        <v>4.3003129178321053E-2</v>
      </c>
      <c r="F11" s="95">
        <v>648.72</v>
      </c>
      <c r="G11" s="95">
        <v>19926.401000000002</v>
      </c>
      <c r="H11" s="96">
        <v>-0.96744419627006406</v>
      </c>
      <c r="J11" s="79"/>
    </row>
    <row r="12" spans="1:10" s="87" customFormat="1" ht="17.149999999999999" customHeight="1">
      <c r="B12" s="97" t="s">
        <v>47</v>
      </c>
      <c r="C12" s="98">
        <v>359312.51699999993</v>
      </c>
      <c r="D12" s="98">
        <v>396488.73199999996</v>
      </c>
      <c r="E12" s="99">
        <v>-9.3763610412010423E-2</v>
      </c>
      <c r="F12" s="98">
        <v>1110420.436</v>
      </c>
      <c r="G12" s="98">
        <v>1105187.929</v>
      </c>
      <c r="H12" s="99">
        <v>4.7344952498118431E-3</v>
      </c>
      <c r="J12" s="79"/>
    </row>
    <row r="13" spans="1:10" ht="12.75" customHeight="1">
      <c r="B13" s="409"/>
      <c r="C13" s="409"/>
      <c r="D13" s="409"/>
      <c r="E13" s="409"/>
      <c r="F13" s="409"/>
      <c r="G13" s="409"/>
      <c r="H13" s="409"/>
      <c r="I13" s="409"/>
    </row>
    <row r="14" spans="1:10" s="100" customFormat="1" ht="17.149999999999999" customHeight="1">
      <c r="B14" s="85" t="s">
        <v>183</v>
      </c>
      <c r="C14" s="85" t="s">
        <v>10</v>
      </c>
      <c r="D14" s="85" t="s">
        <v>11</v>
      </c>
      <c r="E14" s="85" t="s">
        <v>12</v>
      </c>
      <c r="F14" s="85" t="s">
        <v>13</v>
      </c>
      <c r="G14" s="85" t="s">
        <v>14</v>
      </c>
      <c r="H14" s="85" t="s">
        <v>15</v>
      </c>
      <c r="I14" s="85" t="s">
        <v>127</v>
      </c>
      <c r="J14" s="79"/>
    </row>
    <row r="15" spans="1:10" ht="17.149999999999999" customHeight="1">
      <c r="B15" s="101" t="s">
        <v>16</v>
      </c>
      <c r="C15" s="92">
        <v>210799.69200000001</v>
      </c>
      <c r="D15" s="92">
        <v>72092.578999999998</v>
      </c>
      <c r="E15" s="92">
        <v>59010.044999999998</v>
      </c>
      <c r="F15" s="92">
        <v>-6287.6229999999996</v>
      </c>
      <c r="G15" s="92">
        <v>18024.745999999999</v>
      </c>
      <c r="H15" s="92">
        <v>-203931.52799999999</v>
      </c>
      <c r="I15" s="102">
        <v>149707.91099999996</v>
      </c>
    </row>
    <row r="16" spans="1:10" ht="17.149999999999999" customHeight="1">
      <c r="B16" s="101" t="s">
        <v>17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85935.807000000001</v>
      </c>
      <c r="I16" s="102">
        <v>85935.807000000001</v>
      </c>
    </row>
    <row r="17" spans="1:9" ht="17.149999999999999" customHeight="1">
      <c r="B17" s="103" t="s">
        <v>7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-5651.5860000000002</v>
      </c>
      <c r="I17" s="104">
        <v>-5651.5860000000002</v>
      </c>
    </row>
    <row r="18" spans="1:9" ht="17.149999999999999" customHeight="1">
      <c r="B18" s="105" t="s">
        <v>18</v>
      </c>
      <c r="C18" s="106">
        <v>210799.69200000001</v>
      </c>
      <c r="D18" s="106">
        <v>72092.578999999998</v>
      </c>
      <c r="E18" s="106">
        <v>59010.044999999998</v>
      </c>
      <c r="F18" s="106">
        <v>-6287.6229999999996</v>
      </c>
      <c r="G18" s="106">
        <v>18024.745999999999</v>
      </c>
      <c r="H18" s="106">
        <v>-123647.30699999999</v>
      </c>
      <c r="I18" s="106">
        <v>229992.13199999995</v>
      </c>
    </row>
    <row r="19" spans="1:9" ht="17.149999999999999" customHeight="1">
      <c r="B19" s="107" t="s">
        <v>8</v>
      </c>
      <c r="C19" s="108">
        <v>74141.172999999995</v>
      </c>
      <c r="D19" s="108">
        <v>2384.0819999999999</v>
      </c>
      <c r="E19" s="108">
        <v>5556.558</v>
      </c>
      <c r="F19" s="108">
        <v>8511.7530000000006</v>
      </c>
      <c r="G19" s="108">
        <v>46.716999999999999</v>
      </c>
      <c r="H19" s="108">
        <v>10675.159</v>
      </c>
      <c r="I19" s="106">
        <v>101315.442</v>
      </c>
    </row>
    <row r="20" spans="1:9" ht="17.149999999999999" customHeight="1">
      <c r="B20" s="105" t="s">
        <v>1</v>
      </c>
      <c r="C20" s="106">
        <v>284940.86499999999</v>
      </c>
      <c r="D20" s="106">
        <v>74476.660999999993</v>
      </c>
      <c r="E20" s="106">
        <v>64566.602999999996</v>
      </c>
      <c r="F20" s="106">
        <v>2224.130000000001</v>
      </c>
      <c r="G20" s="106">
        <v>18071.463</v>
      </c>
      <c r="H20" s="106">
        <v>-112972.14799999999</v>
      </c>
      <c r="I20" s="106">
        <v>331307.57399999996</v>
      </c>
    </row>
    <row r="21" spans="1:9" ht="17.149999999999999" customHeight="1">
      <c r="B21" s="101" t="s">
        <v>19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35387.116000000002</v>
      </c>
      <c r="I21" s="102">
        <v>35387.116000000002</v>
      </c>
    </row>
    <row r="22" spans="1:9" ht="17.149999999999999" customHeight="1">
      <c r="B22" s="101" t="s">
        <v>9</v>
      </c>
      <c r="C22" s="92">
        <v>0</v>
      </c>
      <c r="D22" s="92">
        <v>-11939.549000000001</v>
      </c>
      <c r="E22" s="92">
        <v>0</v>
      </c>
      <c r="F22" s="92">
        <v>0</v>
      </c>
      <c r="G22" s="92">
        <v>0</v>
      </c>
      <c r="H22" s="92">
        <v>208.84899999999999</v>
      </c>
      <c r="I22" s="102">
        <v>-11730.7</v>
      </c>
    </row>
    <row r="23" spans="1:9" ht="17.149999999999999" customHeight="1">
      <c r="B23" s="103" t="s">
        <v>20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4348.527</v>
      </c>
      <c r="I23" s="104">
        <v>4348.527</v>
      </c>
    </row>
    <row r="24" spans="1:9" ht="17.149999999999999" customHeight="1">
      <c r="B24" s="97" t="s">
        <v>47</v>
      </c>
      <c r="C24" s="98">
        <v>284940.86499999999</v>
      </c>
      <c r="D24" s="98">
        <v>62537.111999999994</v>
      </c>
      <c r="E24" s="98">
        <v>64566.602999999996</v>
      </c>
      <c r="F24" s="98">
        <v>2224.130000000001</v>
      </c>
      <c r="G24" s="98">
        <v>18071.463</v>
      </c>
      <c r="H24" s="98">
        <v>-73027.655999999974</v>
      </c>
      <c r="I24" s="98">
        <v>359312.51699999993</v>
      </c>
    </row>
    <row r="25" spans="1:9" ht="12.75" customHeight="1">
      <c r="B25" s="91"/>
      <c r="C25" s="91"/>
      <c r="D25" s="91"/>
      <c r="E25" s="91"/>
      <c r="F25" s="91"/>
      <c r="G25" s="91"/>
      <c r="H25" s="91"/>
      <c r="I25" s="109"/>
    </row>
    <row r="26" spans="1:9" ht="17.149999999999999" customHeight="1">
      <c r="B26" s="85" t="s">
        <v>184</v>
      </c>
      <c r="C26" s="85" t="s">
        <v>10</v>
      </c>
      <c r="D26" s="85" t="s">
        <v>11</v>
      </c>
      <c r="E26" s="85" t="s">
        <v>12</v>
      </c>
      <c r="F26" s="85" t="s">
        <v>13</v>
      </c>
      <c r="G26" s="85" t="s">
        <v>14</v>
      </c>
      <c r="H26" s="85" t="s">
        <v>15</v>
      </c>
      <c r="I26" s="85" t="s">
        <v>127</v>
      </c>
    </row>
    <row r="27" spans="1:9" ht="17.149999999999999" customHeight="1">
      <c r="B27" s="101" t="s">
        <v>16</v>
      </c>
      <c r="C27" s="92">
        <v>213135.68299999999</v>
      </c>
      <c r="D27" s="92">
        <v>68112.479000000007</v>
      </c>
      <c r="E27" s="92">
        <v>67602.207999999999</v>
      </c>
      <c r="F27" s="92">
        <v>-10833.050999999999</v>
      </c>
      <c r="G27" s="92">
        <v>25248.107</v>
      </c>
      <c r="H27" s="92">
        <v>-187708.182</v>
      </c>
      <c r="I27" s="102">
        <v>175557.24400000004</v>
      </c>
    </row>
    <row r="28" spans="1:9" ht="17.149999999999999" customHeight="1">
      <c r="B28" s="101" t="s">
        <v>17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84943.86</v>
      </c>
      <c r="I28" s="102">
        <v>84943.86</v>
      </c>
    </row>
    <row r="29" spans="1:9" ht="17.149999999999999" customHeight="1">
      <c r="B29" s="103" t="s">
        <v>7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388.89800000000002</v>
      </c>
      <c r="I29" s="104">
        <v>388.89800000000002</v>
      </c>
    </row>
    <row r="30" spans="1:9" ht="17.149999999999999" customHeight="1">
      <c r="B30" s="110" t="s">
        <v>18</v>
      </c>
      <c r="C30" s="111">
        <v>213135.68299999999</v>
      </c>
      <c r="D30" s="111">
        <v>68112.479000000007</v>
      </c>
      <c r="E30" s="111">
        <v>67602.207999999999</v>
      </c>
      <c r="F30" s="111">
        <v>-10833.050999999999</v>
      </c>
      <c r="G30" s="111">
        <v>25248.107</v>
      </c>
      <c r="H30" s="111">
        <v>-102375.424</v>
      </c>
      <c r="I30" s="111">
        <v>260890.00200000004</v>
      </c>
    </row>
    <row r="31" spans="1:9" ht="17.149999999999999" customHeight="1">
      <c r="A31" s="407"/>
      <c r="B31" s="107" t="s">
        <v>8</v>
      </c>
      <c r="C31" s="108">
        <v>73300.237999999998</v>
      </c>
      <c r="D31" s="108">
        <v>1452.2929999999999</v>
      </c>
      <c r="E31" s="108">
        <v>6304.1559999999999</v>
      </c>
      <c r="F31" s="108">
        <v>9294.7780000000002</v>
      </c>
      <c r="G31" s="108">
        <v>25.858000000000001</v>
      </c>
      <c r="H31" s="108">
        <v>3732.884</v>
      </c>
      <c r="I31" s="106">
        <v>94110.207000000009</v>
      </c>
    </row>
    <row r="32" spans="1:9" ht="17.149999999999999" customHeight="1">
      <c r="A32" s="407"/>
      <c r="B32" s="110" t="s">
        <v>1</v>
      </c>
      <c r="C32" s="111">
        <v>286435.92099999997</v>
      </c>
      <c r="D32" s="111">
        <v>69564.772000000012</v>
      </c>
      <c r="E32" s="111">
        <v>73906.364000000001</v>
      </c>
      <c r="F32" s="111">
        <v>-1538.2729999999992</v>
      </c>
      <c r="G32" s="111">
        <v>25273.965</v>
      </c>
      <c r="H32" s="111">
        <v>-98642.54</v>
      </c>
      <c r="I32" s="111">
        <v>355000.20900000003</v>
      </c>
    </row>
    <row r="33" spans="1:9" ht="17.149999999999999" customHeight="1">
      <c r="A33" s="407"/>
      <c r="B33" s="101" t="s">
        <v>19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10188.781000000001</v>
      </c>
      <c r="I33" s="102">
        <v>10188.781000000001</v>
      </c>
    </row>
    <row r="34" spans="1:9" ht="17.149999999999999" customHeight="1">
      <c r="A34" s="407"/>
      <c r="B34" s="101" t="s">
        <v>9</v>
      </c>
      <c r="C34" s="92">
        <v>1.0999999999999999E-2</v>
      </c>
      <c r="D34" s="92">
        <v>-11376.153</v>
      </c>
      <c r="E34" s="92">
        <v>0</v>
      </c>
      <c r="F34" s="92">
        <v>0</v>
      </c>
      <c r="G34" s="92">
        <v>0</v>
      </c>
      <c r="H34" s="92">
        <v>129.1</v>
      </c>
      <c r="I34" s="102">
        <v>-11247.041999999999</v>
      </c>
    </row>
    <row r="35" spans="1:9" ht="17.149999999999999" customHeight="1">
      <c r="A35" s="407"/>
      <c r="B35" s="103" t="s">
        <v>20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42546.784</v>
      </c>
      <c r="I35" s="104">
        <v>42546.784</v>
      </c>
    </row>
    <row r="36" spans="1:9" ht="17.149999999999999" customHeight="1">
      <c r="A36" s="407"/>
      <c r="B36" s="97" t="s">
        <v>47</v>
      </c>
      <c r="C36" s="98">
        <v>286435.93199999997</v>
      </c>
      <c r="D36" s="98">
        <v>58188.619000000013</v>
      </c>
      <c r="E36" s="98">
        <v>73906.364000000001</v>
      </c>
      <c r="F36" s="98">
        <v>-1538.2729999999992</v>
      </c>
      <c r="G36" s="98">
        <v>25273.965</v>
      </c>
      <c r="H36" s="98">
        <v>-45777.874999999985</v>
      </c>
      <c r="I36" s="98">
        <v>396488.73200000002</v>
      </c>
    </row>
    <row r="37" spans="1:9" ht="12.75" customHeight="1">
      <c r="A37" s="407"/>
      <c r="B37" s="112"/>
      <c r="C37" s="113"/>
      <c r="D37" s="113"/>
      <c r="E37" s="113"/>
      <c r="F37" s="113"/>
      <c r="G37" s="113"/>
      <c r="H37" s="113"/>
      <c r="I37" s="113"/>
    </row>
    <row r="38" spans="1:9" ht="17.149999999999999" customHeight="1">
      <c r="B38" s="85" t="s">
        <v>185</v>
      </c>
      <c r="C38" s="85" t="s">
        <v>10</v>
      </c>
      <c r="D38" s="85" t="s">
        <v>11</v>
      </c>
      <c r="E38" s="85" t="s">
        <v>144</v>
      </c>
      <c r="F38" s="85" t="s">
        <v>13</v>
      </c>
      <c r="G38" s="85" t="s">
        <v>145</v>
      </c>
      <c r="H38" s="85" t="s">
        <v>15</v>
      </c>
      <c r="I38" s="85" t="s">
        <v>127</v>
      </c>
    </row>
    <row r="39" spans="1:9" ht="17.149999999999999" customHeight="1">
      <c r="B39" s="101" t="s">
        <v>16</v>
      </c>
      <c r="C39" s="92">
        <v>640664.049</v>
      </c>
      <c r="D39" s="92">
        <v>177054.39199999999</v>
      </c>
      <c r="E39" s="92">
        <v>161277.25</v>
      </c>
      <c r="F39" s="92">
        <v>-23436.89</v>
      </c>
      <c r="G39" s="92">
        <v>41465.031999999999</v>
      </c>
      <c r="H39" s="92">
        <v>-548257.81400000001</v>
      </c>
      <c r="I39" s="102">
        <v>448766.01899999997</v>
      </c>
    </row>
    <row r="40" spans="1:9" ht="17.149999999999999" customHeight="1">
      <c r="B40" s="101" t="s">
        <v>17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253351.59</v>
      </c>
      <c r="I40" s="102">
        <v>253351.59</v>
      </c>
    </row>
    <row r="41" spans="1:9" ht="17.149999999999999" customHeight="1">
      <c r="B41" s="103" t="s">
        <v>7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3910.241</v>
      </c>
      <c r="I41" s="104">
        <v>3910.241</v>
      </c>
    </row>
    <row r="42" spans="1:9" ht="17.149999999999999" customHeight="1">
      <c r="B42" s="110" t="s">
        <v>18</v>
      </c>
      <c r="C42" s="111">
        <v>640664.049</v>
      </c>
      <c r="D42" s="111">
        <v>177054.39199999999</v>
      </c>
      <c r="E42" s="111">
        <v>161277.25</v>
      </c>
      <c r="F42" s="111">
        <v>-23436.89</v>
      </c>
      <c r="G42" s="111">
        <v>41465.031999999999</v>
      </c>
      <c r="H42" s="111">
        <v>-290995.98300000007</v>
      </c>
      <c r="I42" s="111">
        <v>706027.85</v>
      </c>
    </row>
    <row r="43" spans="1:9" ht="17.149999999999999" customHeight="1">
      <c r="B43" s="107" t="s">
        <v>8</v>
      </c>
      <c r="C43" s="108">
        <v>221616.02499999999</v>
      </c>
      <c r="D43" s="108">
        <v>9764.8809999999994</v>
      </c>
      <c r="E43" s="108">
        <v>16799.411</v>
      </c>
      <c r="F43" s="108">
        <v>29982.262999999999</v>
      </c>
      <c r="G43" s="108">
        <v>94.263000000000005</v>
      </c>
      <c r="H43" s="108">
        <v>24432.054</v>
      </c>
      <c r="I43" s="106">
        <v>302688.89699999994</v>
      </c>
    </row>
    <row r="44" spans="1:9" ht="17.149999999999999" customHeight="1">
      <c r="B44" s="110" t="s">
        <v>1</v>
      </c>
      <c r="C44" s="111">
        <v>862280.07400000002</v>
      </c>
      <c r="D44" s="111">
        <v>186819.27299999999</v>
      </c>
      <c r="E44" s="111">
        <v>178076.66099999999</v>
      </c>
      <c r="F44" s="111">
        <v>6545.3729999999996</v>
      </c>
      <c r="G44" s="111">
        <v>41559.294999999998</v>
      </c>
      <c r="H44" s="111">
        <v>-266563.92900000006</v>
      </c>
      <c r="I44" s="111">
        <v>1008716.747</v>
      </c>
    </row>
    <row r="45" spans="1:9" ht="17.149999999999999" customHeight="1">
      <c r="B45" s="101" t="s">
        <v>19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59416.552000000003</v>
      </c>
      <c r="I45" s="102">
        <v>59416.552000000003</v>
      </c>
    </row>
    <row r="46" spans="1:9" ht="17.149999999999999" customHeight="1">
      <c r="B46" s="101" t="s">
        <v>9</v>
      </c>
      <c r="C46" s="92">
        <v>0</v>
      </c>
      <c r="D46" s="92">
        <v>71.72</v>
      </c>
      <c r="E46" s="92">
        <v>0</v>
      </c>
      <c r="F46" s="92">
        <v>0</v>
      </c>
      <c r="G46" s="92">
        <v>0</v>
      </c>
      <c r="H46" s="92">
        <v>577</v>
      </c>
      <c r="I46" s="102">
        <v>648.72</v>
      </c>
    </row>
    <row r="47" spans="1:9" ht="17.149999999999999" customHeight="1">
      <c r="B47" s="103" t="s">
        <v>20</v>
      </c>
      <c r="C47" s="95">
        <v>0</v>
      </c>
      <c r="D47" s="95">
        <v>0</v>
      </c>
      <c r="E47" s="95">
        <v>0</v>
      </c>
      <c r="F47" s="95">
        <v>0</v>
      </c>
      <c r="G47" s="95">
        <v>0</v>
      </c>
      <c r="H47" s="95">
        <v>41638.417000000001</v>
      </c>
      <c r="I47" s="104">
        <v>41638.417000000001</v>
      </c>
    </row>
    <row r="48" spans="1:9" ht="17.149999999999999" customHeight="1">
      <c r="B48" s="97" t="s">
        <v>146</v>
      </c>
      <c r="C48" s="98">
        <v>862280.07400000002</v>
      </c>
      <c r="D48" s="98">
        <v>186890.99299999999</v>
      </c>
      <c r="E48" s="98">
        <v>178076.66099999999</v>
      </c>
      <c r="F48" s="98">
        <v>6545.3729999999996</v>
      </c>
      <c r="G48" s="98">
        <v>41559.294999999998</v>
      </c>
      <c r="H48" s="98">
        <v>-164931.96000000008</v>
      </c>
      <c r="I48" s="98">
        <v>1110420.4359999998</v>
      </c>
    </row>
    <row r="49" spans="2:9">
      <c r="B49" s="91"/>
      <c r="C49" s="91"/>
      <c r="D49" s="91"/>
      <c r="E49" s="91"/>
      <c r="F49" s="91"/>
      <c r="G49" s="91"/>
      <c r="H49" s="91"/>
      <c r="I49" s="109">
        <v>0</v>
      </c>
    </row>
    <row r="50" spans="2:9" ht="17.149999999999999" customHeight="1">
      <c r="B50" s="85" t="s">
        <v>186</v>
      </c>
      <c r="C50" s="85" t="s">
        <v>10</v>
      </c>
      <c r="D50" s="85" t="s">
        <v>11</v>
      </c>
      <c r="E50" s="85" t="s">
        <v>144</v>
      </c>
      <c r="F50" s="85" t="s">
        <v>13</v>
      </c>
      <c r="G50" s="85" t="s">
        <v>145</v>
      </c>
      <c r="H50" s="85" t="s">
        <v>15</v>
      </c>
      <c r="I50" s="85" t="s">
        <v>127</v>
      </c>
    </row>
    <row r="51" spans="2:9" ht="17.149999999999999" customHeight="1">
      <c r="B51" s="101" t="s">
        <v>16</v>
      </c>
      <c r="C51" s="92">
        <v>602766.20299999998</v>
      </c>
      <c r="D51" s="92">
        <v>131718.46799999999</v>
      </c>
      <c r="E51" s="92">
        <v>180989.00700000001</v>
      </c>
      <c r="F51" s="92">
        <v>11520.050999999999</v>
      </c>
      <c r="G51" s="92">
        <v>69009.364000000001</v>
      </c>
      <c r="H51" s="92">
        <v>-562129.74</v>
      </c>
      <c r="I51" s="102">
        <v>433873.35299999989</v>
      </c>
    </row>
    <row r="52" spans="2:9" ht="17.149999999999999" customHeight="1">
      <c r="B52" s="101" t="s">
        <v>17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206172.693</v>
      </c>
      <c r="I52" s="102">
        <v>206172.693</v>
      </c>
    </row>
    <row r="53" spans="2:9" ht="17.149999999999999" customHeight="1">
      <c r="B53" s="103" t="s">
        <v>7</v>
      </c>
      <c r="C53" s="95">
        <v>0</v>
      </c>
      <c r="D53" s="95">
        <v>0</v>
      </c>
      <c r="E53" s="95">
        <v>0</v>
      </c>
      <c r="F53" s="95">
        <v>0</v>
      </c>
      <c r="G53" s="95">
        <v>0</v>
      </c>
      <c r="H53" s="95">
        <v>25325.525000000001</v>
      </c>
      <c r="I53" s="104">
        <v>25325.525000000001</v>
      </c>
    </row>
    <row r="54" spans="2:9" ht="17.149999999999999" customHeight="1">
      <c r="B54" s="110" t="s">
        <v>18</v>
      </c>
      <c r="C54" s="111">
        <v>602766.20299999998</v>
      </c>
      <c r="D54" s="111">
        <v>131718.46799999999</v>
      </c>
      <c r="E54" s="111">
        <v>180989.00700000001</v>
      </c>
      <c r="F54" s="111">
        <v>11520.050999999999</v>
      </c>
      <c r="G54" s="111">
        <v>69009.364000000001</v>
      </c>
      <c r="H54" s="111">
        <v>-330631.522</v>
      </c>
      <c r="I54" s="111">
        <v>665371.57099999988</v>
      </c>
    </row>
    <row r="55" spans="2:9" ht="17.149999999999999" customHeight="1">
      <c r="B55" s="107" t="s">
        <v>8</v>
      </c>
      <c r="C55" s="108">
        <v>163802.285</v>
      </c>
      <c r="D55" s="108">
        <v>5522.9949999999999</v>
      </c>
      <c r="E55" s="108">
        <v>18527.571</v>
      </c>
      <c r="F55" s="108">
        <v>28341.517</v>
      </c>
      <c r="G55" s="108">
        <v>76.837000000000003</v>
      </c>
      <c r="H55" s="108">
        <v>10548.263000000001</v>
      </c>
      <c r="I55" s="106">
        <v>226819.46799999999</v>
      </c>
    </row>
    <row r="56" spans="2:9" ht="17.149999999999999" customHeight="1">
      <c r="B56" s="110" t="s">
        <v>1</v>
      </c>
      <c r="C56" s="111">
        <v>766568.48800000001</v>
      </c>
      <c r="D56" s="111">
        <v>137241.46299999999</v>
      </c>
      <c r="E56" s="111">
        <v>199516.57800000001</v>
      </c>
      <c r="F56" s="111">
        <v>39861.567999999999</v>
      </c>
      <c r="G56" s="111">
        <v>69086.201000000001</v>
      </c>
      <c r="H56" s="111">
        <v>-320083.25900000002</v>
      </c>
      <c r="I56" s="111">
        <v>892191.03899999987</v>
      </c>
    </row>
    <row r="57" spans="2:9" ht="17.149999999999999" customHeight="1">
      <c r="B57" s="101" t="s">
        <v>19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71386.494999999995</v>
      </c>
      <c r="I57" s="102">
        <v>71386.494999999995</v>
      </c>
    </row>
    <row r="58" spans="2:9" ht="17.149999999999999" customHeight="1">
      <c r="B58" s="101" t="s">
        <v>9</v>
      </c>
      <c r="C58" s="92">
        <v>2.5999999999999999E-2</v>
      </c>
      <c r="D58" s="92">
        <v>19561.154999999999</v>
      </c>
      <c r="E58" s="92">
        <v>0</v>
      </c>
      <c r="F58" s="92">
        <v>0</v>
      </c>
      <c r="G58" s="92">
        <v>0</v>
      </c>
      <c r="H58" s="92">
        <v>365.22</v>
      </c>
      <c r="I58" s="102">
        <v>19926.401000000002</v>
      </c>
    </row>
    <row r="59" spans="2:9" ht="17.149999999999999" customHeight="1">
      <c r="B59" s="103" t="s">
        <v>20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121683.99400000001</v>
      </c>
      <c r="I59" s="104">
        <v>121683.99400000001</v>
      </c>
    </row>
    <row r="60" spans="2:9" ht="17.149999999999999" customHeight="1">
      <c r="B60" s="97" t="s">
        <v>146</v>
      </c>
      <c r="C60" s="98">
        <v>766568.51399999997</v>
      </c>
      <c r="D60" s="98">
        <v>156802.61799999999</v>
      </c>
      <c r="E60" s="98">
        <v>199516.57800000001</v>
      </c>
      <c r="F60" s="98">
        <v>39861.567999999999</v>
      </c>
      <c r="G60" s="98">
        <v>69086.201000000001</v>
      </c>
      <c r="H60" s="98">
        <v>-126647.55000000002</v>
      </c>
      <c r="I60" s="98">
        <v>1105187.9289999998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showGridLines="0" topLeftCell="A4" zoomScale="90" zoomScaleNormal="90" workbookViewId="0">
      <selection activeCell="C15" sqref="C15"/>
    </sheetView>
  </sheetViews>
  <sheetFormatPr baseColWidth="10" defaultColWidth="10.81640625" defaultRowHeight="16.5"/>
  <cols>
    <col min="1" max="1" width="1.7265625" style="79" customWidth="1"/>
    <col min="2" max="2" width="30.26953125" style="79" customWidth="1"/>
    <col min="3" max="4" width="12.7265625" style="79" customWidth="1"/>
    <col min="5" max="5" width="9.7265625" style="79" customWidth="1"/>
    <col min="6" max="6" width="0.81640625" style="79" customWidth="1"/>
    <col min="7" max="7" width="12.7265625" style="79" customWidth="1"/>
    <col min="8" max="8" width="12.26953125" style="79" customWidth="1"/>
    <col min="9" max="9" width="10.90625" style="79" bestFit="1" customWidth="1"/>
    <col min="10" max="10" width="5" style="79" customWidth="1"/>
    <col min="11" max="11" width="25.6328125" style="79" customWidth="1"/>
    <col min="12" max="13" width="15.7265625" style="79" bestFit="1" customWidth="1"/>
    <col min="14" max="14" width="11.36328125" style="79" customWidth="1"/>
    <col min="15" max="15" width="0.81640625" style="79" customWidth="1"/>
    <col min="16" max="16" width="13.36328125" style="79" bestFit="1" customWidth="1"/>
    <col min="17" max="17" width="12.54296875" style="79" bestFit="1" customWidth="1"/>
    <col min="18" max="18" width="10.90625" style="79" bestFit="1" customWidth="1"/>
    <col min="19" max="16384" width="10.81640625" style="79"/>
  </cols>
  <sheetData>
    <row r="1" spans="1:18" ht="5.15" customHeight="1"/>
    <row r="2" spans="1:18" s="114" customFormat="1" ht="20.149999999999999" customHeight="1">
      <c r="B2" s="115" t="s">
        <v>21</v>
      </c>
      <c r="E2" s="116"/>
      <c r="F2" s="117"/>
      <c r="G2" s="118"/>
      <c r="K2" s="119"/>
      <c r="N2" s="116"/>
      <c r="O2" s="117"/>
    </row>
    <row r="3" spans="1:18" ht="5.15" customHeight="1"/>
    <row r="4" spans="1:18" ht="34.5" customHeight="1">
      <c r="B4" s="120" t="s">
        <v>163</v>
      </c>
      <c r="C4" s="410" t="s">
        <v>22</v>
      </c>
      <c r="D4" s="410"/>
      <c r="E4" s="410"/>
      <c r="F4" s="121"/>
      <c r="G4" s="410" t="s">
        <v>23</v>
      </c>
      <c r="H4" s="410"/>
      <c r="I4" s="410"/>
      <c r="K4" s="122" t="s">
        <v>194</v>
      </c>
      <c r="L4" s="410" t="s">
        <v>22</v>
      </c>
      <c r="M4" s="410"/>
      <c r="N4" s="410"/>
      <c r="O4" s="121"/>
      <c r="P4" s="410" t="s">
        <v>23</v>
      </c>
      <c r="Q4" s="410"/>
      <c r="R4" s="410"/>
    </row>
    <row r="5" spans="1:18" ht="17.149999999999999" customHeight="1">
      <c r="B5" s="123" t="s">
        <v>128</v>
      </c>
      <c r="C5" s="124" t="s">
        <v>183</v>
      </c>
      <c r="D5" s="124" t="s">
        <v>184</v>
      </c>
      <c r="E5" s="124" t="s">
        <v>129</v>
      </c>
      <c r="F5" s="125"/>
      <c r="G5" s="124" t="s">
        <v>183</v>
      </c>
      <c r="H5" s="124" t="s">
        <v>184</v>
      </c>
      <c r="I5" s="124" t="s">
        <v>130</v>
      </c>
      <c r="K5" s="123" t="s">
        <v>128</v>
      </c>
      <c r="L5" s="124" t="s">
        <v>185</v>
      </c>
      <c r="M5" s="124" t="s">
        <v>186</v>
      </c>
      <c r="N5" s="124" t="s">
        <v>129</v>
      </c>
      <c r="O5" s="125"/>
      <c r="P5" s="124" t="s">
        <v>185</v>
      </c>
      <c r="Q5" s="124" t="s">
        <v>186</v>
      </c>
      <c r="R5" s="124" t="s">
        <v>130</v>
      </c>
    </row>
    <row r="6" spans="1:18" s="128" customFormat="1" ht="17.149999999999999" customHeight="1">
      <c r="A6" s="79"/>
      <c r="B6" s="126" t="s">
        <v>131</v>
      </c>
      <c r="C6" s="92">
        <v>341862.28837705252</v>
      </c>
      <c r="D6" s="92">
        <v>345316.14262843889</v>
      </c>
      <c r="E6" s="93">
        <v>-1.0002006350171455E-2</v>
      </c>
      <c r="F6" s="93"/>
      <c r="G6" s="92">
        <v>326938.67531965196</v>
      </c>
      <c r="H6" s="92">
        <v>335721.49353232142</v>
      </c>
      <c r="I6" s="93">
        <v>-2.6161024485684026E-2</v>
      </c>
      <c r="J6" s="79"/>
      <c r="K6" s="126" t="s">
        <v>131</v>
      </c>
      <c r="L6" s="92">
        <v>1006493.4350238643</v>
      </c>
      <c r="M6" s="92">
        <v>993029.59100971627</v>
      </c>
      <c r="N6" s="93">
        <v>1.3558351267717983E-2</v>
      </c>
      <c r="O6" s="127"/>
      <c r="P6" s="92">
        <v>994895.4161152934</v>
      </c>
      <c r="Q6" s="92">
        <v>964169.73002239992</v>
      </c>
      <c r="R6" s="93">
        <v>3.1867507489764968E-2</v>
      </c>
    </row>
    <row r="7" spans="1:18" s="128" customFormat="1" ht="17.149999999999999" customHeight="1">
      <c r="A7" s="79"/>
      <c r="B7" s="126" t="s">
        <v>132</v>
      </c>
      <c r="C7" s="92">
        <v>3323673.1474042982</v>
      </c>
      <c r="D7" s="92">
        <v>3387802.288282658</v>
      </c>
      <c r="E7" s="93">
        <v>-1.892942250501517E-2</v>
      </c>
      <c r="F7" s="93"/>
      <c r="G7" s="92">
        <v>3178581.9406010853</v>
      </c>
      <c r="H7" s="92">
        <v>3293671.8085556468</v>
      </c>
      <c r="I7" s="93">
        <v>-3.4942724911329659E-2</v>
      </c>
      <c r="J7" s="79"/>
      <c r="K7" s="126" t="s">
        <v>132</v>
      </c>
      <c r="L7" s="92">
        <v>9477326.9474991262</v>
      </c>
      <c r="M7" s="92">
        <v>8858569.3708716407</v>
      </c>
      <c r="N7" s="93">
        <v>6.9848476737345067E-2</v>
      </c>
      <c r="O7" s="127"/>
      <c r="P7" s="92">
        <v>9368117.8723925445</v>
      </c>
      <c r="Q7" s="92">
        <v>8601117.7471693698</v>
      </c>
      <c r="R7" s="93">
        <v>8.9174471012862799E-2</v>
      </c>
    </row>
    <row r="8" spans="1:18" s="128" customFormat="1" ht="17.149999999999999" customHeight="1">
      <c r="A8" s="79"/>
      <c r="B8" s="126" t="s">
        <v>187</v>
      </c>
      <c r="C8" s="92">
        <v>158309.73521864935</v>
      </c>
      <c r="D8" s="92">
        <v>156407.12708890339</v>
      </c>
      <c r="E8" s="93">
        <v>1.2164459287488105E-2</v>
      </c>
      <c r="F8" s="93"/>
      <c r="G8" s="92">
        <v>151398.90207926277</v>
      </c>
      <c r="H8" s="92">
        <v>152061.33691203175</v>
      </c>
      <c r="I8" s="93">
        <v>-4.3563659653486075E-3</v>
      </c>
      <c r="J8" s="79"/>
      <c r="K8" s="126" t="s">
        <v>187</v>
      </c>
      <c r="L8" s="92">
        <v>447792.17247700942</v>
      </c>
      <c r="M8" s="92">
        <v>428197.46511864109</v>
      </c>
      <c r="N8" s="93">
        <v>4.5760913958094562E-2</v>
      </c>
      <c r="O8" s="127"/>
      <c r="P8" s="92">
        <v>442632.17649216205</v>
      </c>
      <c r="Q8" s="92">
        <v>415753.00280822814</v>
      </c>
      <c r="R8" s="93">
        <v>6.4651784839500737E-2</v>
      </c>
    </row>
    <row r="9" spans="1:18" ht="17.149999999999999" customHeight="1">
      <c r="B9" s="129" t="s">
        <v>133</v>
      </c>
      <c r="C9" s="130">
        <v>3823845.1710000001</v>
      </c>
      <c r="D9" s="130">
        <v>3889525.5580000002</v>
      </c>
      <c r="E9" s="131">
        <v>-1.6886477803162436E-2</v>
      </c>
      <c r="F9" s="131"/>
      <c r="G9" s="130">
        <v>3656919.5180000002</v>
      </c>
      <c r="H9" s="130">
        <v>3781454.639</v>
      </c>
      <c r="I9" s="131">
        <v>-3.2933125711890887E-2</v>
      </c>
      <c r="K9" s="129" t="s">
        <v>133</v>
      </c>
      <c r="L9" s="130">
        <v>10931612.555</v>
      </c>
      <c r="M9" s="130">
        <v>10279796.426999999</v>
      </c>
      <c r="N9" s="131">
        <v>6.3407493779545909E-2</v>
      </c>
      <c r="O9" s="132"/>
      <c r="P9" s="130">
        <v>10805645.465</v>
      </c>
      <c r="Q9" s="130">
        <v>9981040.4799999986</v>
      </c>
      <c r="R9" s="131">
        <v>8.2617136625419363E-2</v>
      </c>
    </row>
    <row r="10" spans="1:18" ht="17.149999999999999" customHeight="1">
      <c r="B10" s="101" t="s">
        <v>134</v>
      </c>
      <c r="C10" s="92">
        <v>1142872.9620000003</v>
      </c>
      <c r="D10" s="92">
        <v>1125935.8880000003</v>
      </c>
      <c r="E10" s="93">
        <v>1.5042662890944358E-2</v>
      </c>
      <c r="F10" s="93"/>
      <c r="G10" s="92">
        <v>1125397.9660000005</v>
      </c>
      <c r="H10" s="92">
        <v>1127437.3419999997</v>
      </c>
      <c r="I10" s="93">
        <v>-1.8088597246401772E-3</v>
      </c>
      <c r="K10" s="101" t="s">
        <v>134</v>
      </c>
      <c r="L10" s="92">
        <v>3218058.4279999994</v>
      </c>
      <c r="M10" s="92">
        <v>2951390.9969999995</v>
      </c>
      <c r="N10" s="93">
        <v>9.0353135613363111E-2</v>
      </c>
      <c r="O10" s="127"/>
      <c r="P10" s="92">
        <v>3277570.6430000002</v>
      </c>
      <c r="Q10" s="92">
        <v>2928849.2159999982</v>
      </c>
      <c r="R10" s="92">
        <v>0.11906431546389395</v>
      </c>
    </row>
    <row r="11" spans="1:18" ht="17.149999999999999" customHeight="1">
      <c r="B11" s="133" t="s">
        <v>24</v>
      </c>
      <c r="C11" s="134">
        <v>0.29888055370743993</v>
      </c>
      <c r="D11" s="134">
        <v>0.28947897917373711</v>
      </c>
      <c r="E11" s="134" t="s">
        <v>188</v>
      </c>
      <c r="F11" s="134"/>
      <c r="G11" s="134">
        <v>0.30774480008668337</v>
      </c>
      <c r="H11" s="134">
        <v>0.29814911181855375</v>
      </c>
      <c r="I11" s="134" t="s">
        <v>189</v>
      </c>
      <c r="K11" s="133" t="s">
        <v>24</v>
      </c>
      <c r="L11" s="135">
        <v>0.29438094442233909</v>
      </c>
      <c r="M11" s="135">
        <v>0.28710597704523977</v>
      </c>
      <c r="N11" s="135" t="s">
        <v>195</v>
      </c>
      <c r="O11" s="136"/>
      <c r="P11" s="135">
        <v>0.30332020920140379</v>
      </c>
      <c r="Q11" s="135">
        <v>0.29344127216684712</v>
      </c>
      <c r="R11" s="135" t="s">
        <v>196</v>
      </c>
    </row>
    <row r="12" spans="1:18" ht="17.149999999999999" customHeight="1">
      <c r="B12" s="101" t="s">
        <v>122</v>
      </c>
      <c r="C12" s="92">
        <v>-904972.54700000002</v>
      </c>
      <c r="D12" s="92">
        <v>-875569.43599999999</v>
      </c>
      <c r="E12" s="93">
        <v>3.3581700994871122E-2</v>
      </c>
      <c r="F12" s="93"/>
      <c r="G12" s="92">
        <v>-852912.89199999999</v>
      </c>
      <c r="H12" s="92">
        <v>-837826.44299999997</v>
      </c>
      <c r="I12" s="93">
        <v>1.8006651766659498E-2</v>
      </c>
      <c r="K12" s="101" t="s">
        <v>122</v>
      </c>
      <c r="L12" s="92">
        <v>-2524891.0959999999</v>
      </c>
      <c r="M12" s="92">
        <v>-2191861.2629999998</v>
      </c>
      <c r="N12" s="93">
        <v>0.15193928494551812</v>
      </c>
      <c r="O12" s="127"/>
      <c r="P12" s="92">
        <v>-2468085.3810000001</v>
      </c>
      <c r="Q12" s="92">
        <v>-2089609.3909999998</v>
      </c>
      <c r="R12" s="93">
        <v>0.1811228412497119</v>
      </c>
    </row>
    <row r="13" spans="1:18" ht="17.149999999999999" customHeight="1">
      <c r="B13" s="133" t="s">
        <v>135</v>
      </c>
      <c r="C13" s="134">
        <v>-0.23666558307938351</v>
      </c>
      <c r="D13" s="134">
        <v>-0.22510957260561595</v>
      </c>
      <c r="E13" s="134" t="s">
        <v>190</v>
      </c>
      <c r="F13" s="134"/>
      <c r="G13" s="134">
        <v>-0.23323261225788891</v>
      </c>
      <c r="H13" s="134">
        <v>-0.22156194453824307</v>
      </c>
      <c r="I13" s="134" t="s">
        <v>191</v>
      </c>
      <c r="K13" s="133" t="s">
        <v>135</v>
      </c>
      <c r="L13" s="135">
        <v>-0.23097151342462668</v>
      </c>
      <c r="M13" s="135">
        <v>-0.21322029853072302</v>
      </c>
      <c r="N13" s="135" t="s">
        <v>197</v>
      </c>
      <c r="O13" s="136"/>
      <c r="P13" s="135">
        <v>-0.22840702936203544</v>
      </c>
      <c r="Q13" s="135">
        <v>-0.20935787157532901</v>
      </c>
      <c r="R13" s="135" t="s">
        <v>198</v>
      </c>
    </row>
    <row r="14" spans="1:18" ht="17.149999999999999" customHeight="1">
      <c r="B14" s="129" t="s">
        <v>136</v>
      </c>
      <c r="C14" s="130">
        <v>247759.22900000028</v>
      </c>
      <c r="D14" s="130">
        <v>272336.80700000032</v>
      </c>
      <c r="E14" s="131">
        <v>-9.0246993312218748E-2</v>
      </c>
      <c r="F14" s="131"/>
      <c r="G14" s="130">
        <v>273423.65500000049</v>
      </c>
      <c r="H14" s="130">
        <v>307984.16399999976</v>
      </c>
      <c r="I14" s="131">
        <v>-0.112215214416022</v>
      </c>
      <c r="K14" s="129" t="s">
        <v>136</v>
      </c>
      <c r="L14" s="137">
        <v>719297.48099999945</v>
      </c>
      <c r="M14" s="137">
        <v>764160.35499999975</v>
      </c>
      <c r="N14" s="138">
        <v>-5.8708716968181807E-2</v>
      </c>
      <c r="O14" s="132"/>
      <c r="P14" s="137">
        <v>818620.08700000006</v>
      </c>
      <c r="Q14" s="137">
        <v>840881.72999999835</v>
      </c>
      <c r="R14" s="138">
        <v>-2.6474166587016179E-2</v>
      </c>
    </row>
    <row r="15" spans="1:18" ht="17.149999999999999" customHeight="1">
      <c r="B15" s="133" t="s">
        <v>137</v>
      </c>
      <c r="C15" s="139">
        <v>-124727.52099999999</v>
      </c>
      <c r="D15" s="139">
        <v>-110164.99400000001</v>
      </c>
      <c r="E15" s="134">
        <v>0.13218833380048101</v>
      </c>
      <c r="F15" s="134"/>
      <c r="G15" s="139">
        <v>-129367.33</v>
      </c>
      <c r="H15" s="139">
        <v>-132038.022</v>
      </c>
      <c r="I15" s="134">
        <v>-2.0226688945703786E-2</v>
      </c>
      <c r="K15" s="133" t="s">
        <v>137</v>
      </c>
      <c r="L15" s="140">
        <v>-334456.73800000007</v>
      </c>
      <c r="M15" s="140">
        <v>-345142.39800000004</v>
      </c>
      <c r="N15" s="135">
        <v>-3.0960148802118392E-2</v>
      </c>
      <c r="O15" s="136"/>
      <c r="P15" s="140">
        <v>-365943.82700000005</v>
      </c>
      <c r="Q15" s="140">
        <v>-381682.85200000001</v>
      </c>
      <c r="R15" s="135">
        <v>-4.1235871398278001E-2</v>
      </c>
    </row>
    <row r="16" spans="1:18" ht="17.149999999999999" customHeight="1">
      <c r="B16" s="101" t="s">
        <v>138</v>
      </c>
      <c r="C16" s="92">
        <v>-77756.589000000007</v>
      </c>
      <c r="D16" s="92">
        <v>-68272.28</v>
      </c>
      <c r="E16" s="93">
        <v>0.13891888479482462</v>
      </c>
      <c r="F16" s="93"/>
      <c r="G16" s="92">
        <v>5651.5859999999921</v>
      </c>
      <c r="H16" s="92">
        <v>-388.89800000000378</v>
      </c>
      <c r="I16" s="93">
        <v>-15.53230924304043</v>
      </c>
      <c r="K16" s="101" t="s">
        <v>138</v>
      </c>
      <c r="L16" s="92">
        <v>-200987.45499999999</v>
      </c>
      <c r="M16" s="92">
        <v>-184595.984</v>
      </c>
      <c r="N16" s="93">
        <v>8.8796465907947431E-2</v>
      </c>
      <c r="O16" s="127"/>
      <c r="P16" s="92">
        <v>-3910.2409999999727</v>
      </c>
      <c r="Q16" s="92">
        <v>-25325.525000000001</v>
      </c>
      <c r="R16" s="93">
        <v>-0.84560079208624606</v>
      </c>
    </row>
    <row r="17" spans="1:18" ht="17.149999999999999" customHeight="1">
      <c r="B17" s="101" t="s">
        <v>139</v>
      </c>
      <c r="C17" s="92">
        <v>45275.119000000283</v>
      </c>
      <c r="D17" s="92">
        <v>93899.533000000316</v>
      </c>
      <c r="E17" s="93">
        <v>-0.51783446036946601</v>
      </c>
      <c r="F17" s="93"/>
      <c r="G17" s="92">
        <v>149707.91100000046</v>
      </c>
      <c r="H17" s="92">
        <v>175557.24399999974</v>
      </c>
      <c r="I17" s="93">
        <v>-0.14724161994704887</v>
      </c>
      <c r="K17" s="101" t="s">
        <v>139</v>
      </c>
      <c r="L17" s="92">
        <v>183853.28799999939</v>
      </c>
      <c r="M17" s="92">
        <v>234421.97299999971</v>
      </c>
      <c r="N17" s="93">
        <v>-0.21571648917057951</v>
      </c>
      <c r="O17" s="127"/>
      <c r="P17" s="92">
        <v>448766.01900000003</v>
      </c>
      <c r="Q17" s="92">
        <v>433873.35299999831</v>
      </c>
      <c r="R17" s="93">
        <v>3.4324915086457963E-2</v>
      </c>
    </row>
    <row r="18" spans="1:18" ht="17.149999999999999" customHeight="1">
      <c r="B18" s="129" t="s">
        <v>140</v>
      </c>
      <c r="C18" s="130">
        <v>336489.842</v>
      </c>
      <c r="D18" s="130">
        <v>366548.23499999999</v>
      </c>
      <c r="E18" s="131">
        <v>-8.2003922348718894E-2</v>
      </c>
      <c r="F18" s="131"/>
      <c r="G18" s="130">
        <v>359312.51699999999</v>
      </c>
      <c r="H18" s="130">
        <v>396488.73200000002</v>
      </c>
      <c r="I18" s="131">
        <v>-9.3763610412010423E-2</v>
      </c>
      <c r="K18" s="129" t="s">
        <v>140</v>
      </c>
      <c r="L18" s="137">
        <v>1024803.005</v>
      </c>
      <c r="M18" s="137">
        <v>1052134.166</v>
      </c>
      <c r="N18" s="138">
        <v>-2.5976878123735392E-2</v>
      </c>
      <c r="O18" s="132"/>
      <c r="P18" s="137">
        <v>1110420.436</v>
      </c>
      <c r="Q18" s="137">
        <v>1105187.929</v>
      </c>
      <c r="R18" s="138">
        <v>4.7344952498118431E-3</v>
      </c>
    </row>
    <row r="19" spans="1:18" ht="17.149999999999999" customHeight="1">
      <c r="B19" s="129" t="s">
        <v>141</v>
      </c>
      <c r="C19" s="131">
        <v>8.7997768464041184E-2</v>
      </c>
      <c r="D19" s="131">
        <v>9.4239831962559376E-2</v>
      </c>
      <c r="E19" s="131" t="s">
        <v>192</v>
      </c>
      <c r="F19" s="131"/>
      <c r="G19" s="131">
        <v>9.8255516762510264E-2</v>
      </c>
      <c r="H19" s="131">
        <v>0.1048508496996941</v>
      </c>
      <c r="I19" s="131" t="s">
        <v>193</v>
      </c>
      <c r="K19" s="129" t="s">
        <v>141</v>
      </c>
      <c r="L19" s="138">
        <v>9.374673680062566E-2</v>
      </c>
      <c r="M19" s="138">
        <v>0.1023497083304644</v>
      </c>
      <c r="N19" s="138" t="s">
        <v>199</v>
      </c>
      <c r="O19" s="132"/>
      <c r="P19" s="138">
        <v>0.10276298992010284</v>
      </c>
      <c r="Q19" s="138">
        <v>0.1107287292556898</v>
      </c>
      <c r="R19" s="138" t="s">
        <v>200</v>
      </c>
    </row>
    <row r="20" spans="1:18" ht="13" customHeight="1">
      <c r="C20" s="377"/>
      <c r="D20" s="377"/>
      <c r="E20" s="378"/>
      <c r="F20" s="378"/>
      <c r="G20" s="377"/>
      <c r="H20" s="377"/>
      <c r="I20" s="378"/>
      <c r="L20" s="377"/>
      <c r="M20" s="377"/>
      <c r="N20" s="378"/>
      <c r="O20" s="378"/>
      <c r="P20" s="377"/>
      <c r="Q20" s="377"/>
      <c r="R20" s="378"/>
    </row>
    <row r="21" spans="1:18" s="141" customFormat="1" ht="14.5" customHeight="1">
      <c r="A21" s="79"/>
      <c r="B21" s="79" t="s">
        <v>201</v>
      </c>
      <c r="C21" s="79"/>
      <c r="D21" s="79"/>
      <c r="E21" s="79"/>
      <c r="F21" s="79"/>
      <c r="G21" s="79"/>
      <c r="H21" s="79"/>
      <c r="I21" s="79"/>
      <c r="J21" s="79"/>
      <c r="K21" s="79" t="s">
        <v>142</v>
      </c>
      <c r="L21" s="79"/>
      <c r="M21" s="79"/>
      <c r="N21" s="79"/>
      <c r="O21" s="79"/>
      <c r="P21" s="79"/>
      <c r="Q21" s="79"/>
      <c r="R21" s="79"/>
    </row>
    <row r="22" spans="1:18">
      <c r="B22" s="79" t="s">
        <v>174</v>
      </c>
    </row>
  </sheetData>
  <mergeCells count="4">
    <mergeCell ref="C4:E4"/>
    <mergeCell ref="G4:I4"/>
    <mergeCell ref="L4:N4"/>
    <mergeCell ref="P4:R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51"/>
  <sheetViews>
    <sheetView showGridLines="0" tabSelected="1" topLeftCell="A22" zoomScale="80" zoomScaleNormal="80" workbookViewId="0">
      <selection activeCell="H22" sqref="H22"/>
    </sheetView>
  </sheetViews>
  <sheetFormatPr baseColWidth="10" defaultColWidth="11.453125" defaultRowHeight="16.5"/>
  <cols>
    <col min="1" max="1" width="0.81640625" style="149" customWidth="1"/>
    <col min="2" max="2" width="47.54296875" style="209" customWidth="1"/>
    <col min="3" max="4" width="13.6328125" style="149" bestFit="1" customWidth="1"/>
    <col min="5" max="5" width="10.6328125" style="149" customWidth="1"/>
    <col min="6" max="6" width="0.81640625" style="149" customWidth="1"/>
    <col min="7" max="7" width="12.7265625" style="149" customWidth="1"/>
    <col min="8" max="8" width="13.90625" style="149" customWidth="1"/>
    <col min="9" max="9" width="12.7265625" style="149" customWidth="1"/>
    <col min="10" max="10" width="14" style="149" customWidth="1"/>
    <col min="11" max="11" width="0.81640625" style="149" customWidth="1"/>
    <col min="12" max="13" width="13.6328125" style="149" bestFit="1" customWidth="1"/>
    <col min="14" max="14" width="12.54296875" style="149" bestFit="1" customWidth="1"/>
    <col min="15" max="16384" width="11.453125" style="149"/>
  </cols>
  <sheetData>
    <row r="2" spans="1:15" s="77" customFormat="1" ht="27.5">
      <c r="A2" s="78"/>
      <c r="B2" s="80" t="s">
        <v>25</v>
      </c>
      <c r="C2" s="142"/>
      <c r="D2" s="142"/>
      <c r="E2" s="142"/>
      <c r="F2" s="142"/>
      <c r="G2" s="142"/>
    </row>
    <row r="3" spans="1:15" s="145" customFormat="1" ht="21.5">
      <c r="A3" s="143"/>
      <c r="B3" s="411" t="s">
        <v>228</v>
      </c>
      <c r="C3" s="411"/>
      <c r="D3" s="411"/>
      <c r="E3" s="411"/>
      <c r="F3" s="412"/>
      <c r="G3" s="412"/>
      <c r="H3" s="144"/>
      <c r="I3" s="144"/>
      <c r="J3" s="144"/>
      <c r="K3" s="144"/>
      <c r="L3" s="144"/>
      <c r="M3" s="144"/>
    </row>
    <row r="4" spans="1:15" ht="11.25" customHeight="1">
      <c r="A4" s="146"/>
      <c r="B4" s="147"/>
      <c r="C4" s="147"/>
      <c r="D4" s="147"/>
      <c r="E4" s="147"/>
      <c r="F4" s="147"/>
      <c r="G4" s="147"/>
      <c r="H4" s="148"/>
      <c r="I4" s="147"/>
      <c r="J4" s="148"/>
      <c r="K4" s="148"/>
      <c r="L4" s="148"/>
      <c r="M4" s="148"/>
    </row>
    <row r="5" spans="1:15" s="151" customFormat="1" ht="24.75" customHeight="1">
      <c r="A5" s="150"/>
      <c r="C5" s="417" t="s">
        <v>22</v>
      </c>
      <c r="D5" s="417"/>
      <c r="E5" s="417"/>
      <c r="F5" s="121"/>
      <c r="G5" s="413" t="s">
        <v>202</v>
      </c>
      <c r="H5" s="413"/>
      <c r="I5" s="413" t="s">
        <v>203</v>
      </c>
      <c r="J5" s="413"/>
      <c r="K5" s="121"/>
      <c r="L5" s="414" t="s">
        <v>123</v>
      </c>
      <c r="M5" s="414"/>
      <c r="N5" s="414"/>
    </row>
    <row r="6" spans="1:15" s="151" customFormat="1" ht="17.149999999999999" customHeight="1">
      <c r="A6" s="150"/>
      <c r="B6" s="152"/>
      <c r="C6" s="153" t="s">
        <v>175</v>
      </c>
      <c r="D6" s="154" t="s">
        <v>176</v>
      </c>
      <c r="E6" s="154" t="s">
        <v>26</v>
      </c>
      <c r="F6" s="155"/>
      <c r="G6" s="154" t="s">
        <v>27</v>
      </c>
      <c r="H6" s="154" t="s">
        <v>28</v>
      </c>
      <c r="I6" s="154" t="s">
        <v>226</v>
      </c>
      <c r="J6" s="154" t="s">
        <v>227</v>
      </c>
      <c r="K6" s="155"/>
      <c r="L6" s="154" t="s">
        <v>29</v>
      </c>
      <c r="M6" s="154" t="s">
        <v>30</v>
      </c>
      <c r="N6" s="154" t="s">
        <v>26</v>
      </c>
    </row>
    <row r="7" spans="1:15" s="151" customFormat="1" ht="32.25" customHeight="1">
      <c r="A7" s="150"/>
      <c r="B7" s="152" t="s">
        <v>147</v>
      </c>
      <c r="C7" s="124" t="s">
        <v>183</v>
      </c>
      <c r="D7" s="124" t="s">
        <v>184</v>
      </c>
      <c r="E7" s="124" t="s">
        <v>31</v>
      </c>
      <c r="F7" s="125"/>
      <c r="G7" s="124" t="s">
        <v>32</v>
      </c>
      <c r="H7" s="124" t="s">
        <v>33</v>
      </c>
      <c r="I7" s="124" t="s">
        <v>32</v>
      </c>
      <c r="J7" s="124" t="s">
        <v>33</v>
      </c>
      <c r="K7" s="125"/>
      <c r="L7" s="124" t="s">
        <v>183</v>
      </c>
      <c r="M7" s="124" t="s">
        <v>184</v>
      </c>
      <c r="N7" s="124" t="s">
        <v>31</v>
      </c>
    </row>
    <row r="8" spans="1:15" s="161" customFormat="1" ht="17.149999999999999" customHeight="1">
      <c r="A8" s="156"/>
      <c r="B8" s="157" t="s">
        <v>34</v>
      </c>
      <c r="C8" s="158">
        <v>3823845.1710000001</v>
      </c>
      <c r="D8" s="158">
        <v>3889525.5580000002</v>
      </c>
      <c r="E8" s="159">
        <v>-1.6886477803162436E-2</v>
      </c>
      <c r="F8" s="159"/>
      <c r="G8" s="158">
        <v>446635.49400000001</v>
      </c>
      <c r="H8" s="158">
        <v>-279709.84100000001</v>
      </c>
      <c r="I8" s="158">
        <v>320958.82400000002</v>
      </c>
      <c r="J8" s="158">
        <v>-212887.905</v>
      </c>
      <c r="K8" s="159"/>
      <c r="L8" s="160">
        <v>3656919.5180000002</v>
      </c>
      <c r="M8" s="160">
        <v>3781454.639</v>
      </c>
      <c r="N8" s="159">
        <v>-3.2933125711890887E-2</v>
      </c>
    </row>
    <row r="9" spans="1:15" s="161" customFormat="1" ht="17.149999999999999" customHeight="1">
      <c r="A9" s="162"/>
      <c r="B9" s="157" t="s">
        <v>35</v>
      </c>
      <c r="C9" s="158">
        <v>-2680972.2089999998</v>
      </c>
      <c r="D9" s="158">
        <v>-2763589.67</v>
      </c>
      <c r="E9" s="159">
        <v>-2.9894981117077335E-2</v>
      </c>
      <c r="F9" s="159"/>
      <c r="G9" s="158">
        <v>-333576.91800000001</v>
      </c>
      <c r="H9" s="158">
        <v>184126.261</v>
      </c>
      <c r="I9" s="158">
        <v>-248075.78899999999</v>
      </c>
      <c r="J9" s="158">
        <v>138503.416</v>
      </c>
      <c r="K9" s="159"/>
      <c r="L9" s="160">
        <v>-2531521.5519999997</v>
      </c>
      <c r="M9" s="160">
        <v>-2654017.2970000003</v>
      </c>
      <c r="N9" s="159">
        <v>-4.6154840489722959E-2</v>
      </c>
    </row>
    <row r="10" spans="1:15" s="161" customFormat="1" ht="17.149999999999999" customHeight="1">
      <c r="A10" s="163"/>
      <c r="B10" s="164" t="s">
        <v>36</v>
      </c>
      <c r="C10" s="165">
        <v>1142872.9620000003</v>
      </c>
      <c r="D10" s="165">
        <v>1125935.8880000003</v>
      </c>
      <c r="E10" s="166">
        <v>1.5042662890944358E-2</v>
      </c>
      <c r="F10" s="167"/>
      <c r="G10" s="165">
        <v>113058.576</v>
      </c>
      <c r="H10" s="165">
        <v>-95583.580000000016</v>
      </c>
      <c r="I10" s="165">
        <v>72883.035000000033</v>
      </c>
      <c r="J10" s="165">
        <v>-74384.489000000001</v>
      </c>
      <c r="K10" s="167"/>
      <c r="L10" s="165">
        <v>1125397.9660000005</v>
      </c>
      <c r="M10" s="165">
        <v>1127437.3419999997</v>
      </c>
      <c r="N10" s="166">
        <v>-1.8088597246401772E-3</v>
      </c>
    </row>
    <row r="11" spans="1:15" s="161" customFormat="1" ht="17.149999999999999" customHeight="1">
      <c r="A11" s="168"/>
      <c r="B11" s="164" t="s">
        <v>24</v>
      </c>
      <c r="C11" s="169">
        <v>0.29888055370743993</v>
      </c>
      <c r="D11" s="169">
        <v>0.28947897917373711</v>
      </c>
      <c r="E11" s="166" t="s">
        <v>188</v>
      </c>
      <c r="F11" s="167"/>
      <c r="G11" s="169">
        <v>0.25313388102558637</v>
      </c>
      <c r="H11" s="169">
        <v>0.34172405110337184</v>
      </c>
      <c r="I11" s="169">
        <v>0.22707908164568807</v>
      </c>
      <c r="J11" s="169">
        <v>0.34940683454985383</v>
      </c>
      <c r="K11" s="167"/>
      <c r="L11" s="169">
        <v>0.30774480008668337</v>
      </c>
      <c r="M11" s="169">
        <v>0.29814911181855375</v>
      </c>
      <c r="N11" s="166" t="s">
        <v>189</v>
      </c>
    </row>
    <row r="12" spans="1:15" s="161" customFormat="1" ht="17.149999999999999" customHeight="1">
      <c r="A12" s="162"/>
      <c r="B12" s="157" t="s">
        <v>37</v>
      </c>
      <c r="C12" s="158">
        <v>-904972.54700000002</v>
      </c>
      <c r="D12" s="158">
        <v>-875569.43599999999</v>
      </c>
      <c r="E12" s="159">
        <v>3.3581700994871122E-2</v>
      </c>
      <c r="F12" s="159"/>
      <c r="G12" s="158">
        <v>-126892.711</v>
      </c>
      <c r="H12" s="158">
        <v>74833.055999999997</v>
      </c>
      <c r="I12" s="158">
        <v>-95290.09</v>
      </c>
      <c r="J12" s="158">
        <v>57547.097000000002</v>
      </c>
      <c r="K12" s="159"/>
      <c r="L12" s="160">
        <v>-852912.89199999999</v>
      </c>
      <c r="M12" s="160">
        <v>-837826.44299999997</v>
      </c>
      <c r="N12" s="159">
        <v>1.8006651766659498E-2</v>
      </c>
      <c r="O12" s="170"/>
    </row>
    <row r="13" spans="1:15" s="161" customFormat="1" ht="17.149999999999999" customHeight="1">
      <c r="A13" s="162"/>
      <c r="B13" s="157" t="s">
        <v>38</v>
      </c>
      <c r="C13" s="158">
        <v>25373.829000000002</v>
      </c>
      <c r="D13" s="158">
        <v>22384.639999999999</v>
      </c>
      <c r="E13" s="159">
        <v>0.13353750607559478</v>
      </c>
      <c r="F13" s="159"/>
      <c r="G13" s="158">
        <v>143.91</v>
      </c>
      <c r="H13" s="158">
        <v>6434.509</v>
      </c>
      <c r="I13" s="158">
        <v>151.339</v>
      </c>
      <c r="J13" s="158">
        <v>4146.5630000000001</v>
      </c>
      <c r="K13" s="159"/>
      <c r="L13" s="160">
        <v>18795.410000000003</v>
      </c>
      <c r="M13" s="160">
        <v>18086.737999999998</v>
      </c>
      <c r="N13" s="159">
        <v>3.9181858000044256E-2</v>
      </c>
    </row>
    <row r="14" spans="1:15" s="161" customFormat="1" ht="17.149999999999999" customHeight="1">
      <c r="A14" s="162"/>
      <c r="B14" s="157" t="s">
        <v>39</v>
      </c>
      <c r="C14" s="158">
        <v>-15515.014999999999</v>
      </c>
      <c r="D14" s="158">
        <v>-414.28500000000003</v>
      </c>
      <c r="E14" s="159">
        <v>36.450100776035818</v>
      </c>
      <c r="F14" s="159"/>
      <c r="G14" s="158">
        <v>2412.2959999999998</v>
      </c>
      <c r="H14" s="158">
        <v>-70.481999999999999</v>
      </c>
      <c r="I14" s="158">
        <v>-637.197</v>
      </c>
      <c r="J14" s="158">
        <v>-63.615000000000002</v>
      </c>
      <c r="K14" s="159"/>
      <c r="L14" s="160">
        <v>-17856.828999999998</v>
      </c>
      <c r="M14" s="160">
        <v>286.52699999999999</v>
      </c>
      <c r="N14" s="159">
        <v>-63.321627630205874</v>
      </c>
    </row>
    <row r="15" spans="1:15" s="161" customFormat="1" ht="17.149999999999999" customHeight="1">
      <c r="A15" s="162"/>
      <c r="B15" s="164" t="s">
        <v>40</v>
      </c>
      <c r="C15" s="165">
        <v>247759.22900000028</v>
      </c>
      <c r="D15" s="165">
        <v>272336.80700000032</v>
      </c>
      <c r="E15" s="166">
        <v>-9.0246993312218748E-2</v>
      </c>
      <c r="F15" s="167"/>
      <c r="G15" s="165">
        <v>-11277.928999999995</v>
      </c>
      <c r="H15" s="165">
        <v>-14386.497000000019</v>
      </c>
      <c r="I15" s="165">
        <v>-22892.912999999964</v>
      </c>
      <c r="J15" s="165">
        <v>-12754.444</v>
      </c>
      <c r="K15" s="167"/>
      <c r="L15" s="165">
        <v>273423.65500000049</v>
      </c>
      <c r="M15" s="165">
        <v>307984.16399999976</v>
      </c>
      <c r="N15" s="166">
        <v>-0.112215214416022</v>
      </c>
    </row>
    <row r="16" spans="1:15" s="161" customFormat="1" ht="37">
      <c r="A16" s="162"/>
      <c r="B16" s="171" t="s">
        <v>41</v>
      </c>
      <c r="C16" s="172">
        <v>-3695.88</v>
      </c>
      <c r="D16" s="172">
        <v>5641.4030000000002</v>
      </c>
      <c r="E16" s="173">
        <v>-1.6551349017256878</v>
      </c>
      <c r="F16" s="173"/>
      <c r="G16" s="172">
        <v>0</v>
      </c>
      <c r="H16" s="172">
        <v>0</v>
      </c>
      <c r="I16" s="172">
        <v>0</v>
      </c>
      <c r="J16" s="172">
        <v>0</v>
      </c>
      <c r="K16" s="173"/>
      <c r="L16" s="174">
        <v>-3695.88</v>
      </c>
      <c r="M16" s="174">
        <v>5641.4030000000002</v>
      </c>
      <c r="N16" s="173">
        <v>-1.6551349017256878</v>
      </c>
    </row>
    <row r="17" spans="1:14" s="161" customFormat="1" ht="17.149999999999999" customHeight="1">
      <c r="A17" s="162"/>
      <c r="B17" s="157" t="s">
        <v>42</v>
      </c>
      <c r="C17" s="158">
        <v>-63220.991000000002</v>
      </c>
      <c r="D17" s="158">
        <v>-51775.925000000003</v>
      </c>
      <c r="E17" s="159">
        <v>0.22104995709878672</v>
      </c>
      <c r="F17" s="159"/>
      <c r="G17" s="158">
        <v>22514.985000000001</v>
      </c>
      <c r="H17" s="158">
        <v>199.83099999999999</v>
      </c>
      <c r="I17" s="158">
        <v>33731.220999999998</v>
      </c>
      <c r="J17" s="158">
        <v>-563.28599999999994</v>
      </c>
      <c r="K17" s="159"/>
      <c r="L17" s="160">
        <v>-85935.807000000001</v>
      </c>
      <c r="M17" s="160">
        <v>-84943.860000000015</v>
      </c>
      <c r="N17" s="159">
        <v>1.1677677468388881E-2</v>
      </c>
    </row>
    <row r="18" spans="1:14" s="161" customFormat="1" ht="17.149999999999999" customHeight="1">
      <c r="A18" s="162"/>
      <c r="B18" s="157" t="s">
        <v>43</v>
      </c>
      <c r="C18" s="158">
        <v>-36019.173999999999</v>
      </c>
      <c r="D18" s="158">
        <v>-10815.71</v>
      </c>
      <c r="E18" s="159">
        <v>2.330264402429429</v>
      </c>
      <c r="F18" s="159"/>
      <c r="G18" s="158">
        <v>-755.4</v>
      </c>
      <c r="H18" s="158">
        <v>123.342</v>
      </c>
      <c r="I18" s="158">
        <v>-1581.924</v>
      </c>
      <c r="J18" s="158">
        <v>954.995</v>
      </c>
      <c r="K18" s="159"/>
      <c r="L18" s="174">
        <v>-35387.115999999995</v>
      </c>
      <c r="M18" s="160">
        <v>-10188.781000000001</v>
      </c>
      <c r="N18" s="159">
        <v>2.4731452172737831</v>
      </c>
    </row>
    <row r="19" spans="1:14" s="161" customFormat="1" ht="17.149999999999999" customHeight="1">
      <c r="A19" s="162"/>
      <c r="B19" s="157" t="s">
        <v>44</v>
      </c>
      <c r="C19" s="158">
        <v>-21791.475999999999</v>
      </c>
      <c r="D19" s="158">
        <v>-53214.762000000002</v>
      </c>
      <c r="E19" s="159">
        <v>-0.59049941818775786</v>
      </c>
      <c r="F19" s="159"/>
      <c r="G19" s="158">
        <v>-12398.695</v>
      </c>
      <c r="H19" s="158">
        <v>-5044.2539999999999</v>
      </c>
      <c r="I19" s="158">
        <v>-13609.565000000001</v>
      </c>
      <c r="J19" s="158">
        <v>2941.587</v>
      </c>
      <c r="K19" s="159"/>
      <c r="L19" s="160">
        <v>-4348.5269999999991</v>
      </c>
      <c r="M19" s="160">
        <v>-42546.784</v>
      </c>
      <c r="N19" s="159">
        <v>-0.89779422576333856</v>
      </c>
    </row>
    <row r="20" spans="1:14" s="161" customFormat="1" ht="17.149999999999999" customHeight="1">
      <c r="A20" s="162"/>
      <c r="B20" s="164" t="s">
        <v>45</v>
      </c>
      <c r="C20" s="165">
        <v>-124727.52099999999</v>
      </c>
      <c r="D20" s="165">
        <v>-110164.99400000001</v>
      </c>
      <c r="E20" s="166">
        <v>0.13218833380048101</v>
      </c>
      <c r="F20" s="167"/>
      <c r="G20" s="165">
        <v>9360.89</v>
      </c>
      <c r="H20" s="165">
        <v>-4721.0810000000001</v>
      </c>
      <c r="I20" s="165">
        <v>18539.731999999996</v>
      </c>
      <c r="J20" s="165">
        <v>3333.2960000000003</v>
      </c>
      <c r="K20" s="167"/>
      <c r="L20" s="165">
        <v>-129367.33</v>
      </c>
      <c r="M20" s="165">
        <v>-132038.022</v>
      </c>
      <c r="N20" s="166">
        <v>-2.0226688945703786E-2</v>
      </c>
    </row>
    <row r="21" spans="1:14" s="161" customFormat="1" ht="17.149999999999999" customHeight="1">
      <c r="A21" s="162"/>
      <c r="B21" s="164" t="s">
        <v>46</v>
      </c>
      <c r="C21" s="165">
        <v>123031.70800000029</v>
      </c>
      <c r="D21" s="165">
        <v>162171.81300000031</v>
      </c>
      <c r="E21" s="166">
        <v>-0.2413496172728854</v>
      </c>
      <c r="F21" s="167"/>
      <c r="G21" s="165">
        <v>-1917.0389999999952</v>
      </c>
      <c r="H21" s="165">
        <v>-19107.57800000002</v>
      </c>
      <c r="I21" s="165">
        <v>-4353.1809999999678</v>
      </c>
      <c r="J21" s="165">
        <v>-9421.1479999999992</v>
      </c>
      <c r="K21" s="167"/>
      <c r="L21" s="165">
        <v>144056.32500000048</v>
      </c>
      <c r="M21" s="165">
        <v>175946.14199999976</v>
      </c>
      <c r="N21" s="166">
        <v>-0.18124760587247957</v>
      </c>
    </row>
    <row r="22" spans="1:14" s="161" customFormat="1" ht="17.149999999999999" customHeight="1">
      <c r="A22" s="162"/>
      <c r="B22" s="157" t="s">
        <v>7</v>
      </c>
      <c r="C22" s="158">
        <v>-77756.589000000007</v>
      </c>
      <c r="D22" s="158">
        <v>-68272.28</v>
      </c>
      <c r="E22" s="159">
        <v>0.13891888479482462</v>
      </c>
      <c r="F22" s="159"/>
      <c r="G22" s="158">
        <v>-90493.601999999999</v>
      </c>
      <c r="H22" s="158">
        <v>7085.4269999999997</v>
      </c>
      <c r="I22" s="158">
        <v>-72638.691999999995</v>
      </c>
      <c r="J22" s="158">
        <v>4755.3100000000004</v>
      </c>
      <c r="K22" s="159"/>
      <c r="L22" s="160">
        <v>5651.5859999999921</v>
      </c>
      <c r="M22" s="160">
        <v>-388.89800000000378</v>
      </c>
      <c r="N22" s="159">
        <v>-15.53230924304043</v>
      </c>
    </row>
    <row r="23" spans="1:14" s="161" customFormat="1" ht="17.149999999999999" customHeight="1">
      <c r="A23" s="162"/>
      <c r="B23" s="164" t="s">
        <v>148</v>
      </c>
      <c r="C23" s="165">
        <v>45275.119000000283</v>
      </c>
      <c r="D23" s="165">
        <v>93899.533000000316</v>
      </c>
      <c r="E23" s="166">
        <v>-0.51783446036946601</v>
      </c>
      <c r="F23" s="167"/>
      <c r="G23" s="165">
        <v>-92410.640999999989</v>
      </c>
      <c r="H23" s="165">
        <v>-12022.15100000002</v>
      </c>
      <c r="I23" s="165">
        <v>-76991.872999999963</v>
      </c>
      <c r="J23" s="165">
        <v>-4665.8379999999988</v>
      </c>
      <c r="K23" s="167"/>
      <c r="L23" s="165">
        <v>149707.91100000046</v>
      </c>
      <c r="M23" s="165">
        <v>175557.24399999974</v>
      </c>
      <c r="N23" s="166">
        <v>-0.14724161994704887</v>
      </c>
    </row>
    <row r="24" spans="1:14" s="175" customFormat="1" ht="17.149999999999999" customHeight="1">
      <c r="A24" s="156"/>
      <c r="B24" s="157" t="s">
        <v>149</v>
      </c>
      <c r="C24" s="158">
        <v>27986.446</v>
      </c>
      <c r="D24" s="158">
        <v>72971.926999999996</v>
      </c>
      <c r="E24" s="159">
        <v>-0.61647653898464272</v>
      </c>
      <c r="F24" s="159"/>
      <c r="G24" s="158">
        <v>-92419.808000000005</v>
      </c>
      <c r="H24" s="158">
        <v>-12022.151</v>
      </c>
      <c r="I24" s="158">
        <v>-76966.048999999999</v>
      </c>
      <c r="J24" s="158">
        <v>-4665.8379999999997</v>
      </c>
      <c r="K24" s="159"/>
      <c r="L24" s="174">
        <v>132428.405</v>
      </c>
      <c r="M24" s="160">
        <v>154603.81399999998</v>
      </c>
      <c r="N24" s="173">
        <v>-0.14343377712531713</v>
      </c>
    </row>
    <row r="25" spans="1:14" s="175" customFormat="1" ht="17.149999999999999" customHeight="1">
      <c r="A25" s="156"/>
      <c r="B25" s="171" t="s">
        <v>150</v>
      </c>
      <c r="C25" s="158">
        <v>17288.672999999999</v>
      </c>
      <c r="D25" s="158">
        <v>20927.606</v>
      </c>
      <c r="E25" s="173">
        <v>-0.17388195286168906</v>
      </c>
      <c r="F25" s="173"/>
      <c r="G25" s="158">
        <v>9.1669999999999998</v>
      </c>
      <c r="H25" s="158">
        <v>0</v>
      </c>
      <c r="I25" s="158">
        <v>-25.824000000000002</v>
      </c>
      <c r="J25" s="158">
        <v>0</v>
      </c>
      <c r="K25" s="173"/>
      <c r="L25" s="174">
        <v>17279.505999999998</v>
      </c>
      <c r="M25" s="160">
        <v>20953.43</v>
      </c>
      <c r="N25" s="173">
        <v>-0.17533759389274228</v>
      </c>
    </row>
    <row r="26" spans="1:14" s="180" customFormat="1" ht="17.149999999999999" customHeight="1">
      <c r="A26" s="163"/>
      <c r="B26" s="176" t="s">
        <v>47</v>
      </c>
      <c r="C26" s="177">
        <v>336489.842</v>
      </c>
      <c r="D26" s="177">
        <v>366548.23499999999</v>
      </c>
      <c r="E26" s="178">
        <v>-8.2003922348718894E-2</v>
      </c>
      <c r="F26" s="179"/>
      <c r="G26" s="177">
        <v>2343.6239999999998</v>
      </c>
      <c r="H26" s="177">
        <v>-25166.298999999999</v>
      </c>
      <c r="I26" s="177">
        <v>-9611.9599999999991</v>
      </c>
      <c r="J26" s="177">
        <v>-20328.537</v>
      </c>
      <c r="K26" s="179"/>
      <c r="L26" s="177">
        <v>359312.51699999999</v>
      </c>
      <c r="M26" s="177">
        <v>396488.73200000002</v>
      </c>
      <c r="N26" s="178">
        <v>-9.3763610412010423E-2</v>
      </c>
    </row>
    <row r="27" spans="1:14" s="161" customFormat="1" ht="17.149999999999999" customHeight="1">
      <c r="A27" s="181"/>
      <c r="B27" s="182" t="s">
        <v>48</v>
      </c>
      <c r="C27" s="183">
        <v>8.7997768464041184E-2</v>
      </c>
      <c r="D27" s="183">
        <v>9.4239831962559376E-2</v>
      </c>
      <c r="E27" s="184" t="s">
        <v>192</v>
      </c>
      <c r="F27" s="185"/>
      <c r="G27" s="183">
        <v>5.2472856086981743E-3</v>
      </c>
      <c r="H27" s="183">
        <v>8.9972876571046342E-2</v>
      </c>
      <c r="I27" s="183">
        <v>-2.9947642131191252E-2</v>
      </c>
      <c r="J27" s="183">
        <v>9.5489393819719354E-2</v>
      </c>
      <c r="K27" s="185"/>
      <c r="L27" s="183">
        <v>9.8255516762510264E-2</v>
      </c>
      <c r="M27" s="183">
        <v>0.1048508496996941</v>
      </c>
      <c r="N27" s="184" t="s">
        <v>193</v>
      </c>
    </row>
    <row r="28" spans="1:14" s="175" customFormat="1" ht="7" customHeight="1">
      <c r="A28" s="181"/>
      <c r="B28" s="186"/>
      <c r="C28" s="187"/>
      <c r="D28" s="187"/>
      <c r="E28" s="187"/>
      <c r="F28" s="187"/>
      <c r="G28" s="188"/>
      <c r="H28" s="188"/>
      <c r="I28" s="188"/>
      <c r="J28" s="188"/>
      <c r="K28" s="187"/>
      <c r="L28" s="189"/>
      <c r="M28" s="187"/>
      <c r="N28" s="190"/>
    </row>
    <row r="29" spans="1:14" s="175" customFormat="1" ht="17.5" customHeight="1">
      <c r="A29" s="191"/>
      <c r="B29" s="415" t="s">
        <v>147</v>
      </c>
      <c r="C29" s="410" t="s">
        <v>22</v>
      </c>
      <c r="D29" s="410"/>
      <c r="E29" s="410"/>
      <c r="F29" s="121"/>
      <c r="G29" s="416" t="str">
        <f>+G5</f>
        <v>IAS 29 (sep-23)</v>
      </c>
      <c r="H29" s="416"/>
      <c r="I29" s="416" t="str">
        <f>+I5</f>
        <v>IAS 29 (sep-22)</v>
      </c>
      <c r="J29" s="416"/>
      <c r="K29" s="121"/>
      <c r="L29" s="414" t="s">
        <v>123</v>
      </c>
      <c r="M29" s="414"/>
      <c r="N29" s="414"/>
    </row>
    <row r="30" spans="1:14" s="193" customFormat="1" ht="33">
      <c r="A30" s="192"/>
      <c r="B30" s="415"/>
      <c r="C30" s="124" t="s">
        <v>183</v>
      </c>
      <c r="D30" s="124" t="s">
        <v>184</v>
      </c>
      <c r="E30" s="124" t="s">
        <v>31</v>
      </c>
      <c r="F30" s="125"/>
      <c r="G30" s="124" t="s">
        <v>32</v>
      </c>
      <c r="H30" s="124" t="s">
        <v>33</v>
      </c>
      <c r="I30" s="124" t="s">
        <v>32</v>
      </c>
      <c r="J30" s="124" t="s">
        <v>33</v>
      </c>
      <c r="K30" s="125"/>
      <c r="L30" s="124" t="s">
        <v>183</v>
      </c>
      <c r="M30" s="124" t="s">
        <v>184</v>
      </c>
      <c r="N30" s="124" t="s">
        <v>31</v>
      </c>
    </row>
    <row r="31" spans="1:14" s="175" customFormat="1" ht="17.149999999999999" customHeight="1">
      <c r="A31" s="194"/>
      <c r="B31" s="157" t="s">
        <v>49</v>
      </c>
      <c r="C31" s="195">
        <v>18273.684000000001</v>
      </c>
      <c r="D31" s="196">
        <v>15525.941999999999</v>
      </c>
      <c r="E31" s="197">
        <v>0.17697747421702359</v>
      </c>
      <c r="F31" s="197"/>
      <c r="G31" s="196">
        <v>0</v>
      </c>
      <c r="H31" s="196">
        <v>6542.9840000000004</v>
      </c>
      <c r="I31" s="196">
        <v>0</v>
      </c>
      <c r="J31" s="196">
        <v>4278.8999999999996</v>
      </c>
      <c r="K31" s="196"/>
      <c r="L31" s="196">
        <v>11730.7</v>
      </c>
      <c r="M31" s="196">
        <v>11247.041999999999</v>
      </c>
      <c r="N31" s="197">
        <v>4.3003129178321053E-2</v>
      </c>
    </row>
    <row r="32" spans="1:14" s="200" customFormat="1" ht="17.149999999999999" customHeight="1">
      <c r="A32" s="198"/>
      <c r="B32" s="157" t="s">
        <v>50</v>
      </c>
      <c r="C32" s="196">
        <v>-6884.4426449999992</v>
      </c>
      <c r="D32" s="196">
        <v>-5080.7296049999995</v>
      </c>
      <c r="E32" s="197">
        <v>0.35501063434372626</v>
      </c>
      <c r="F32" s="197"/>
      <c r="G32" s="196">
        <v>0</v>
      </c>
      <c r="H32" s="196">
        <v>-2465.0091396541975</v>
      </c>
      <c r="I32" s="196">
        <v>0</v>
      </c>
      <c r="J32" s="196">
        <v>-1400.2328429949371</v>
      </c>
      <c r="K32" s="196"/>
      <c r="L32" s="196">
        <v>-4419.4335053458017</v>
      </c>
      <c r="M32" s="196">
        <v>-3680.4967620050625</v>
      </c>
      <c r="N32" s="199">
        <v>0.20077092607960378</v>
      </c>
    </row>
    <row r="33" spans="1:14" s="175" customFormat="1" ht="17.149999999999999" customHeight="1">
      <c r="A33" s="156"/>
      <c r="B33" s="164" t="s">
        <v>51</v>
      </c>
      <c r="C33" s="201">
        <v>11389.241355000002</v>
      </c>
      <c r="D33" s="201">
        <v>10445.212394999999</v>
      </c>
      <c r="E33" s="166">
        <v>9.0379106168477552E-2</v>
      </c>
      <c r="F33" s="167"/>
      <c r="G33" s="201">
        <v>0</v>
      </c>
      <c r="H33" s="201">
        <v>4077.9748603458029</v>
      </c>
      <c r="I33" s="201">
        <v>0</v>
      </c>
      <c r="J33" s="201">
        <v>2878.6671570050626</v>
      </c>
      <c r="K33" s="202"/>
      <c r="L33" s="201">
        <v>7311.2664946541991</v>
      </c>
      <c r="M33" s="201">
        <v>7566.5452379949365</v>
      </c>
      <c r="N33" s="166">
        <v>-3.3737820274815977E-2</v>
      </c>
    </row>
    <row r="34" spans="1:14" s="175" customFormat="1" ht="16" customHeight="1">
      <c r="A34" s="156"/>
      <c r="C34" s="203"/>
      <c r="D34" s="203"/>
      <c r="E34" s="204"/>
      <c r="F34" s="204"/>
      <c r="G34" s="203"/>
      <c r="H34" s="203"/>
      <c r="I34" s="203"/>
      <c r="J34" s="203"/>
      <c r="M34" s="205"/>
      <c r="N34" s="206"/>
    </row>
    <row r="35" spans="1:14" s="161" customFormat="1" ht="18" customHeight="1">
      <c r="A35" s="163"/>
      <c r="B35" s="211" t="s">
        <v>204</v>
      </c>
      <c r="C35" s="212">
        <v>32756.878645000277</v>
      </c>
      <c r="D35" s="212">
        <v>83181.499605000325</v>
      </c>
      <c r="E35" s="213">
        <v>-0.6061999507035678</v>
      </c>
      <c r="F35" s="214"/>
      <c r="G35" s="215" t="s">
        <v>178</v>
      </c>
      <c r="H35" s="215" t="s">
        <v>178</v>
      </c>
      <c r="I35" s="215" t="s">
        <v>178</v>
      </c>
      <c r="J35" s="215" t="s">
        <v>178</v>
      </c>
      <c r="K35" s="214"/>
      <c r="L35" s="212">
        <v>141267.64550534624</v>
      </c>
      <c r="M35" s="212">
        <v>167717.87776200482</v>
      </c>
      <c r="N35" s="213">
        <v>-0.15770669537204618</v>
      </c>
    </row>
    <row r="36" spans="1:14" s="175" customFormat="1">
      <c r="A36" s="207"/>
      <c r="B36" s="211" t="s">
        <v>205</v>
      </c>
      <c r="C36" s="212">
        <v>33885.877645000277</v>
      </c>
      <c r="D36" s="212">
        <v>83454.320605000321</v>
      </c>
      <c r="E36" s="213">
        <v>-0.59395897780551887</v>
      </c>
      <c r="F36" s="214"/>
      <c r="G36" s="215" t="s">
        <v>178</v>
      </c>
      <c r="H36" s="215" t="s">
        <v>178</v>
      </c>
      <c r="I36" s="215" t="s">
        <v>178</v>
      </c>
      <c r="J36" s="215" t="s">
        <v>178</v>
      </c>
      <c r="K36" s="214"/>
      <c r="L36" s="212">
        <v>142396.64450534625</v>
      </c>
      <c r="M36" s="216">
        <v>167990.69876200482</v>
      </c>
      <c r="N36" s="213">
        <v>-0.15235399605616307</v>
      </c>
    </row>
    <row r="37" spans="1:14">
      <c r="A37" s="208"/>
    </row>
    <row r="38" spans="1:14">
      <c r="A38" s="208"/>
    </row>
    <row r="39" spans="1:14">
      <c r="A39" s="208"/>
    </row>
    <row r="40" spans="1:14">
      <c r="A40" s="208"/>
    </row>
    <row r="41" spans="1:14">
      <c r="A41" s="208"/>
    </row>
    <row r="43" spans="1:14">
      <c r="A43" s="113"/>
      <c r="F43" s="210"/>
      <c r="G43" s="210"/>
      <c r="H43" s="210"/>
      <c r="I43" s="210"/>
      <c r="J43" s="210"/>
    </row>
    <row r="44" spans="1:14">
      <c r="A44" s="113"/>
    </row>
    <row r="45" spans="1:14">
      <c r="A45" s="113"/>
    </row>
    <row r="46" spans="1:14">
      <c r="A46" s="113"/>
    </row>
    <row r="47" spans="1:14">
      <c r="A47" s="113"/>
    </row>
    <row r="48" spans="1:14">
      <c r="A48" s="113"/>
    </row>
    <row r="49" spans="1:10">
      <c r="A49" s="207"/>
    </row>
    <row r="50" spans="1:10">
      <c r="A50" s="113"/>
    </row>
    <row r="51" spans="1:10">
      <c r="A51" s="207"/>
      <c r="F51" s="210"/>
      <c r="G51" s="210"/>
      <c r="H51" s="210"/>
      <c r="I51" s="210"/>
      <c r="J51" s="210"/>
    </row>
  </sheetData>
  <mergeCells count="10">
    <mergeCell ref="B3:G3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O51"/>
  <sheetViews>
    <sheetView showGridLines="0" topLeftCell="A7" zoomScale="93" zoomScaleNormal="70" workbookViewId="0">
      <selection activeCell="H10" sqref="H10"/>
    </sheetView>
  </sheetViews>
  <sheetFormatPr baseColWidth="10" defaultColWidth="11.453125" defaultRowHeight="16.5"/>
  <cols>
    <col min="1" max="1" width="0.81640625" style="149" customWidth="1"/>
    <col min="2" max="2" width="64.453125" style="209" customWidth="1"/>
    <col min="3" max="3" width="15.1796875" style="149" customWidth="1"/>
    <col min="4" max="4" width="14.90625" style="149" customWidth="1"/>
    <col min="5" max="5" width="9.54296875" style="149" bestFit="1" customWidth="1"/>
    <col min="6" max="6" width="0.81640625" style="149" customWidth="1"/>
    <col min="7" max="7" width="13.453125" style="149" customWidth="1"/>
    <col min="8" max="8" width="15" style="149" customWidth="1"/>
    <col min="9" max="9" width="13.453125" style="149" customWidth="1"/>
    <col min="10" max="10" width="15.08984375" style="149" customWidth="1"/>
    <col min="11" max="11" width="0.81640625" style="149" customWidth="1"/>
    <col min="12" max="12" width="14.26953125" style="149" bestFit="1" customWidth="1"/>
    <col min="13" max="13" width="14.453125" style="149" bestFit="1" customWidth="1"/>
    <col min="14" max="14" width="12.54296875" style="149" bestFit="1" customWidth="1"/>
    <col min="15" max="16384" width="11.453125" style="149"/>
  </cols>
  <sheetData>
    <row r="2" spans="1:15" s="77" customFormat="1" ht="27.5">
      <c r="A2" s="78"/>
      <c r="B2" s="80" t="s">
        <v>164</v>
      </c>
      <c r="C2" s="142"/>
      <c r="D2" s="142"/>
      <c r="E2" s="142"/>
      <c r="F2" s="142"/>
      <c r="G2" s="142"/>
    </row>
    <row r="3" spans="1:15" s="145" customFormat="1" ht="18.75" customHeight="1">
      <c r="A3" s="143"/>
      <c r="B3" s="411" t="s">
        <v>228</v>
      </c>
      <c r="C3" s="411"/>
      <c r="D3" s="411"/>
      <c r="E3" s="411"/>
      <c r="F3" s="412"/>
      <c r="G3" s="412"/>
      <c r="H3" s="144"/>
      <c r="I3" s="144"/>
      <c r="J3" s="144"/>
      <c r="K3" s="144"/>
      <c r="L3" s="144"/>
      <c r="M3" s="144"/>
    </row>
    <row r="4" spans="1:15" ht="11.25" customHeight="1">
      <c r="A4" s="146"/>
      <c r="B4" s="147"/>
      <c r="C4" s="147"/>
      <c r="D4" s="147"/>
      <c r="E4" s="147"/>
      <c r="F4" s="147"/>
      <c r="G4" s="147"/>
      <c r="H4" s="148"/>
      <c r="I4" s="147"/>
      <c r="J4" s="148"/>
      <c r="K4" s="148"/>
      <c r="L4" s="148"/>
      <c r="M4" s="148"/>
    </row>
    <row r="5" spans="1:15" s="151" customFormat="1" ht="24.75" customHeight="1">
      <c r="A5" s="150"/>
      <c r="C5" s="417" t="s">
        <v>22</v>
      </c>
      <c r="D5" s="417"/>
      <c r="E5" s="417"/>
      <c r="F5" s="121"/>
      <c r="G5" s="413" t="s">
        <v>229</v>
      </c>
      <c r="H5" s="413"/>
      <c r="I5" s="413" t="s">
        <v>230</v>
      </c>
      <c r="J5" s="413"/>
      <c r="K5" s="121"/>
      <c r="L5" s="414" t="s">
        <v>123</v>
      </c>
      <c r="M5" s="414"/>
      <c r="N5" s="414"/>
    </row>
    <row r="6" spans="1:15" s="151" customFormat="1" ht="17.149999999999999" customHeight="1">
      <c r="A6" s="150"/>
      <c r="B6" s="217"/>
      <c r="C6" s="218" t="s">
        <v>175</v>
      </c>
      <c r="D6" s="219" t="s">
        <v>176</v>
      </c>
      <c r="E6" s="219" t="s">
        <v>26</v>
      </c>
      <c r="F6" s="220"/>
      <c r="G6" s="219" t="s">
        <v>27</v>
      </c>
      <c r="H6" s="219" t="s">
        <v>28</v>
      </c>
      <c r="I6" s="219" t="s">
        <v>226</v>
      </c>
      <c r="J6" s="219" t="s">
        <v>227</v>
      </c>
      <c r="K6" s="220"/>
      <c r="L6" s="219" t="s">
        <v>29</v>
      </c>
      <c r="M6" s="219" t="s">
        <v>30</v>
      </c>
      <c r="N6" s="219" t="s">
        <v>26</v>
      </c>
    </row>
    <row r="7" spans="1:15" s="151" customFormat="1" ht="32.25" customHeight="1">
      <c r="A7" s="150"/>
      <c r="B7" s="217" t="s">
        <v>147</v>
      </c>
      <c r="C7" s="369" t="s">
        <v>185</v>
      </c>
      <c r="D7" s="369" t="s">
        <v>186</v>
      </c>
      <c r="E7" s="369" t="s">
        <v>31</v>
      </c>
      <c r="F7" s="221"/>
      <c r="G7" s="369" t="s">
        <v>32</v>
      </c>
      <c r="H7" s="369" t="s">
        <v>33</v>
      </c>
      <c r="I7" s="369" t="s">
        <v>32</v>
      </c>
      <c r="J7" s="369" t="s">
        <v>33</v>
      </c>
      <c r="K7" s="221"/>
      <c r="L7" s="369" t="s">
        <v>185</v>
      </c>
      <c r="M7" s="369" t="s">
        <v>186</v>
      </c>
      <c r="N7" s="369" t="s">
        <v>31</v>
      </c>
    </row>
    <row r="8" spans="1:15" s="161" customFormat="1" ht="16" customHeight="1">
      <c r="A8" s="156"/>
      <c r="B8" s="157" t="s">
        <v>34</v>
      </c>
      <c r="C8" s="158">
        <v>10931612.555</v>
      </c>
      <c r="D8" s="158">
        <v>10279796.426999999</v>
      </c>
      <c r="E8" s="222">
        <v>6.3407493779545909E-2</v>
      </c>
      <c r="F8" s="222"/>
      <c r="G8" s="158">
        <v>666903.87699999998</v>
      </c>
      <c r="H8" s="158">
        <v>-540936.78700000001</v>
      </c>
      <c r="I8" s="158">
        <v>490680.00099999999</v>
      </c>
      <c r="J8" s="158">
        <v>-191924.054</v>
      </c>
      <c r="K8" s="222"/>
      <c r="L8" s="160">
        <v>10805645.465</v>
      </c>
      <c r="M8" s="160">
        <v>9981040.4799999986</v>
      </c>
      <c r="N8" s="222">
        <v>8.2617136625419363E-2</v>
      </c>
    </row>
    <row r="9" spans="1:15" s="161" customFormat="1" ht="16" customHeight="1">
      <c r="A9" s="162"/>
      <c r="B9" s="157" t="s">
        <v>35</v>
      </c>
      <c r="C9" s="158">
        <v>-7713554.1270000003</v>
      </c>
      <c r="D9" s="158">
        <v>-7328405.4299999997</v>
      </c>
      <c r="E9" s="222">
        <v>5.2555593529710176E-2</v>
      </c>
      <c r="F9" s="222"/>
      <c r="G9" s="158">
        <v>-539868.27500000002</v>
      </c>
      <c r="H9" s="158">
        <v>354388.97</v>
      </c>
      <c r="I9" s="158">
        <v>-399756.038</v>
      </c>
      <c r="J9" s="158">
        <v>123541.872</v>
      </c>
      <c r="K9" s="222"/>
      <c r="L9" s="160">
        <v>-7528074.8219999997</v>
      </c>
      <c r="M9" s="160">
        <v>-7052191.2640000004</v>
      </c>
      <c r="N9" s="222">
        <v>6.7480239855275626E-2</v>
      </c>
    </row>
    <row r="10" spans="1:15" s="161" customFormat="1" ht="16" customHeight="1">
      <c r="A10" s="163"/>
      <c r="B10" s="164" t="s">
        <v>36</v>
      </c>
      <c r="C10" s="165">
        <v>3218058.4279999994</v>
      </c>
      <c r="D10" s="165">
        <v>2951390.9969999995</v>
      </c>
      <c r="E10" s="169">
        <v>9.0353135613363111E-2</v>
      </c>
      <c r="F10" s="223"/>
      <c r="G10" s="165">
        <v>127035.60199999996</v>
      </c>
      <c r="H10" s="165">
        <v>-186547.81700000004</v>
      </c>
      <c r="I10" s="165">
        <v>90923.962999999989</v>
      </c>
      <c r="J10" s="165">
        <v>-68382.182000000001</v>
      </c>
      <c r="K10" s="223"/>
      <c r="L10" s="165">
        <v>3277570.6430000002</v>
      </c>
      <c r="M10" s="165">
        <v>2928849.2159999982</v>
      </c>
      <c r="N10" s="169">
        <v>0.11906431546389395</v>
      </c>
    </row>
    <row r="11" spans="1:15" s="161" customFormat="1" ht="16" customHeight="1">
      <c r="A11" s="168"/>
      <c r="B11" s="164" t="s">
        <v>24</v>
      </c>
      <c r="C11" s="169">
        <v>0.29438094442233909</v>
      </c>
      <c r="D11" s="169">
        <v>0.28710597704523977</v>
      </c>
      <c r="E11" s="169" t="s">
        <v>195</v>
      </c>
      <c r="F11" s="223"/>
      <c r="G11" s="169">
        <v>0.19048562526200452</v>
      </c>
      <c r="H11" s="169">
        <v>0.34486065929178528</v>
      </c>
      <c r="I11" s="169">
        <v>0.18530195405294292</v>
      </c>
      <c r="J11" s="169">
        <v>0.3562981323852194</v>
      </c>
      <c r="K11" s="223"/>
      <c r="L11" s="169">
        <v>0.30332020920140379</v>
      </c>
      <c r="M11" s="169">
        <v>0.29344127216684712</v>
      </c>
      <c r="N11" s="169" t="s">
        <v>196</v>
      </c>
    </row>
    <row r="12" spans="1:15" s="161" customFormat="1" ht="16" customHeight="1">
      <c r="A12" s="162"/>
      <c r="B12" s="157" t="s">
        <v>37</v>
      </c>
      <c r="C12" s="158">
        <v>-2524891.0959999999</v>
      </c>
      <c r="D12" s="158">
        <v>-2191861.2629999998</v>
      </c>
      <c r="E12" s="222">
        <v>0.15193928494551812</v>
      </c>
      <c r="F12" s="222"/>
      <c r="G12" s="158">
        <v>-198487.54199999999</v>
      </c>
      <c r="H12" s="158">
        <v>141681.82699999999</v>
      </c>
      <c r="I12" s="158">
        <v>-153839.63500000001</v>
      </c>
      <c r="J12" s="158">
        <v>51587.762999999999</v>
      </c>
      <c r="K12" s="222"/>
      <c r="L12" s="160">
        <v>-2468085.3810000001</v>
      </c>
      <c r="M12" s="160">
        <v>-2089609.3909999998</v>
      </c>
      <c r="N12" s="222">
        <v>0.1811228412497119</v>
      </c>
      <c r="O12" s="170"/>
    </row>
    <row r="13" spans="1:15" s="161" customFormat="1" ht="16" customHeight="1">
      <c r="A13" s="162"/>
      <c r="B13" s="157" t="s">
        <v>38</v>
      </c>
      <c r="C13" s="158">
        <v>31017.558000000001</v>
      </c>
      <c r="D13" s="158">
        <v>5344.5010000000002</v>
      </c>
      <c r="E13" s="222">
        <v>4.8036396662663172</v>
      </c>
      <c r="F13" s="222"/>
      <c r="G13" s="158">
        <v>240.49</v>
      </c>
      <c r="H13" s="158">
        <v>10109.762000000001</v>
      </c>
      <c r="I13" s="158">
        <v>288.173</v>
      </c>
      <c r="J13" s="158">
        <v>2070.9549999999999</v>
      </c>
      <c r="K13" s="222"/>
      <c r="L13" s="160">
        <v>20667.305999999997</v>
      </c>
      <c r="M13" s="160">
        <v>2985.3730000000005</v>
      </c>
      <c r="N13" s="222">
        <v>5.9228555359748993</v>
      </c>
    </row>
    <row r="14" spans="1:15" s="161" customFormat="1" ht="16" customHeight="1">
      <c r="A14" s="162"/>
      <c r="B14" s="157" t="s">
        <v>39</v>
      </c>
      <c r="C14" s="158">
        <v>-4887.4089999999997</v>
      </c>
      <c r="D14" s="158">
        <v>-713.88</v>
      </c>
      <c r="E14" s="222">
        <v>5.8462612764049977</v>
      </c>
      <c r="F14" s="222"/>
      <c r="G14" s="158">
        <v>7032.3059999999996</v>
      </c>
      <c r="H14" s="158">
        <v>-387.23399999999998</v>
      </c>
      <c r="I14" s="158">
        <v>614.78399999999999</v>
      </c>
      <c r="J14" s="158">
        <v>14.804</v>
      </c>
      <c r="K14" s="222"/>
      <c r="L14" s="160">
        <v>-11532.481</v>
      </c>
      <c r="M14" s="160">
        <v>-1343.4680000000001</v>
      </c>
      <c r="N14" s="222">
        <v>7.5841129077879028</v>
      </c>
    </row>
    <row r="15" spans="1:15" s="161" customFormat="1" ht="16" customHeight="1">
      <c r="A15" s="162"/>
      <c r="B15" s="164" t="s">
        <v>40</v>
      </c>
      <c r="C15" s="165">
        <v>719297.48099999945</v>
      </c>
      <c r="D15" s="165">
        <v>764160.35499999975</v>
      </c>
      <c r="E15" s="169">
        <v>-5.8708716968181807E-2</v>
      </c>
      <c r="F15" s="223"/>
      <c r="G15" s="165">
        <v>-64179.144000000029</v>
      </c>
      <c r="H15" s="165">
        <v>-35143.462000000043</v>
      </c>
      <c r="I15" s="165">
        <v>-62012.715000000018</v>
      </c>
      <c r="J15" s="165">
        <v>-14708.660000000002</v>
      </c>
      <c r="K15" s="223"/>
      <c r="L15" s="165">
        <v>818620.08700000006</v>
      </c>
      <c r="M15" s="165">
        <v>840881.72999999835</v>
      </c>
      <c r="N15" s="169">
        <v>-2.6474166587016179E-2</v>
      </c>
    </row>
    <row r="16" spans="1:15" s="161" customFormat="1" ht="25" customHeight="1">
      <c r="A16" s="162"/>
      <c r="B16" s="171" t="s">
        <v>41</v>
      </c>
      <c r="C16" s="172">
        <v>-11537.268</v>
      </c>
      <c r="D16" s="172">
        <v>17560.330000000002</v>
      </c>
      <c r="E16" s="224">
        <v>-1.6570074708163229</v>
      </c>
      <c r="F16" s="224"/>
      <c r="G16" s="172">
        <v>0</v>
      </c>
      <c r="H16" s="172">
        <v>0</v>
      </c>
      <c r="I16" s="172">
        <v>0</v>
      </c>
      <c r="J16" s="172">
        <v>0</v>
      </c>
      <c r="K16" s="224"/>
      <c r="L16" s="174">
        <v>-11537.268</v>
      </c>
      <c r="M16" s="174">
        <v>17560.330000000002</v>
      </c>
      <c r="N16" s="224">
        <v>-1.6570074708163229</v>
      </c>
    </row>
    <row r="17" spans="1:14" s="161" customFormat="1" ht="16" customHeight="1">
      <c r="A17" s="162"/>
      <c r="B17" s="157" t="s">
        <v>42</v>
      </c>
      <c r="C17" s="158">
        <v>-217124.55100000001</v>
      </c>
      <c r="D17" s="158">
        <v>-144958.356</v>
      </c>
      <c r="E17" s="222">
        <v>0.49784087645144104</v>
      </c>
      <c r="F17" s="222"/>
      <c r="G17" s="158">
        <v>35080.326000000001</v>
      </c>
      <c r="H17" s="158">
        <v>1146.713</v>
      </c>
      <c r="I17" s="158">
        <v>60832.485000000001</v>
      </c>
      <c r="J17" s="158">
        <v>381.85199999999998</v>
      </c>
      <c r="K17" s="222"/>
      <c r="L17" s="160">
        <v>-253351.59</v>
      </c>
      <c r="M17" s="160">
        <v>-206172.69300000003</v>
      </c>
      <c r="N17" s="222">
        <v>0.22883193847596472</v>
      </c>
    </row>
    <row r="18" spans="1:14" s="161" customFormat="1" ht="16" customHeight="1">
      <c r="A18" s="162"/>
      <c r="B18" s="157" t="s">
        <v>43</v>
      </c>
      <c r="C18" s="158">
        <v>-60397.008000000002</v>
      </c>
      <c r="D18" s="158">
        <v>-72643</v>
      </c>
      <c r="E18" s="222">
        <v>-0.16857772944399319</v>
      </c>
      <c r="F18" s="222"/>
      <c r="G18" s="158">
        <v>-1264.575</v>
      </c>
      <c r="H18" s="158">
        <v>284.11900000000003</v>
      </c>
      <c r="I18" s="158">
        <v>-1747.9770000000001</v>
      </c>
      <c r="J18" s="158">
        <v>491.47199999999998</v>
      </c>
      <c r="K18" s="222"/>
      <c r="L18" s="174">
        <v>-59416.552000000003</v>
      </c>
      <c r="M18" s="160">
        <v>-71386.494999999995</v>
      </c>
      <c r="N18" s="222">
        <v>-0.16767797606536072</v>
      </c>
    </row>
    <row r="19" spans="1:14" s="161" customFormat="1" ht="16" customHeight="1">
      <c r="A19" s="162"/>
      <c r="B19" s="157" t="s">
        <v>44</v>
      </c>
      <c r="C19" s="158">
        <v>-45397.911</v>
      </c>
      <c r="D19" s="158">
        <v>-145101.372</v>
      </c>
      <c r="E19" s="222">
        <v>-0.68712969164757443</v>
      </c>
      <c r="F19" s="222"/>
      <c r="G19" s="158">
        <v>2781.1489999999999</v>
      </c>
      <c r="H19" s="158">
        <v>-6540.643</v>
      </c>
      <c r="I19" s="158">
        <v>-26884.312999999998</v>
      </c>
      <c r="J19" s="158">
        <v>3466.9349999999999</v>
      </c>
      <c r="K19" s="222"/>
      <c r="L19" s="160">
        <v>-41638.417000000001</v>
      </c>
      <c r="M19" s="160">
        <v>-121683.99400000001</v>
      </c>
      <c r="N19" s="222">
        <v>-0.65781516836141984</v>
      </c>
    </row>
    <row r="20" spans="1:14" s="161" customFormat="1" ht="16" customHeight="1">
      <c r="A20" s="162"/>
      <c r="B20" s="164" t="s">
        <v>45</v>
      </c>
      <c r="C20" s="165">
        <v>-334456.73800000007</v>
      </c>
      <c r="D20" s="165">
        <v>-345142.39800000004</v>
      </c>
      <c r="E20" s="169">
        <v>-3.0960148802118392E-2</v>
      </c>
      <c r="F20" s="223"/>
      <c r="G20" s="165">
        <v>36596.9</v>
      </c>
      <c r="H20" s="165">
        <v>-5109.8109999999997</v>
      </c>
      <c r="I20" s="165">
        <v>32200.195000000003</v>
      </c>
      <c r="J20" s="165">
        <v>4340.259</v>
      </c>
      <c r="K20" s="223"/>
      <c r="L20" s="165">
        <v>-365943.82700000005</v>
      </c>
      <c r="M20" s="165">
        <v>-381682.85200000001</v>
      </c>
      <c r="N20" s="169">
        <v>-4.1235871398278001E-2</v>
      </c>
    </row>
    <row r="21" spans="1:14" s="161" customFormat="1" ht="16" customHeight="1">
      <c r="A21" s="162"/>
      <c r="B21" s="164" t="s">
        <v>46</v>
      </c>
      <c r="C21" s="165">
        <v>384840.74299999938</v>
      </c>
      <c r="D21" s="165">
        <v>419017.9569999997</v>
      </c>
      <c r="E21" s="169">
        <v>-8.156503421642225E-2</v>
      </c>
      <c r="F21" s="223"/>
      <c r="G21" s="165">
        <v>-27582.244000000028</v>
      </c>
      <c r="H21" s="165">
        <v>-40253.273000000045</v>
      </c>
      <c r="I21" s="165">
        <v>-29812.520000000015</v>
      </c>
      <c r="J21" s="165">
        <v>-10368.401000000002</v>
      </c>
      <c r="K21" s="223"/>
      <c r="L21" s="165">
        <v>452676.26</v>
      </c>
      <c r="M21" s="165">
        <v>459198.87799999834</v>
      </c>
      <c r="N21" s="169">
        <v>-1.4204342197888242E-2</v>
      </c>
    </row>
    <row r="22" spans="1:14" s="161" customFormat="1" ht="16" customHeight="1">
      <c r="A22" s="162"/>
      <c r="B22" s="157" t="s">
        <v>7</v>
      </c>
      <c r="C22" s="158">
        <v>-200987.45499999999</v>
      </c>
      <c r="D22" s="158">
        <v>-184595.984</v>
      </c>
      <c r="E22" s="222">
        <v>8.8796465907947431E-2</v>
      </c>
      <c r="F22" s="222"/>
      <c r="G22" s="158">
        <v>-213132.42800000001</v>
      </c>
      <c r="H22" s="158">
        <v>16055.214</v>
      </c>
      <c r="I22" s="158">
        <v>-162792.43799999999</v>
      </c>
      <c r="J22" s="158">
        <v>3521.9789999999998</v>
      </c>
      <c r="K22" s="222"/>
      <c r="L22" s="160">
        <v>-3910.2409999999727</v>
      </c>
      <c r="M22" s="160">
        <v>-25325.525000000001</v>
      </c>
      <c r="N22" s="222">
        <v>-0.84560079208624606</v>
      </c>
    </row>
    <row r="23" spans="1:14" s="161" customFormat="1" ht="16" customHeight="1">
      <c r="A23" s="162"/>
      <c r="B23" s="164" t="s">
        <v>148</v>
      </c>
      <c r="C23" s="165">
        <v>183853.28799999939</v>
      </c>
      <c r="D23" s="165">
        <v>234421.97299999971</v>
      </c>
      <c r="E23" s="169">
        <v>-0.21571648917057951</v>
      </c>
      <c r="F23" s="223"/>
      <c r="G23" s="165">
        <v>-240714.67200000005</v>
      </c>
      <c r="H23" s="165">
        <v>-24198.059000000045</v>
      </c>
      <c r="I23" s="165">
        <v>-192604.95800000001</v>
      </c>
      <c r="J23" s="165">
        <v>-6846.4220000000023</v>
      </c>
      <c r="K23" s="223"/>
      <c r="L23" s="165">
        <v>448766.01900000003</v>
      </c>
      <c r="M23" s="165">
        <v>433873.35299999831</v>
      </c>
      <c r="N23" s="169">
        <v>3.4324915086457963E-2</v>
      </c>
    </row>
    <row r="24" spans="1:14" s="175" customFormat="1" ht="18.5">
      <c r="A24" s="156"/>
      <c r="B24" s="157" t="s">
        <v>149</v>
      </c>
      <c r="C24" s="158">
        <v>137002.361</v>
      </c>
      <c r="D24" s="158">
        <v>195354.215</v>
      </c>
      <c r="E24" s="222">
        <v>-0.29869769638704746</v>
      </c>
      <c r="F24" s="222"/>
      <c r="G24" s="158">
        <v>-240737.15900000001</v>
      </c>
      <c r="H24" s="158">
        <v>-24198.059000000001</v>
      </c>
      <c r="I24" s="158">
        <v>-192539.81299999999</v>
      </c>
      <c r="J24" s="158">
        <v>-6846.4219999999996</v>
      </c>
      <c r="K24" s="222"/>
      <c r="L24" s="174">
        <v>401937.57900000003</v>
      </c>
      <c r="M24" s="160">
        <v>394740.45</v>
      </c>
      <c r="N24" s="224">
        <v>1.8232560154400224E-2</v>
      </c>
    </row>
    <row r="25" spans="1:14" s="175" customFormat="1" ht="18.5">
      <c r="A25" s="156"/>
      <c r="B25" s="171" t="s">
        <v>150</v>
      </c>
      <c r="C25" s="158">
        <v>46850.927000000003</v>
      </c>
      <c r="D25" s="158">
        <v>39067.758000000002</v>
      </c>
      <c r="E25" s="224">
        <v>0.19922231012079061</v>
      </c>
      <c r="F25" s="224"/>
      <c r="G25" s="158">
        <v>22.486999999999998</v>
      </c>
      <c r="H25" s="158">
        <v>0</v>
      </c>
      <c r="I25" s="158">
        <v>-65.144999999999996</v>
      </c>
      <c r="J25" s="158">
        <v>0</v>
      </c>
      <c r="K25" s="224"/>
      <c r="L25" s="174">
        <v>46828.44</v>
      </c>
      <c r="M25" s="160">
        <v>39132.902999999998</v>
      </c>
      <c r="N25" s="224">
        <v>0.19665131922362122</v>
      </c>
    </row>
    <row r="26" spans="1:14" s="180" customFormat="1" ht="20.5" customHeight="1">
      <c r="A26" s="163"/>
      <c r="B26" s="370" t="s">
        <v>47</v>
      </c>
      <c r="C26" s="371">
        <v>1024803.005</v>
      </c>
      <c r="D26" s="371">
        <v>1052134.166</v>
      </c>
      <c r="E26" s="372">
        <v>-2.5976878123735392E-2</v>
      </c>
      <c r="F26" s="373"/>
      <c r="G26" s="371">
        <v>-31863.371999999999</v>
      </c>
      <c r="H26" s="371">
        <v>-53754.059000000001</v>
      </c>
      <c r="I26" s="371">
        <v>-33141.146999999997</v>
      </c>
      <c r="J26" s="371">
        <v>-19912.616000000002</v>
      </c>
      <c r="K26" s="373"/>
      <c r="L26" s="371">
        <v>1110420.436</v>
      </c>
      <c r="M26" s="371">
        <v>1105187.929</v>
      </c>
      <c r="N26" s="372">
        <v>4.7344952498118431E-3</v>
      </c>
    </row>
    <row r="27" spans="1:14" s="161" customFormat="1" ht="19" customHeight="1">
      <c r="A27" s="181"/>
      <c r="B27" s="374" t="s">
        <v>48</v>
      </c>
      <c r="C27" s="375">
        <v>9.374673680062566E-2</v>
      </c>
      <c r="D27" s="375">
        <v>0.1023497083304644</v>
      </c>
      <c r="E27" s="375" t="s">
        <v>199</v>
      </c>
      <c r="F27" s="376"/>
      <c r="G27" s="375">
        <v>-4.777805782646545E-2</v>
      </c>
      <c r="H27" s="375">
        <v>9.9372163794066382E-2</v>
      </c>
      <c r="I27" s="375">
        <v>-6.7541263007374938E-2</v>
      </c>
      <c r="J27" s="375">
        <v>0.103752581216318</v>
      </c>
      <c r="K27" s="376"/>
      <c r="L27" s="375">
        <v>0.10276298992010284</v>
      </c>
      <c r="M27" s="375">
        <v>0.1107287292556898</v>
      </c>
      <c r="N27" s="375" t="s">
        <v>200</v>
      </c>
    </row>
    <row r="28" spans="1:14" s="175" customFormat="1" ht="7" customHeight="1">
      <c r="A28" s="181"/>
      <c r="B28" s="157"/>
      <c r="C28" s="222"/>
      <c r="D28" s="222"/>
      <c r="E28" s="222"/>
      <c r="F28" s="222"/>
      <c r="G28" s="225"/>
      <c r="H28" s="225"/>
      <c r="I28" s="225"/>
      <c r="J28" s="225"/>
      <c r="K28" s="222"/>
      <c r="L28" s="226"/>
      <c r="M28" s="222"/>
      <c r="N28" s="222"/>
    </row>
    <row r="29" spans="1:14" s="175" customFormat="1" ht="17.5" customHeight="1">
      <c r="A29" s="191"/>
      <c r="C29" s="410" t="s">
        <v>22</v>
      </c>
      <c r="D29" s="410"/>
      <c r="E29" s="410"/>
      <c r="F29" s="121"/>
      <c r="G29" s="416" t="s">
        <v>229</v>
      </c>
      <c r="H29" s="416"/>
      <c r="I29" s="416" t="s">
        <v>230</v>
      </c>
      <c r="J29" s="416"/>
      <c r="K29" s="121"/>
      <c r="L29" s="414" t="s">
        <v>123</v>
      </c>
      <c r="M29" s="414"/>
      <c r="N29" s="414"/>
    </row>
    <row r="30" spans="1:14" s="193" customFormat="1" ht="37">
      <c r="A30" s="192"/>
      <c r="B30" s="217" t="s">
        <v>147</v>
      </c>
      <c r="C30" s="369" t="s">
        <v>185</v>
      </c>
      <c r="D30" s="369" t="s">
        <v>186</v>
      </c>
      <c r="E30" s="369" t="s">
        <v>31</v>
      </c>
      <c r="F30" s="221"/>
      <c r="G30" s="369" t="s">
        <v>32</v>
      </c>
      <c r="H30" s="369" t="s">
        <v>33</v>
      </c>
      <c r="I30" s="369" t="s">
        <v>32</v>
      </c>
      <c r="J30" s="369" t="s">
        <v>33</v>
      </c>
      <c r="K30" s="221"/>
      <c r="L30" s="369" t="s">
        <v>185</v>
      </c>
      <c r="M30" s="369" t="s">
        <v>186</v>
      </c>
      <c r="N30" s="369" t="s">
        <v>31</v>
      </c>
    </row>
    <row r="31" spans="1:14" s="175" customFormat="1" ht="17.5" customHeight="1">
      <c r="A31" s="194"/>
      <c r="B31" s="157" t="s">
        <v>49</v>
      </c>
      <c r="C31" s="227">
        <v>9690.2219999999998</v>
      </c>
      <c r="D31" s="228">
        <v>-17735.165000000001</v>
      </c>
      <c r="E31" s="159">
        <v>-1.5463846544421775</v>
      </c>
      <c r="F31" s="159"/>
      <c r="G31" s="228">
        <v>0</v>
      </c>
      <c r="H31" s="228">
        <v>10338.941999999999</v>
      </c>
      <c r="I31" s="228">
        <v>0</v>
      </c>
      <c r="J31" s="228">
        <v>2191.2359999999999</v>
      </c>
      <c r="K31" s="228"/>
      <c r="L31" s="228">
        <v>-648.71999999999935</v>
      </c>
      <c r="M31" s="228">
        <v>-19926.401000000002</v>
      </c>
      <c r="N31" s="159">
        <v>-0.96744419627006406</v>
      </c>
    </row>
    <row r="32" spans="1:14" s="200" customFormat="1" ht="18.649999999999999" customHeight="1">
      <c r="A32" s="198"/>
      <c r="B32" s="157" t="s">
        <v>50</v>
      </c>
      <c r="C32" s="228">
        <v>-1532.3450350000021</v>
      </c>
      <c r="D32" s="228">
        <v>6457.4618600000003</v>
      </c>
      <c r="E32" s="159">
        <v>-1.237298348518624</v>
      </c>
      <c r="F32" s="159"/>
      <c r="G32" s="228">
        <v>0</v>
      </c>
      <c r="H32" s="228">
        <v>-1634.9291523819568</v>
      </c>
      <c r="I32" s="228">
        <v>0</v>
      </c>
      <c r="J32" s="228">
        <v>-797.83993530699934</v>
      </c>
      <c r="K32" s="228"/>
      <c r="L32" s="228">
        <v>102.58411738195468</v>
      </c>
      <c r="M32" s="228">
        <v>7255.3017953069993</v>
      </c>
      <c r="N32" s="173">
        <v>-0.98586080630742201</v>
      </c>
    </row>
    <row r="33" spans="1:14" s="175" customFormat="1" ht="16" customHeight="1">
      <c r="A33" s="156"/>
      <c r="B33" s="164" t="s">
        <v>51</v>
      </c>
      <c r="C33" s="201">
        <v>8157.8769649999977</v>
      </c>
      <c r="D33" s="201">
        <v>-11277.703140000001</v>
      </c>
      <c r="E33" s="166">
        <v>-1.7233633359318941</v>
      </c>
      <c r="F33" s="167"/>
      <c r="G33" s="201">
        <v>0</v>
      </c>
      <c r="H33" s="201">
        <v>8704.0128476180416</v>
      </c>
      <c r="I33" s="201">
        <v>0</v>
      </c>
      <c r="J33" s="201">
        <v>1393.3960646930004</v>
      </c>
      <c r="K33" s="202"/>
      <c r="L33" s="201">
        <v>-546.13588261804466</v>
      </c>
      <c r="M33" s="201">
        <v>-12671.099204693002</v>
      </c>
      <c r="N33" s="166">
        <v>-0.95689909187864519</v>
      </c>
    </row>
    <row r="34" spans="1:14" s="175" customFormat="1" ht="16" customHeight="1">
      <c r="A34" s="156"/>
      <c r="C34" s="203"/>
      <c r="D34" s="203"/>
      <c r="E34" s="204"/>
      <c r="F34" s="204"/>
      <c r="G34" s="203"/>
      <c r="H34" s="203"/>
      <c r="I34" s="203"/>
      <c r="J34" s="203"/>
      <c r="M34" s="205"/>
      <c r="N34" s="206"/>
    </row>
    <row r="35" spans="1:14" s="161" customFormat="1" ht="18" customHeight="1">
      <c r="A35" s="163"/>
      <c r="B35" s="229" t="s">
        <v>204</v>
      </c>
      <c r="C35" s="212">
        <v>178792.57103499939</v>
      </c>
      <c r="D35" s="212">
        <v>241345.62713999971</v>
      </c>
      <c r="E35" s="213">
        <v>-0.25918454312294026</v>
      </c>
      <c r="F35" s="214"/>
      <c r="G35" s="215" t="s">
        <v>178</v>
      </c>
      <c r="H35" s="215" t="s">
        <v>178</v>
      </c>
      <c r="I35" s="215" t="s">
        <v>178</v>
      </c>
      <c r="J35" s="215" t="s">
        <v>178</v>
      </c>
      <c r="K35" s="214"/>
      <c r="L35" s="212">
        <v>452409.31488261803</v>
      </c>
      <c r="M35" s="212">
        <v>442190.40320469131</v>
      </c>
      <c r="N35" s="213">
        <v>2.3109754539825111E-2</v>
      </c>
    </row>
    <row r="36" spans="1:14" s="175" customFormat="1" ht="18.5">
      <c r="A36" s="207"/>
      <c r="B36" s="229" t="s">
        <v>205</v>
      </c>
      <c r="C36" s="212">
        <v>175695.41103499939</v>
      </c>
      <c r="D36" s="212">
        <v>245699.6761399997</v>
      </c>
      <c r="E36" s="213">
        <v>-0.28491801944871864</v>
      </c>
      <c r="F36" s="214"/>
      <c r="G36" s="215" t="s">
        <v>178</v>
      </c>
      <c r="H36" s="215" t="s">
        <v>178</v>
      </c>
      <c r="I36" s="215" t="s">
        <v>178</v>
      </c>
      <c r="J36" s="215" t="s">
        <v>178</v>
      </c>
      <c r="K36" s="214"/>
      <c r="L36" s="212">
        <v>449312.15488261805</v>
      </c>
      <c r="M36" s="216">
        <v>446544.4522046913</v>
      </c>
      <c r="N36" s="213">
        <v>6.1980451537624326E-3</v>
      </c>
    </row>
    <row r="37" spans="1:14">
      <c r="A37" s="208"/>
    </row>
    <row r="38" spans="1:14">
      <c r="A38" s="208"/>
    </row>
    <row r="39" spans="1:14">
      <c r="A39" s="208"/>
    </row>
    <row r="40" spans="1:14">
      <c r="A40" s="208"/>
    </row>
    <row r="41" spans="1:14">
      <c r="A41" s="208"/>
    </row>
    <row r="43" spans="1:14">
      <c r="A43" s="113"/>
      <c r="F43" s="210"/>
      <c r="G43" s="210"/>
      <c r="H43" s="210"/>
      <c r="I43" s="210"/>
      <c r="J43" s="210"/>
    </row>
    <row r="44" spans="1:14">
      <c r="A44" s="113"/>
    </row>
    <row r="45" spans="1:14">
      <c r="A45" s="113"/>
    </row>
    <row r="46" spans="1:14">
      <c r="A46" s="113"/>
    </row>
    <row r="47" spans="1:14">
      <c r="A47" s="113"/>
    </row>
    <row r="48" spans="1:14">
      <c r="A48" s="113"/>
    </row>
    <row r="49" spans="1:10">
      <c r="A49" s="207"/>
    </row>
    <row r="50" spans="1:10">
      <c r="A50" s="113"/>
    </row>
    <row r="51" spans="1:10">
      <c r="A51" s="207"/>
      <c r="F51" s="210"/>
      <c r="G51" s="210"/>
      <c r="H51" s="210"/>
      <c r="I51" s="210"/>
      <c r="J51" s="210"/>
    </row>
  </sheetData>
  <mergeCells count="9">
    <mergeCell ref="B3:G3"/>
    <mergeCell ref="C5:E5"/>
    <mergeCell ref="G5:H5"/>
    <mergeCell ref="L5:N5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N93"/>
  <sheetViews>
    <sheetView showGridLines="0" topLeftCell="A58" zoomScale="121" zoomScaleNormal="70" workbookViewId="0">
      <selection activeCell="J11" sqref="J11"/>
    </sheetView>
  </sheetViews>
  <sheetFormatPr baseColWidth="10" defaultColWidth="11.453125" defaultRowHeight="14.5"/>
  <cols>
    <col min="1" max="1" width="3.54296875" style="48" customWidth="1"/>
    <col min="2" max="2" width="3.81640625" style="48" customWidth="1"/>
    <col min="3" max="3" width="21.54296875" style="48" customWidth="1"/>
    <col min="4" max="5" width="12.54296875" style="69" bestFit="1" customWidth="1"/>
    <col min="6" max="6" width="0.81640625" style="68" customWidth="1"/>
    <col min="7" max="7" width="9.26953125" style="69" bestFit="1" customWidth="1"/>
    <col min="8" max="8" width="9.54296875" style="69" bestFit="1" customWidth="1"/>
    <col min="9" max="9" width="0.81640625" style="68" customWidth="1"/>
    <col min="10" max="11" width="12.54296875" style="69" bestFit="1" customWidth="1"/>
    <col min="12" max="12" width="0.81640625" style="68" customWidth="1"/>
    <col min="13" max="14" width="9.26953125" style="69" bestFit="1" customWidth="1"/>
    <col min="15" max="15" width="3.453125" style="48" customWidth="1"/>
    <col min="16" max="16384" width="11.453125" style="48"/>
  </cols>
  <sheetData>
    <row r="1" spans="1:14" ht="5.15" customHeight="1">
      <c r="A1" s="56"/>
      <c r="B1" s="56"/>
      <c r="C1" s="56"/>
      <c r="D1" s="57"/>
      <c r="E1" s="57"/>
      <c r="F1" s="58"/>
      <c r="G1" s="57"/>
      <c r="H1" s="57"/>
      <c r="I1" s="58"/>
      <c r="J1" s="57"/>
      <c r="K1" s="57"/>
      <c r="L1" s="58"/>
      <c r="M1" s="57"/>
      <c r="N1" s="57"/>
    </row>
    <row r="2" spans="1:14" ht="23.5">
      <c r="A2" s="59"/>
      <c r="B2" s="59"/>
      <c r="C2" s="76" t="s">
        <v>52</v>
      </c>
      <c r="D2" s="60"/>
      <c r="E2" s="60"/>
      <c r="F2" s="61"/>
      <c r="G2" s="60"/>
      <c r="H2" s="60"/>
      <c r="I2" s="61"/>
      <c r="J2" s="60"/>
      <c r="K2" s="60"/>
      <c r="L2" s="61"/>
      <c r="M2" s="60"/>
      <c r="N2" s="60"/>
    </row>
    <row r="3" spans="1:14" ht="5.15" customHeight="1">
      <c r="A3" s="56"/>
      <c r="B3" s="56"/>
      <c r="C3" s="56"/>
      <c r="D3" s="57"/>
      <c r="E3" s="57"/>
      <c r="F3" s="58"/>
      <c r="G3" s="57"/>
      <c r="H3" s="57"/>
      <c r="I3" s="58"/>
      <c r="J3" s="57"/>
      <c r="K3" s="57"/>
      <c r="L3" s="58"/>
      <c r="M3" s="57"/>
      <c r="N3" s="57"/>
    </row>
    <row r="4" spans="1:14" s="62" customFormat="1" ht="17.149999999999999" customHeight="1">
      <c r="A4" s="424"/>
      <c r="B4" s="424"/>
      <c r="C4" s="230"/>
      <c r="D4" s="231" t="s">
        <v>183</v>
      </c>
      <c r="E4" s="231" t="s">
        <v>184</v>
      </c>
      <c r="F4" s="232"/>
      <c r="G4" s="420" t="s">
        <v>170</v>
      </c>
      <c r="H4" s="420"/>
      <c r="I4" s="232"/>
      <c r="J4" s="231" t="s">
        <v>185</v>
      </c>
      <c r="K4" s="231" t="s">
        <v>186</v>
      </c>
      <c r="L4" s="232"/>
      <c r="M4" s="421" t="s">
        <v>170</v>
      </c>
      <c r="N4" s="421"/>
    </row>
    <row r="5" spans="1:14" s="62" customFormat="1" ht="17.149999999999999" customHeight="1">
      <c r="A5" s="424"/>
      <c r="B5" s="424"/>
      <c r="C5" s="233" t="s">
        <v>166</v>
      </c>
      <c r="D5" s="422" t="s">
        <v>54</v>
      </c>
      <c r="E5" s="422"/>
      <c r="F5" s="232"/>
      <c r="G5" s="234" t="s">
        <v>31</v>
      </c>
      <c r="H5" s="234" t="s">
        <v>206</v>
      </c>
      <c r="I5" s="232"/>
      <c r="J5" s="422" t="s">
        <v>54</v>
      </c>
      <c r="K5" s="422"/>
      <c r="L5" s="232"/>
      <c r="M5" s="234" t="s">
        <v>31</v>
      </c>
      <c r="N5" s="234" t="s">
        <v>206</v>
      </c>
    </row>
    <row r="6" spans="1:14" s="44" customFormat="1" ht="16" customHeight="1">
      <c r="A6" s="63"/>
      <c r="B6" s="63"/>
      <c r="C6" s="235" t="s">
        <v>55</v>
      </c>
      <c r="D6" s="236">
        <v>1209679.085</v>
      </c>
      <c r="E6" s="236">
        <v>1172053.706</v>
      </c>
      <c r="F6" s="237"/>
      <c r="G6" s="237">
        <v>3.2102094645823254E-2</v>
      </c>
      <c r="H6" s="237">
        <v>3.2102094645823254E-2</v>
      </c>
      <c r="I6" s="237"/>
      <c r="J6" s="236">
        <v>3536018.58</v>
      </c>
      <c r="K6" s="236">
        <v>3346255.7749999999</v>
      </c>
      <c r="L6" s="237"/>
      <c r="M6" s="237">
        <v>5.6708995892580827E-2</v>
      </c>
      <c r="N6" s="237">
        <v>5.6708995892580827E-2</v>
      </c>
    </row>
    <row r="7" spans="1:14" s="44" customFormat="1" ht="16" customHeight="1">
      <c r="A7" s="63"/>
      <c r="B7" s="63"/>
      <c r="C7" s="235" t="s">
        <v>56</v>
      </c>
      <c r="D7" s="236">
        <v>444432.47399999999</v>
      </c>
      <c r="E7" s="236">
        <v>463712.27100000001</v>
      </c>
      <c r="F7" s="237"/>
      <c r="G7" s="237">
        <v>-4.1577068811275875E-2</v>
      </c>
      <c r="H7" s="237">
        <v>1.383580736596655</v>
      </c>
      <c r="I7" s="237"/>
      <c r="J7" s="236">
        <v>1303919.227</v>
      </c>
      <c r="K7" s="236">
        <v>1246362.257</v>
      </c>
      <c r="L7" s="237"/>
      <c r="M7" s="237">
        <v>4.6179968686262951E-2</v>
      </c>
      <c r="N7" s="237">
        <v>1.2230187393913323</v>
      </c>
    </row>
    <row r="8" spans="1:14" s="44" customFormat="1" ht="16" customHeight="1">
      <c r="A8" s="63"/>
      <c r="B8" s="63"/>
      <c r="C8" s="235" t="s">
        <v>177</v>
      </c>
      <c r="D8" s="236">
        <v>396216.18300000002</v>
      </c>
      <c r="E8" s="236">
        <v>426821.821</v>
      </c>
      <c r="F8" s="237"/>
      <c r="G8" s="237">
        <v>-7.1705888720248856E-2</v>
      </c>
      <c r="H8" s="237">
        <v>1.4942950076870298E-2</v>
      </c>
      <c r="I8" s="237"/>
      <c r="J8" s="236">
        <v>1194437.23</v>
      </c>
      <c r="K8" s="236">
        <v>426821.821</v>
      </c>
      <c r="L8" s="237"/>
      <c r="M8" s="237">
        <v>1.7984446231018727</v>
      </c>
      <c r="N8" s="237">
        <v>2.1670797713804042</v>
      </c>
    </row>
    <row r="9" spans="1:14" s="44" customFormat="1" ht="16" customHeight="1">
      <c r="A9" s="63"/>
      <c r="B9" s="63"/>
      <c r="C9" s="235" t="s">
        <v>57</v>
      </c>
      <c r="D9" s="236">
        <v>426768.64500000002</v>
      </c>
      <c r="E9" s="236">
        <v>419650.03700000001</v>
      </c>
      <c r="F9" s="237"/>
      <c r="G9" s="237">
        <v>1.6963201173267217E-2</v>
      </c>
      <c r="H9" s="237">
        <v>2.9584183336002656E-2</v>
      </c>
      <c r="I9" s="237"/>
      <c r="J9" s="236">
        <v>1201442.334</v>
      </c>
      <c r="K9" s="236">
        <v>1100433.544</v>
      </c>
      <c r="L9" s="237"/>
      <c r="M9" s="237">
        <v>9.1789995452919548E-2</v>
      </c>
      <c r="N9" s="237">
        <v>0.11908208888886929</v>
      </c>
    </row>
    <row r="10" spans="1:14" s="44" customFormat="1" ht="16" customHeight="1">
      <c r="A10" s="63"/>
      <c r="B10" s="63"/>
      <c r="C10" s="235" t="s">
        <v>58</v>
      </c>
      <c r="D10" s="236">
        <v>273067.28100000002</v>
      </c>
      <c r="E10" s="236">
        <v>276742.196</v>
      </c>
      <c r="F10" s="237"/>
      <c r="G10" s="237">
        <v>-1.3279200111572353E-2</v>
      </c>
      <c r="H10" s="237">
        <v>1.5269755182068412E-2</v>
      </c>
      <c r="I10" s="237"/>
      <c r="J10" s="236">
        <v>795332.78099999996</v>
      </c>
      <c r="K10" s="236">
        <v>790430.84699999995</v>
      </c>
      <c r="L10" s="237"/>
      <c r="M10" s="237">
        <v>6.2015975446869653E-3</v>
      </c>
      <c r="N10" s="237">
        <v>2.9549097268435132E-2</v>
      </c>
    </row>
    <row r="11" spans="1:14" s="44" customFormat="1" ht="16" customHeight="1">
      <c r="A11" s="63"/>
      <c r="B11" s="63"/>
      <c r="C11" s="235" t="s">
        <v>59</v>
      </c>
      <c r="D11" s="236">
        <v>203423.71</v>
      </c>
      <c r="E11" s="236">
        <v>207357.606</v>
      </c>
      <c r="F11" s="237"/>
      <c r="G11" s="237">
        <v>-1.897155390576799E-2</v>
      </c>
      <c r="H11" s="237">
        <v>-1.156138728789724E-3</v>
      </c>
      <c r="I11" s="237"/>
      <c r="J11" s="236">
        <v>550814.28</v>
      </c>
      <c r="K11" s="236">
        <v>624928.06900000002</v>
      </c>
      <c r="L11" s="237"/>
      <c r="M11" s="237">
        <v>-0.11859571153300208</v>
      </c>
      <c r="N11" s="237">
        <v>-3.2814979702879832E-3</v>
      </c>
    </row>
    <row r="12" spans="1:14" s="44" customFormat="1" ht="16" customHeight="1">
      <c r="A12" s="64"/>
      <c r="B12" s="64"/>
      <c r="C12" s="238" t="s">
        <v>34</v>
      </c>
      <c r="D12" s="239">
        <v>2953587.378</v>
      </c>
      <c r="E12" s="239">
        <v>2966337.6370000001</v>
      </c>
      <c r="F12" s="240"/>
      <c r="G12" s="241">
        <v>-4.2983168338500688E-3</v>
      </c>
      <c r="H12" s="241" t="s">
        <v>178</v>
      </c>
      <c r="I12" s="240"/>
      <c r="J12" s="239">
        <v>8581964.432</v>
      </c>
      <c r="K12" s="239">
        <v>7535232.3130000001</v>
      </c>
      <c r="L12" s="240"/>
      <c r="M12" s="241">
        <v>0.13891172501664584</v>
      </c>
      <c r="N12" s="241" t="s">
        <v>178</v>
      </c>
    </row>
    <row r="13" spans="1:14" s="44" customFormat="1" ht="16" customHeight="1">
      <c r="A13" s="63"/>
      <c r="B13" s="63"/>
      <c r="C13" s="235" t="s">
        <v>55</v>
      </c>
      <c r="D13" s="236">
        <v>325208.21600000001</v>
      </c>
      <c r="E13" s="236">
        <v>301049.92299999995</v>
      </c>
      <c r="F13" s="237"/>
      <c r="G13" s="237">
        <v>8.0246800129558871E-2</v>
      </c>
      <c r="H13" s="237">
        <v>8.0246800129558871E-2</v>
      </c>
      <c r="I13" s="237"/>
      <c r="J13" s="236">
        <v>957507.77300000004</v>
      </c>
      <c r="K13" s="236">
        <v>900531.5009999997</v>
      </c>
      <c r="L13" s="237"/>
      <c r="M13" s="237">
        <v>6.3269604602094187E-2</v>
      </c>
      <c r="N13" s="237">
        <v>6.3269604602094187E-2</v>
      </c>
    </row>
    <row r="14" spans="1:14" s="44" customFormat="1" ht="16" customHeight="1">
      <c r="A14" s="63"/>
      <c r="B14" s="63"/>
      <c r="C14" s="235" t="s">
        <v>56</v>
      </c>
      <c r="D14" s="236">
        <v>142113.54800000001</v>
      </c>
      <c r="E14" s="236">
        <v>145601.783</v>
      </c>
      <c r="F14" s="237"/>
      <c r="G14" s="237">
        <v>-2.3957364588042096E-2</v>
      </c>
      <c r="H14" s="237">
        <v>1.4183678742905772</v>
      </c>
      <c r="I14" s="237"/>
      <c r="J14" s="236">
        <v>413787.90399999998</v>
      </c>
      <c r="K14" s="236">
        <v>383639.68400000001</v>
      </c>
      <c r="L14" s="237"/>
      <c r="M14" s="237">
        <v>7.8584727433984591E-2</v>
      </c>
      <c r="N14" s="237">
        <v>1.2937459678828827</v>
      </c>
    </row>
    <row r="15" spans="1:14" s="44" customFormat="1" ht="16" customHeight="1">
      <c r="A15" s="63"/>
      <c r="B15" s="63"/>
      <c r="C15" s="235" t="s">
        <v>177</v>
      </c>
      <c r="D15" s="236">
        <v>149009.21400000001</v>
      </c>
      <c r="E15" s="236">
        <v>153147.37699999998</v>
      </c>
      <c r="F15" s="237"/>
      <c r="G15" s="237">
        <v>-2.7020789262358513E-2</v>
      </c>
      <c r="H15" s="237">
        <v>6.3534632542671776E-2</v>
      </c>
      <c r="I15" s="237"/>
      <c r="J15" s="236">
        <v>442461.89599999995</v>
      </c>
      <c r="K15" s="236">
        <v>153147.37699999998</v>
      </c>
      <c r="L15" s="237"/>
      <c r="M15" s="237">
        <v>1.889124872181128</v>
      </c>
      <c r="N15" s="237">
        <v>2.2687972990170726</v>
      </c>
    </row>
    <row r="16" spans="1:14" s="44" customFormat="1" ht="16" customHeight="1">
      <c r="A16" s="63"/>
      <c r="B16" s="63"/>
      <c r="C16" s="235" t="s">
        <v>57</v>
      </c>
      <c r="D16" s="236">
        <v>88791.744999999995</v>
      </c>
      <c r="E16" s="236">
        <v>90853.589000000036</v>
      </c>
      <c r="F16" s="237"/>
      <c r="G16" s="237">
        <v>-2.2694139248588652E-2</v>
      </c>
      <c r="H16" s="237">
        <v>-1.1314768795734675E-2</v>
      </c>
      <c r="I16" s="237"/>
      <c r="J16" s="236">
        <v>250720.97200000007</v>
      </c>
      <c r="K16" s="236">
        <v>239238.99699999997</v>
      </c>
      <c r="L16" s="237"/>
      <c r="M16" s="237">
        <v>4.7993743260845045E-2</v>
      </c>
      <c r="N16" s="237">
        <v>7.4289006962312998E-2</v>
      </c>
    </row>
    <row r="17" spans="1:14" s="44" customFormat="1" ht="16" customHeight="1">
      <c r="A17" s="63"/>
      <c r="B17" s="63"/>
      <c r="C17" s="235" t="s">
        <v>58</v>
      </c>
      <c r="D17" s="236">
        <v>65678.78800000003</v>
      </c>
      <c r="E17" s="236">
        <v>67570.530999999988</v>
      </c>
      <c r="F17" s="237"/>
      <c r="G17" s="237">
        <v>-2.7996568504100705E-2</v>
      </c>
      <c r="H17" s="237">
        <v>-4.729104852768673E-4</v>
      </c>
      <c r="I17" s="237"/>
      <c r="J17" s="236">
        <v>190449.93599999999</v>
      </c>
      <c r="K17" s="236">
        <v>188166.67599999998</v>
      </c>
      <c r="L17" s="237"/>
      <c r="M17" s="237">
        <v>1.2134242090772851E-2</v>
      </c>
      <c r="N17" s="237">
        <v>3.6325198198865483E-2</v>
      </c>
    </row>
    <row r="18" spans="1:14" s="44" customFormat="1" ht="16" customHeight="1">
      <c r="A18" s="63"/>
      <c r="B18" s="63"/>
      <c r="C18" s="235" t="s">
        <v>59</v>
      </c>
      <c r="D18" s="236">
        <v>41104.163</v>
      </c>
      <c r="E18" s="236">
        <v>44567.543000000005</v>
      </c>
      <c r="F18" s="237"/>
      <c r="G18" s="237">
        <v>-7.7710813001291235E-2</v>
      </c>
      <c r="H18" s="237">
        <v>-6.2145099355879196E-2</v>
      </c>
      <c r="I18" s="237"/>
      <c r="J18" s="236">
        <v>116457.99600000004</v>
      </c>
      <c r="K18" s="236">
        <v>132617.52100000001</v>
      </c>
      <c r="L18" s="237"/>
      <c r="M18" s="237">
        <v>-0.12185060373734447</v>
      </c>
      <c r="N18" s="237">
        <v>-4.5419989265139682E-3</v>
      </c>
    </row>
    <row r="19" spans="1:14" s="44" customFormat="1" ht="16" customHeight="1">
      <c r="A19" s="65"/>
      <c r="B19" s="65"/>
      <c r="C19" s="238" t="s">
        <v>60</v>
      </c>
      <c r="D19" s="242">
        <v>811905.67400000012</v>
      </c>
      <c r="E19" s="242">
        <v>802790.74599999981</v>
      </c>
      <c r="F19" s="240"/>
      <c r="G19" s="243">
        <v>1.1354052155454708E-2</v>
      </c>
      <c r="H19" s="241" t="s">
        <v>180</v>
      </c>
      <c r="I19" s="240"/>
      <c r="J19" s="242">
        <v>2371386.477</v>
      </c>
      <c r="K19" s="242">
        <v>1997341.7559999994</v>
      </c>
      <c r="L19" s="240"/>
      <c r="M19" s="243">
        <v>0.18727126686075279</v>
      </c>
      <c r="N19" s="241" t="s">
        <v>180</v>
      </c>
    </row>
    <row r="20" spans="1:14" s="44" customFormat="1" ht="16" customHeight="1">
      <c r="A20" s="64"/>
      <c r="B20" s="64"/>
      <c r="C20" s="238" t="s">
        <v>122</v>
      </c>
      <c r="D20" s="242">
        <v>-604072.23900000006</v>
      </c>
      <c r="E20" s="242">
        <v>-592461.57899999991</v>
      </c>
      <c r="F20" s="240"/>
      <c r="G20" s="243">
        <v>1.9597321432383019E-2</v>
      </c>
      <c r="H20" s="241" t="s">
        <v>180</v>
      </c>
      <c r="I20" s="240"/>
      <c r="J20" s="242">
        <v>-1738371.8230000003</v>
      </c>
      <c r="K20" s="242">
        <v>-1403471.987</v>
      </c>
      <c r="L20" s="240"/>
      <c r="M20" s="243">
        <v>0.23862238726678653</v>
      </c>
      <c r="N20" s="241" t="s">
        <v>180</v>
      </c>
    </row>
    <row r="21" spans="1:14" s="44" customFormat="1" ht="16" customHeight="1">
      <c r="A21" s="64"/>
      <c r="B21" s="64"/>
      <c r="C21" s="244" t="s">
        <v>124</v>
      </c>
      <c r="D21" s="245">
        <v>210865.31600000002</v>
      </c>
      <c r="E21" s="245">
        <v>213135.68299999999</v>
      </c>
      <c r="F21" s="240"/>
      <c r="G21" s="246">
        <v>-1.0652214439381136E-2</v>
      </c>
      <c r="H21" s="247" t="s">
        <v>180</v>
      </c>
      <c r="I21" s="240"/>
      <c r="J21" s="245">
        <v>641270.15099999995</v>
      </c>
      <c r="K21" s="245">
        <v>602645.12099999993</v>
      </c>
      <c r="L21" s="240"/>
      <c r="M21" s="246">
        <v>6.4092495988198772E-2</v>
      </c>
      <c r="N21" s="247" t="s">
        <v>180</v>
      </c>
    </row>
    <row r="22" spans="1:14" s="44" customFormat="1" ht="16" customHeight="1">
      <c r="A22" s="64"/>
      <c r="B22" s="64"/>
      <c r="C22" s="248" t="s">
        <v>47</v>
      </c>
      <c r="D22" s="249">
        <v>284940.86499999999</v>
      </c>
      <c r="E22" s="249">
        <v>286435.93199999997</v>
      </c>
      <c r="F22" s="250"/>
      <c r="G22" s="251">
        <v>-5.2195511560330088E-3</v>
      </c>
      <c r="H22" s="251" t="s">
        <v>180</v>
      </c>
      <c r="I22" s="250"/>
      <c r="J22" s="249">
        <v>862280.07400000014</v>
      </c>
      <c r="K22" s="249">
        <v>766568.51400000008</v>
      </c>
      <c r="L22" s="250"/>
      <c r="M22" s="251">
        <v>0.12485715008117326</v>
      </c>
      <c r="N22" s="251" t="s">
        <v>180</v>
      </c>
    </row>
    <row r="23" spans="1:14" s="44" customFormat="1" ht="16" customHeight="1" thickBot="1">
      <c r="A23" s="63"/>
      <c r="B23" s="63"/>
      <c r="C23" s="252" t="s">
        <v>125</v>
      </c>
      <c r="D23" s="253">
        <v>9.6472806974461547E-2</v>
      </c>
      <c r="E23" s="253">
        <v>9.6562147352074995E-2</v>
      </c>
      <c r="F23" s="254"/>
      <c r="G23" s="423" t="s">
        <v>207</v>
      </c>
      <c r="H23" s="423"/>
      <c r="I23" s="254"/>
      <c r="J23" s="253">
        <v>0.10047583870014344</v>
      </c>
      <c r="K23" s="253">
        <v>0.10173123828942791</v>
      </c>
      <c r="L23" s="254"/>
      <c r="M23" s="423" t="s">
        <v>208</v>
      </c>
      <c r="N23" s="423"/>
    </row>
    <row r="24" spans="1:14" s="44" customFormat="1" ht="16" customHeight="1">
      <c r="A24" s="63"/>
      <c r="B24" s="63"/>
      <c r="C24" s="255"/>
      <c r="D24" s="256"/>
      <c r="E24" s="256"/>
      <c r="F24" s="257"/>
      <c r="G24" s="258"/>
      <c r="H24" s="258"/>
      <c r="I24" s="257"/>
      <c r="J24" s="256"/>
      <c r="K24" s="256"/>
      <c r="L24" s="257"/>
      <c r="M24" s="258"/>
      <c r="N24" s="258"/>
    </row>
    <row r="25" spans="1:14" s="44" customFormat="1" ht="16" customHeight="1">
      <c r="A25" s="63"/>
      <c r="B25" s="63"/>
      <c r="C25" s="418" t="s">
        <v>12</v>
      </c>
      <c r="D25" s="232" t="s">
        <v>183</v>
      </c>
      <c r="E25" s="232" t="s">
        <v>184</v>
      </c>
      <c r="F25" s="232"/>
      <c r="G25" s="420" t="s">
        <v>170</v>
      </c>
      <c r="H25" s="420"/>
      <c r="I25" s="232"/>
      <c r="J25" s="232" t="s">
        <v>185</v>
      </c>
      <c r="K25" s="232" t="s">
        <v>186</v>
      </c>
      <c r="L25" s="232"/>
      <c r="M25" s="421" t="s">
        <v>170</v>
      </c>
      <c r="N25" s="421"/>
    </row>
    <row r="26" spans="1:14" s="54" customFormat="1" ht="16.5">
      <c r="A26" s="50"/>
      <c r="B26" s="50"/>
      <c r="C26" s="419"/>
      <c r="D26" s="422" t="s">
        <v>54</v>
      </c>
      <c r="E26" s="422"/>
      <c r="F26" s="232"/>
      <c r="G26" s="234" t="s">
        <v>31</v>
      </c>
      <c r="H26" s="234" t="s">
        <v>206</v>
      </c>
      <c r="I26" s="232"/>
      <c r="J26" s="422" t="s">
        <v>54</v>
      </c>
      <c r="K26" s="422"/>
      <c r="L26" s="232"/>
      <c r="M26" s="234" t="s">
        <v>31</v>
      </c>
      <c r="N26" s="234" t="s">
        <v>206</v>
      </c>
    </row>
    <row r="27" spans="1:14" s="66" customFormat="1" ht="17.149999999999999" customHeight="1">
      <c r="A27" s="424"/>
      <c r="B27" s="424"/>
      <c r="C27" s="235" t="s">
        <v>55</v>
      </c>
      <c r="D27" s="236">
        <v>165346.66800000001</v>
      </c>
      <c r="E27" s="236">
        <v>192146.986</v>
      </c>
      <c r="F27" s="237"/>
      <c r="G27" s="237">
        <v>-0.13947821174775021</v>
      </c>
      <c r="H27" s="237">
        <v>-0.13947821174775021</v>
      </c>
      <c r="I27" s="237"/>
      <c r="J27" s="236">
        <v>559073.50399999996</v>
      </c>
      <c r="K27" s="236">
        <v>627415.76</v>
      </c>
      <c r="L27" s="237"/>
      <c r="M27" s="237">
        <v>-0.10892658482152262</v>
      </c>
      <c r="N27" s="237">
        <v>-0.10892658482152262</v>
      </c>
    </row>
    <row r="28" spans="1:14" s="44" customFormat="1" ht="16.5" customHeight="1">
      <c r="A28" s="424"/>
      <c r="B28" s="424"/>
      <c r="C28" s="235" t="s">
        <v>56</v>
      </c>
      <c r="D28" s="236">
        <v>182575.981</v>
      </c>
      <c r="E28" s="236">
        <v>224153.82800000001</v>
      </c>
      <c r="F28" s="237"/>
      <c r="G28" s="237">
        <v>-0.18548800781577557</v>
      </c>
      <c r="H28" s="237">
        <v>1.0271020834750542</v>
      </c>
      <c r="I28" s="237"/>
      <c r="J28" s="236">
        <v>546159.67200000002</v>
      </c>
      <c r="K28" s="236">
        <v>586196.94099999999</v>
      </c>
      <c r="L28" s="237"/>
      <c r="M28" s="237">
        <v>-6.8300030586478266E-2</v>
      </c>
      <c r="N28" s="237">
        <v>0.97087670266263038</v>
      </c>
    </row>
    <row r="29" spans="1:14" s="44" customFormat="1" ht="16" customHeight="1">
      <c r="A29" s="63"/>
      <c r="B29" s="63"/>
      <c r="C29" s="235" t="s">
        <v>59</v>
      </c>
      <c r="D29" s="236">
        <v>17179.201000000001</v>
      </c>
      <c r="E29" s="236">
        <v>23257.172999999999</v>
      </c>
      <c r="F29" s="237"/>
      <c r="G29" s="237">
        <v>-0.26133752369645258</v>
      </c>
      <c r="H29" s="237">
        <v>-0.24712789731321982</v>
      </c>
      <c r="I29" s="237"/>
      <c r="J29" s="236">
        <v>49439.26</v>
      </c>
      <c r="K29" s="236">
        <v>73438.630999999994</v>
      </c>
      <c r="L29" s="237"/>
      <c r="M29" s="237">
        <v>-0.32679491261213722</v>
      </c>
      <c r="N29" s="237">
        <v>-0.23582486623137944</v>
      </c>
    </row>
    <row r="30" spans="1:14" s="44" customFormat="1" ht="16" customHeight="1">
      <c r="A30" s="63"/>
      <c r="B30" s="63"/>
      <c r="C30" s="259" t="s">
        <v>34</v>
      </c>
      <c r="D30" s="260">
        <v>365101.85</v>
      </c>
      <c r="E30" s="260">
        <v>439557.98700000002</v>
      </c>
      <c r="F30" s="240"/>
      <c r="G30" s="261">
        <v>-0.16938865679171478</v>
      </c>
      <c r="H30" s="241" t="s">
        <v>178</v>
      </c>
      <c r="I30" s="240"/>
      <c r="J30" s="260">
        <v>1154672.436</v>
      </c>
      <c r="K30" s="260">
        <v>1287051.3319999999</v>
      </c>
      <c r="L30" s="240"/>
      <c r="M30" s="261">
        <v>-0.10285440270225366</v>
      </c>
      <c r="N30" s="241" t="s">
        <v>178</v>
      </c>
    </row>
    <row r="31" spans="1:14" s="44" customFormat="1" ht="16" customHeight="1">
      <c r="A31" s="63"/>
      <c r="B31" s="63"/>
      <c r="C31" s="235" t="s">
        <v>55</v>
      </c>
      <c r="D31" s="236">
        <v>45738.88900000001</v>
      </c>
      <c r="E31" s="236">
        <v>54538.032999999996</v>
      </c>
      <c r="F31" s="237"/>
      <c r="G31" s="237">
        <v>-0.16133959213380478</v>
      </c>
      <c r="H31" s="237">
        <v>-0.16133959213380478</v>
      </c>
      <c r="I31" s="237"/>
      <c r="J31" s="236">
        <v>153074.59399999998</v>
      </c>
      <c r="K31" s="236">
        <v>176876.728</v>
      </c>
      <c r="L31" s="237"/>
      <c r="M31" s="237">
        <v>-0.13456905421724008</v>
      </c>
      <c r="N31" s="237">
        <v>-0.13456905421724008</v>
      </c>
    </row>
    <row r="32" spans="1:14" s="44" customFormat="1" ht="16" customHeight="1">
      <c r="A32" s="64"/>
      <c r="B32" s="64"/>
      <c r="C32" s="235" t="s">
        <v>56</v>
      </c>
      <c r="D32" s="236">
        <v>105972.776</v>
      </c>
      <c r="E32" s="236">
        <v>110874.72700000001</v>
      </c>
      <c r="F32" s="237"/>
      <c r="G32" s="237">
        <v>-4.4211617314737661E-2</v>
      </c>
      <c r="H32" s="237">
        <v>1.4021470333093786</v>
      </c>
      <c r="I32" s="237"/>
      <c r="J32" s="236">
        <v>279822.00700000004</v>
      </c>
      <c r="K32" s="236">
        <v>268350.14600000001</v>
      </c>
      <c r="L32" s="237"/>
      <c r="M32" s="237">
        <v>4.2749598504038255E-2</v>
      </c>
      <c r="N32" s="237">
        <v>1.2465254165811248</v>
      </c>
    </row>
    <row r="33" spans="1:14" s="44" customFormat="1" ht="16" customHeight="1">
      <c r="A33" s="63"/>
      <c r="B33" s="63"/>
      <c r="C33" s="235" t="s">
        <v>59</v>
      </c>
      <c r="D33" s="236">
        <v>3771.4100000000017</v>
      </c>
      <c r="E33" s="236">
        <v>4809.4349999999977</v>
      </c>
      <c r="F33" s="237"/>
      <c r="G33" s="237">
        <v>-0.21583096559159165</v>
      </c>
      <c r="H33" s="237">
        <v>-0.20043120422118443</v>
      </c>
      <c r="I33" s="237"/>
      <c r="J33" s="236">
        <v>10638.951000000001</v>
      </c>
      <c r="K33" s="236">
        <v>14330.263999999996</v>
      </c>
      <c r="L33" s="237"/>
      <c r="M33" s="237">
        <v>-0.25758862502463287</v>
      </c>
      <c r="N33" s="237">
        <v>-0.15818174391834994</v>
      </c>
    </row>
    <row r="34" spans="1:14" s="44" customFormat="1" ht="16" customHeight="1">
      <c r="A34" s="63"/>
      <c r="B34" s="63"/>
      <c r="C34" s="259" t="s">
        <v>60</v>
      </c>
      <c r="D34" s="260">
        <v>155483.07500000001</v>
      </c>
      <c r="E34" s="260">
        <v>170222.19500000001</v>
      </c>
      <c r="F34" s="240"/>
      <c r="G34" s="261">
        <v>-8.6587533429468455E-2</v>
      </c>
      <c r="H34" s="241" t="s">
        <v>180</v>
      </c>
      <c r="I34" s="240"/>
      <c r="J34" s="260">
        <v>443535.55200000003</v>
      </c>
      <c r="K34" s="260">
        <v>459557.13800000004</v>
      </c>
      <c r="L34" s="240"/>
      <c r="M34" s="261">
        <v>-3.4863099003806575E-2</v>
      </c>
      <c r="N34" s="241" t="s">
        <v>180</v>
      </c>
    </row>
    <row r="35" spans="1:14" s="44" customFormat="1" ht="16" customHeight="1">
      <c r="A35" s="63"/>
      <c r="B35" s="63"/>
      <c r="C35" s="259" t="s">
        <v>122</v>
      </c>
      <c r="D35" s="260">
        <v>-96482.880999999994</v>
      </c>
      <c r="E35" s="260">
        <v>-102784.68399999999</v>
      </c>
      <c r="F35" s="240"/>
      <c r="G35" s="261">
        <v>-6.1310720184731049E-2</v>
      </c>
      <c r="H35" s="241" t="s">
        <v>180</v>
      </c>
      <c r="I35" s="240"/>
      <c r="J35" s="260">
        <v>-282322.73600000003</v>
      </c>
      <c r="K35" s="260">
        <v>-279248.89500000002</v>
      </c>
      <c r="L35" s="240"/>
      <c r="M35" s="261">
        <v>1.1007531471163068E-2</v>
      </c>
      <c r="N35" s="241" t="s">
        <v>180</v>
      </c>
    </row>
    <row r="36" spans="1:14" s="44" customFormat="1" ht="16" customHeight="1">
      <c r="A36" s="64"/>
      <c r="B36" s="64"/>
      <c r="C36" s="259" t="s">
        <v>124</v>
      </c>
      <c r="D36" s="260">
        <v>59010.044999999998</v>
      </c>
      <c r="E36" s="260">
        <v>67602.207999999984</v>
      </c>
      <c r="F36" s="240"/>
      <c r="G36" s="261">
        <v>-0.12709885156413803</v>
      </c>
      <c r="H36" s="247" t="s">
        <v>180</v>
      </c>
      <c r="I36" s="240"/>
      <c r="J36" s="260">
        <v>161277.25</v>
      </c>
      <c r="K36" s="260">
        <v>180989.00700000001</v>
      </c>
      <c r="L36" s="240"/>
      <c r="M36" s="261">
        <v>-0.10891134951638259</v>
      </c>
      <c r="N36" s="247" t="s">
        <v>180</v>
      </c>
    </row>
    <row r="37" spans="1:14" s="44" customFormat="1" ht="16" customHeight="1">
      <c r="A37" s="64"/>
      <c r="B37" s="64"/>
      <c r="C37" s="248" t="s">
        <v>47</v>
      </c>
      <c r="D37" s="262">
        <v>64566.602999999996</v>
      </c>
      <c r="E37" s="262">
        <v>73906.364000000001</v>
      </c>
      <c r="F37" s="254"/>
      <c r="G37" s="263">
        <v>-0.1263728925969082</v>
      </c>
      <c r="H37" s="251" t="s">
        <v>180</v>
      </c>
      <c r="I37" s="254"/>
      <c r="J37" s="262">
        <v>178076.66099999999</v>
      </c>
      <c r="K37" s="262">
        <v>199516.57800000001</v>
      </c>
      <c r="L37" s="254"/>
      <c r="M37" s="263">
        <v>-0.10745932601149577</v>
      </c>
      <c r="N37" s="251" t="s">
        <v>180</v>
      </c>
    </row>
    <row r="38" spans="1:14" s="44" customFormat="1" ht="16" customHeight="1" thickBot="1">
      <c r="A38" s="64"/>
      <c r="B38" s="64"/>
      <c r="C38" s="252" t="s">
        <v>125</v>
      </c>
      <c r="D38" s="253">
        <v>0.17684545558999495</v>
      </c>
      <c r="E38" s="253">
        <v>0.168137916238114</v>
      </c>
      <c r="F38" s="254"/>
      <c r="G38" s="423" t="s">
        <v>209</v>
      </c>
      <c r="H38" s="423"/>
      <c r="I38" s="254"/>
      <c r="J38" s="253">
        <v>0.15422266562185433</v>
      </c>
      <c r="K38" s="253">
        <v>0.1550183532229156</v>
      </c>
      <c r="L38" s="254"/>
      <c r="M38" s="423" t="s">
        <v>210</v>
      </c>
      <c r="N38" s="423"/>
    </row>
    <row r="39" spans="1:14" s="44" customFormat="1" ht="16" customHeight="1">
      <c r="A39" s="64"/>
      <c r="B39" s="64"/>
      <c r="C39" s="255"/>
      <c r="D39" s="256"/>
      <c r="E39" s="256"/>
      <c r="F39" s="257"/>
      <c r="G39" s="258"/>
      <c r="H39" s="258"/>
      <c r="I39" s="257"/>
      <c r="J39" s="256"/>
      <c r="K39" s="256"/>
      <c r="L39" s="257"/>
      <c r="M39" s="258"/>
      <c r="N39" s="258"/>
    </row>
    <row r="40" spans="1:14" s="44" customFormat="1" ht="16" customHeight="1">
      <c r="A40" s="63"/>
      <c r="B40" s="63"/>
      <c r="C40" s="418" t="s">
        <v>13</v>
      </c>
      <c r="D40" s="232" t="s">
        <v>183</v>
      </c>
      <c r="E40" s="232" t="s">
        <v>184</v>
      </c>
      <c r="F40" s="232"/>
      <c r="G40" s="420" t="s">
        <v>170</v>
      </c>
      <c r="H40" s="420"/>
      <c r="I40" s="232"/>
      <c r="J40" s="232" t="s">
        <v>185</v>
      </c>
      <c r="K40" s="232" t="s">
        <v>186</v>
      </c>
      <c r="L40" s="232"/>
      <c r="M40" s="421" t="s">
        <v>170</v>
      </c>
      <c r="N40" s="421"/>
    </row>
    <row r="41" spans="1:14" s="44" customFormat="1" ht="16" customHeight="1">
      <c r="A41" s="63"/>
      <c r="B41" s="63"/>
      <c r="C41" s="419"/>
      <c r="D41" s="422" t="s">
        <v>54</v>
      </c>
      <c r="E41" s="422"/>
      <c r="F41" s="232"/>
      <c r="G41" s="234" t="s">
        <v>31</v>
      </c>
      <c r="H41" s="234" t="s">
        <v>206</v>
      </c>
      <c r="I41" s="232"/>
      <c r="J41" s="422" t="s">
        <v>54</v>
      </c>
      <c r="K41" s="422"/>
      <c r="L41" s="232"/>
      <c r="M41" s="234" t="s">
        <v>31</v>
      </c>
      <c r="N41" s="234" t="s">
        <v>206</v>
      </c>
    </row>
    <row r="42" spans="1:14" s="44" customFormat="1" ht="16" customHeight="1">
      <c r="A42" s="63"/>
      <c r="B42" s="63"/>
      <c r="C42" s="235" t="s">
        <v>55</v>
      </c>
      <c r="D42" s="236">
        <v>222237.21400000001</v>
      </c>
      <c r="E42" s="236">
        <v>256497.97500000001</v>
      </c>
      <c r="F42" s="237"/>
      <c r="G42" s="237">
        <v>-0.13357127283363546</v>
      </c>
      <c r="H42" s="237">
        <v>-0.13357127283363546</v>
      </c>
      <c r="I42" s="237"/>
      <c r="J42" s="236">
        <v>719369.22600000002</v>
      </c>
      <c r="K42" s="236">
        <v>838663.86699999997</v>
      </c>
      <c r="L42" s="237"/>
      <c r="M42" s="237">
        <v>-0.14224368748200755</v>
      </c>
      <c r="N42" s="237">
        <v>-0.14224368748200755</v>
      </c>
    </row>
    <row r="43" spans="1:14" ht="16">
      <c r="A43" s="50"/>
      <c r="B43" s="50"/>
      <c r="C43" s="259" t="s">
        <v>34</v>
      </c>
      <c r="D43" s="260">
        <v>222237.21400000001</v>
      </c>
      <c r="E43" s="260">
        <v>256497.97500000001</v>
      </c>
      <c r="F43" s="240"/>
      <c r="G43" s="261">
        <v>-0.13357127283363546</v>
      </c>
      <c r="H43" s="261">
        <v>-0.13357127283363546</v>
      </c>
      <c r="I43" s="240"/>
      <c r="J43" s="260">
        <v>719369.22600000002</v>
      </c>
      <c r="K43" s="260">
        <v>838663.86699999997</v>
      </c>
      <c r="L43" s="240"/>
      <c r="M43" s="261">
        <v>-0.14224368748200755</v>
      </c>
      <c r="N43" s="261">
        <v>-0.14224368748200755</v>
      </c>
    </row>
    <row r="44" spans="1:14" s="66" customFormat="1" ht="17.149999999999999" customHeight="1">
      <c r="A44" s="424"/>
      <c r="B44" s="424"/>
      <c r="C44" s="235" t="s">
        <v>55</v>
      </c>
      <c r="D44" s="236">
        <v>58218.808000000019</v>
      </c>
      <c r="E44" s="236">
        <v>57582.717999999993</v>
      </c>
      <c r="F44" s="237"/>
      <c r="G44" s="237">
        <v>1.1046543513281604E-2</v>
      </c>
      <c r="H44" s="237">
        <v>1.1046543513281604E-2</v>
      </c>
      <c r="I44" s="237"/>
      <c r="J44" s="236">
        <v>175506.94500000007</v>
      </c>
      <c r="K44" s="236">
        <v>213560.62599999993</v>
      </c>
      <c r="L44" s="237"/>
      <c r="M44" s="237">
        <v>-0.17818678336333349</v>
      </c>
      <c r="N44" s="237">
        <v>-0.17818678336333349</v>
      </c>
    </row>
    <row r="45" spans="1:14" s="44" customFormat="1" ht="17.149999999999999" customHeight="1">
      <c r="A45" s="424"/>
      <c r="B45" s="424"/>
      <c r="C45" s="259" t="s">
        <v>60</v>
      </c>
      <c r="D45" s="260">
        <v>58218.808000000019</v>
      </c>
      <c r="E45" s="260">
        <v>57582.717999999993</v>
      </c>
      <c r="F45" s="240"/>
      <c r="G45" s="261">
        <v>1.1046543513281604E-2</v>
      </c>
      <c r="H45" s="261">
        <v>1.1046543513281604E-2</v>
      </c>
      <c r="I45" s="240"/>
      <c r="J45" s="260">
        <v>175506.94500000007</v>
      </c>
      <c r="K45" s="260">
        <v>213560.62599999993</v>
      </c>
      <c r="L45" s="240"/>
      <c r="M45" s="261">
        <v>-0.17818678336333349</v>
      </c>
      <c r="N45" s="261">
        <v>-0.17818678336333349</v>
      </c>
    </row>
    <row r="46" spans="1:14" s="44" customFormat="1" ht="16" customHeight="1">
      <c r="A46" s="64"/>
      <c r="B46" s="64"/>
      <c r="C46" s="259" t="s">
        <v>122</v>
      </c>
      <c r="D46" s="260">
        <v>-68503.070000000007</v>
      </c>
      <c r="E46" s="260">
        <v>-72245.428</v>
      </c>
      <c r="F46" s="240"/>
      <c r="G46" s="261">
        <v>-5.1800620518159146E-2</v>
      </c>
      <c r="H46" s="261">
        <v>-5.1800620518159146E-2</v>
      </c>
      <c r="I46" s="240"/>
      <c r="J46" s="260">
        <v>-211872.54300000001</v>
      </c>
      <c r="K46" s="260">
        <v>-215350.06400000001</v>
      </c>
      <c r="L46" s="240"/>
      <c r="M46" s="261">
        <v>-1.614822366618851E-2</v>
      </c>
      <c r="N46" s="261">
        <v>-1.614822366618851E-2</v>
      </c>
    </row>
    <row r="47" spans="1:14" s="44" customFormat="1" ht="16" customHeight="1">
      <c r="A47" s="63"/>
      <c r="B47" s="63"/>
      <c r="C47" s="259" t="s">
        <v>124</v>
      </c>
      <c r="D47" s="260">
        <v>-6287.6229999999996</v>
      </c>
      <c r="E47" s="260">
        <v>-10833.050999999999</v>
      </c>
      <c r="F47" s="240"/>
      <c r="G47" s="261">
        <v>-0.41958890436313834</v>
      </c>
      <c r="H47" s="261">
        <v>-0.41958890436313834</v>
      </c>
      <c r="I47" s="240"/>
      <c r="J47" s="260">
        <v>-23436.89</v>
      </c>
      <c r="K47" s="260">
        <v>11519.630999999999</v>
      </c>
      <c r="L47" s="240"/>
      <c r="M47" s="261">
        <v>-3.0345174250807165</v>
      </c>
      <c r="N47" s="261">
        <v>-3.0345174250807165</v>
      </c>
    </row>
    <row r="48" spans="1:14" s="44" customFormat="1" ht="16" customHeight="1">
      <c r="A48" s="64"/>
      <c r="B48" s="64"/>
      <c r="C48" s="248" t="s">
        <v>47</v>
      </c>
      <c r="D48" s="262">
        <v>2224.13</v>
      </c>
      <c r="E48" s="262">
        <v>-1538.2729999999999</v>
      </c>
      <c r="F48" s="254"/>
      <c r="G48" s="263">
        <v>-2.4458616903501529</v>
      </c>
      <c r="H48" s="263">
        <v>-2.4458616903501529</v>
      </c>
      <c r="I48" s="254"/>
      <c r="J48" s="262">
        <v>6545.3729999999996</v>
      </c>
      <c r="K48" s="262">
        <v>39861.148000000001</v>
      </c>
      <c r="L48" s="254"/>
      <c r="M48" s="263">
        <v>-0.83579567251801179</v>
      </c>
      <c r="N48" s="263">
        <v>-0.83579567251801179</v>
      </c>
    </row>
    <row r="49" spans="1:14" s="44" customFormat="1" ht="16" customHeight="1" thickBot="1">
      <c r="A49" s="64"/>
      <c r="B49" s="64"/>
      <c r="C49" s="252" t="s">
        <v>125</v>
      </c>
      <c r="D49" s="253">
        <v>1.0007909836378708E-2</v>
      </c>
      <c r="E49" s="253">
        <v>-5.997213038426521E-3</v>
      </c>
      <c r="F49" s="254"/>
      <c r="G49" s="253" t="s">
        <v>211</v>
      </c>
      <c r="H49" s="253" t="s">
        <v>211</v>
      </c>
      <c r="I49" s="254"/>
      <c r="J49" s="253">
        <v>9.0987670356641025E-3</v>
      </c>
      <c r="K49" s="253">
        <v>4.7529349443166127E-2</v>
      </c>
      <c r="L49" s="254"/>
      <c r="M49" s="253" t="s">
        <v>212</v>
      </c>
      <c r="N49" s="253" t="s">
        <v>212</v>
      </c>
    </row>
    <row r="50" spans="1:14" s="44" customFormat="1" ht="16" customHeight="1">
      <c r="A50" s="64"/>
      <c r="B50" s="64"/>
      <c r="C50" s="264"/>
      <c r="D50" s="265"/>
      <c r="E50" s="265"/>
      <c r="F50" s="266"/>
      <c r="G50" s="267"/>
      <c r="H50" s="267"/>
      <c r="I50" s="266"/>
      <c r="J50" s="265"/>
      <c r="K50" s="265"/>
      <c r="L50" s="266"/>
      <c r="M50" s="267"/>
      <c r="N50" s="267"/>
    </row>
    <row r="51" spans="1:14" s="44" customFormat="1" ht="16" customHeight="1">
      <c r="A51" s="64"/>
      <c r="B51" s="64"/>
      <c r="C51" s="418" t="s">
        <v>179</v>
      </c>
      <c r="D51" s="232" t="s">
        <v>183</v>
      </c>
      <c r="E51" s="232" t="s">
        <v>184</v>
      </c>
      <c r="F51" s="232"/>
      <c r="G51" s="420" t="s">
        <v>170</v>
      </c>
      <c r="H51" s="420"/>
      <c r="I51" s="232"/>
      <c r="J51" s="232" t="s">
        <v>185</v>
      </c>
      <c r="K51" s="232" t="s">
        <v>186</v>
      </c>
      <c r="L51" s="232"/>
      <c r="M51" s="421" t="s">
        <v>170</v>
      </c>
      <c r="N51" s="421"/>
    </row>
    <row r="52" spans="1:14" s="44" customFormat="1" ht="16" customHeight="1">
      <c r="A52" s="64"/>
      <c r="B52" s="64"/>
      <c r="C52" s="419"/>
      <c r="D52" s="422" t="s">
        <v>54</v>
      </c>
      <c r="E52" s="422"/>
      <c r="F52" s="232"/>
      <c r="G52" s="234" t="s">
        <v>31</v>
      </c>
      <c r="H52" s="234" t="s">
        <v>206</v>
      </c>
      <c r="I52" s="232"/>
      <c r="J52" s="422" t="s">
        <v>54</v>
      </c>
      <c r="K52" s="422"/>
      <c r="L52" s="232"/>
      <c r="M52" s="234" t="s">
        <v>31</v>
      </c>
      <c r="N52" s="234" t="s">
        <v>206</v>
      </c>
    </row>
    <row r="53" spans="1:14" s="44" customFormat="1" ht="16" customHeight="1">
      <c r="A53" s="64"/>
      <c r="B53" s="64"/>
      <c r="C53" s="235" t="s">
        <v>55</v>
      </c>
      <c r="D53" s="236">
        <v>52110.205999999998</v>
      </c>
      <c r="E53" s="236">
        <v>47631.222000000002</v>
      </c>
      <c r="F53" s="237"/>
      <c r="G53" s="237">
        <v>9.40346229202349E-2</v>
      </c>
      <c r="H53" s="237">
        <v>9.40346229202349E-2</v>
      </c>
      <c r="I53" s="237"/>
      <c r="J53" s="236">
        <v>156970.83499999999</v>
      </c>
      <c r="K53" s="236">
        <v>134131.88099999999</v>
      </c>
      <c r="L53" s="237"/>
      <c r="M53" s="237">
        <v>0.17027237543921414</v>
      </c>
      <c r="N53" s="237">
        <v>0.17027237543921414</v>
      </c>
    </row>
    <row r="54" spans="1:14" ht="12.75" customHeight="1">
      <c r="A54" s="64"/>
      <c r="B54" s="64"/>
      <c r="C54" s="235" t="s">
        <v>56</v>
      </c>
      <c r="D54" s="236">
        <v>20220.883999999998</v>
      </c>
      <c r="E54" s="236">
        <v>21262.935000000001</v>
      </c>
      <c r="F54" s="237"/>
      <c r="G54" s="237">
        <v>-4.9007862743313813E-2</v>
      </c>
      <c r="H54" s="237">
        <v>1.360326063058682</v>
      </c>
      <c r="I54" s="237"/>
      <c r="J54" s="236">
        <v>61137.213000000003</v>
      </c>
      <c r="K54" s="236">
        <v>52947.415999999997</v>
      </c>
      <c r="L54" s="237"/>
      <c r="M54" s="237">
        <v>0.15467793555779963</v>
      </c>
      <c r="N54" s="237">
        <v>1.4439816108322461</v>
      </c>
    </row>
    <row r="55" spans="1:14" s="66" customFormat="1" ht="17.149999999999999" customHeight="1">
      <c r="A55" s="424"/>
      <c r="B55" s="424"/>
      <c r="C55" s="235" t="s">
        <v>58</v>
      </c>
      <c r="D55" s="236">
        <v>6392.9089999999997</v>
      </c>
      <c r="E55" s="236">
        <v>5794.27</v>
      </c>
      <c r="F55" s="237"/>
      <c r="G55" s="237">
        <v>0.10331568946562708</v>
      </c>
      <c r="H55" s="237">
        <v>0.13453536100707186</v>
      </c>
      <c r="I55" s="237"/>
      <c r="J55" s="236">
        <v>18096.098999999998</v>
      </c>
      <c r="K55" s="236">
        <v>16086.460999999999</v>
      </c>
      <c r="L55" s="237"/>
      <c r="M55" s="237">
        <v>0.12492729134145786</v>
      </c>
      <c r="N55" s="237">
        <v>0.15011331221999535</v>
      </c>
    </row>
    <row r="56" spans="1:14" s="44" customFormat="1" ht="17.149999999999999" customHeight="1">
      <c r="A56" s="424"/>
      <c r="B56" s="424"/>
      <c r="C56" s="235" t="s">
        <v>59</v>
      </c>
      <c r="D56" s="236">
        <v>2499.634</v>
      </c>
      <c r="E56" s="236">
        <v>2409.8960000000002</v>
      </c>
      <c r="F56" s="237"/>
      <c r="G56" s="237">
        <v>3.7237291567768782E-2</v>
      </c>
      <c r="H56" s="237">
        <v>5.275950440977506E-2</v>
      </c>
      <c r="I56" s="237"/>
      <c r="J56" s="236">
        <v>6616.8959999999997</v>
      </c>
      <c r="K56" s="236">
        <v>7121.5540000000001</v>
      </c>
      <c r="L56" s="237"/>
      <c r="M56" s="237">
        <v>-7.0863466035643419E-2</v>
      </c>
      <c r="N56" s="237">
        <v>4.7686034949153022E-2</v>
      </c>
    </row>
    <row r="57" spans="1:14" s="44" customFormat="1" ht="16" customHeight="1">
      <c r="A57" s="63"/>
      <c r="B57" s="63"/>
      <c r="C57" s="259" t="s">
        <v>34</v>
      </c>
      <c r="D57" s="260">
        <v>81223.633000000002</v>
      </c>
      <c r="E57" s="260">
        <v>77098.323000000004</v>
      </c>
      <c r="F57" s="240"/>
      <c r="G57" s="261">
        <v>5.3507130109691214E-2</v>
      </c>
      <c r="H57" s="261" t="s">
        <v>180</v>
      </c>
      <c r="I57" s="240"/>
      <c r="J57" s="260">
        <v>242821.04300000001</v>
      </c>
      <c r="K57" s="260">
        <v>210287.31200000001</v>
      </c>
      <c r="L57" s="240"/>
      <c r="M57" s="261">
        <v>0.15471086053922267</v>
      </c>
      <c r="N57" s="261" t="s">
        <v>180</v>
      </c>
    </row>
    <row r="58" spans="1:14" s="44" customFormat="1" ht="16" customHeight="1">
      <c r="A58" s="63"/>
      <c r="B58" s="63"/>
      <c r="C58" s="235" t="s">
        <v>55</v>
      </c>
      <c r="D58" s="236">
        <v>47669.716999999997</v>
      </c>
      <c r="E58" s="236">
        <v>43350.347000000002</v>
      </c>
      <c r="F58" s="237"/>
      <c r="G58" s="237">
        <v>9.9638648797897522E-2</v>
      </c>
      <c r="H58" s="237">
        <v>9.9638648797897522E-2</v>
      </c>
      <c r="I58" s="237"/>
      <c r="J58" s="236">
        <v>144197.70799999998</v>
      </c>
      <c r="K58" s="236">
        <v>124620.25599999999</v>
      </c>
      <c r="L58" s="237"/>
      <c r="M58" s="237">
        <v>0.15709686874660234</v>
      </c>
      <c r="N58" s="237">
        <v>0.15709686874660234</v>
      </c>
    </row>
    <row r="59" spans="1:14" s="44" customFormat="1" ht="16" customHeight="1">
      <c r="A59" s="63"/>
      <c r="B59" s="63"/>
      <c r="C59" s="235" t="s">
        <v>56</v>
      </c>
      <c r="D59" s="236">
        <v>17140.131999999998</v>
      </c>
      <c r="E59" s="236">
        <v>17225.240000000002</v>
      </c>
      <c r="F59" s="237"/>
      <c r="G59" s="237">
        <v>-4.9408890674385031E-3</v>
      </c>
      <c r="H59" s="237">
        <v>1.475182593136958</v>
      </c>
      <c r="I59" s="237"/>
      <c r="J59" s="236">
        <v>50728.298000000003</v>
      </c>
      <c r="K59" s="236">
        <v>41779.326000000001</v>
      </c>
      <c r="L59" s="237"/>
      <c r="M59" s="237">
        <v>0.21419617922988987</v>
      </c>
      <c r="N59" s="237">
        <v>1.5824924819842763</v>
      </c>
    </row>
    <row r="60" spans="1:14" s="44" customFormat="1" ht="16" customHeight="1">
      <c r="A60" s="63"/>
      <c r="B60" s="63"/>
      <c r="C60" s="235" t="s">
        <v>58</v>
      </c>
      <c r="D60" s="236">
        <v>5180.6759999999995</v>
      </c>
      <c r="E60" s="236">
        <v>4369.9720000000007</v>
      </c>
      <c r="F60" s="237"/>
      <c r="G60" s="237">
        <v>0.1855169781408208</v>
      </c>
      <c r="H60" s="237">
        <v>0.22077073400320968</v>
      </c>
      <c r="I60" s="237"/>
      <c r="J60" s="236">
        <v>11471.002999999999</v>
      </c>
      <c r="K60" s="236">
        <v>10511.341</v>
      </c>
      <c r="L60" s="237"/>
      <c r="M60" s="237">
        <v>9.1297770665036859E-2</v>
      </c>
      <c r="N60" s="237">
        <v>0.11844319917483093</v>
      </c>
    </row>
    <row r="61" spans="1:14" s="44" customFormat="1" ht="16" customHeight="1">
      <c r="A61" s="64"/>
      <c r="B61" s="64"/>
      <c r="C61" s="235" t="s">
        <v>59</v>
      </c>
      <c r="D61" s="236">
        <v>2461.585</v>
      </c>
      <c r="E61" s="236">
        <v>2362.5590000000002</v>
      </c>
      <c r="F61" s="237"/>
      <c r="G61" s="237">
        <v>4.1914720436611264E-2</v>
      </c>
      <c r="H61" s="237">
        <v>5.8971766129775949E-2</v>
      </c>
      <c r="I61" s="237"/>
      <c r="J61" s="236">
        <v>6350.7439999999997</v>
      </c>
      <c r="K61" s="236">
        <v>6968.3950000000004</v>
      </c>
      <c r="L61" s="237"/>
      <c r="M61" s="237">
        <v>-8.8636048903657283E-2</v>
      </c>
      <c r="N61" s="237">
        <v>2.6451363953264195E-2</v>
      </c>
    </row>
    <row r="62" spans="1:14" s="44" customFormat="1" ht="16" customHeight="1">
      <c r="A62" s="63"/>
      <c r="B62" s="63"/>
      <c r="C62" s="259" t="s">
        <v>60</v>
      </c>
      <c r="D62" s="260">
        <v>72452.11</v>
      </c>
      <c r="E62" s="260">
        <v>67308.118000000002</v>
      </c>
      <c r="F62" s="240"/>
      <c r="G62" s="261">
        <v>7.6424540647533679E-2</v>
      </c>
      <c r="H62" s="261" t="s">
        <v>180</v>
      </c>
      <c r="I62" s="240"/>
      <c r="J62" s="260">
        <v>212747.753</v>
      </c>
      <c r="K62" s="260">
        <v>183879.318</v>
      </c>
      <c r="L62" s="240"/>
      <c r="M62" s="261">
        <v>0.15699663950243714</v>
      </c>
      <c r="N62" s="261" t="s">
        <v>180</v>
      </c>
    </row>
    <row r="63" spans="1:14" s="44" customFormat="1" ht="16" customHeight="1">
      <c r="A63" s="63"/>
      <c r="B63" s="63"/>
      <c r="C63" s="259" t="s">
        <v>122</v>
      </c>
      <c r="D63" s="260">
        <v>-12299.679</v>
      </c>
      <c r="E63" s="260">
        <v>-10572.903</v>
      </c>
      <c r="F63" s="240"/>
      <c r="G63" s="261">
        <v>0.1633208968246469</v>
      </c>
      <c r="H63" s="261" t="s">
        <v>180</v>
      </c>
      <c r="I63" s="240"/>
      <c r="J63" s="260">
        <v>-35623.594000000005</v>
      </c>
      <c r="K63" s="260">
        <v>-32600.455999999998</v>
      </c>
      <c r="L63" s="240"/>
      <c r="M63" s="261">
        <v>9.273299735439311E-2</v>
      </c>
      <c r="N63" s="261" t="s">
        <v>180</v>
      </c>
    </row>
    <row r="64" spans="1:14" s="44" customFormat="1" ht="16" customHeight="1">
      <c r="A64" s="63"/>
      <c r="B64" s="63"/>
      <c r="C64" s="259" t="s">
        <v>124</v>
      </c>
      <c r="D64" s="260">
        <v>72092.578999999998</v>
      </c>
      <c r="E64" s="260">
        <v>68112.479000000007</v>
      </c>
      <c r="F64" s="240"/>
      <c r="G64" s="261">
        <v>5.8434226127638045E-2</v>
      </c>
      <c r="H64" s="261" t="s">
        <v>180</v>
      </c>
      <c r="I64" s="240"/>
      <c r="J64" s="260">
        <v>177054.39200000002</v>
      </c>
      <c r="K64" s="260">
        <v>131718.46799999999</v>
      </c>
      <c r="L64" s="240"/>
      <c r="M64" s="261">
        <v>0.3441880602498355</v>
      </c>
      <c r="N64" s="261" t="s">
        <v>180</v>
      </c>
    </row>
    <row r="65" spans="1:14" s="44" customFormat="1" ht="16" customHeight="1">
      <c r="A65" s="63"/>
      <c r="B65" s="63"/>
      <c r="C65" s="248" t="s">
        <v>47</v>
      </c>
      <c r="D65" s="262">
        <v>62537.111999999994</v>
      </c>
      <c r="E65" s="262">
        <v>58188.619000000006</v>
      </c>
      <c r="F65" s="254"/>
      <c r="G65" s="263">
        <v>7.4730988202349025E-2</v>
      </c>
      <c r="H65" s="251" t="s">
        <v>180</v>
      </c>
      <c r="I65" s="254"/>
      <c r="J65" s="262">
        <v>186890.99300000002</v>
      </c>
      <c r="K65" s="262">
        <v>156802.61800000002</v>
      </c>
      <c r="L65" s="254"/>
      <c r="M65" s="263">
        <v>0.19188694285703822</v>
      </c>
      <c r="N65" s="251" t="s">
        <v>180</v>
      </c>
    </row>
    <row r="66" spans="1:14" s="44" customFormat="1" ht="16" customHeight="1" thickBot="1">
      <c r="A66" s="64"/>
      <c r="B66" s="64"/>
      <c r="C66" s="252" t="s">
        <v>125</v>
      </c>
      <c r="D66" s="253">
        <v>0.76993739002046357</v>
      </c>
      <c r="E66" s="253">
        <v>0.7547326159091684</v>
      </c>
      <c r="F66" s="254"/>
      <c r="G66" s="423" t="s">
        <v>213</v>
      </c>
      <c r="H66" s="423"/>
      <c r="I66" s="254"/>
      <c r="J66" s="253">
        <v>0.76966555571544926</v>
      </c>
      <c r="K66" s="253">
        <v>0.74565895825421946</v>
      </c>
      <c r="L66" s="254"/>
      <c r="M66" s="423" t="s">
        <v>214</v>
      </c>
      <c r="N66" s="423"/>
    </row>
    <row r="67" spans="1:14" s="44" customFormat="1" ht="16" customHeight="1">
      <c r="A67" s="64"/>
      <c r="B67" s="64"/>
      <c r="C67" s="264"/>
      <c r="D67" s="265"/>
      <c r="E67" s="265"/>
      <c r="F67" s="266"/>
      <c r="G67" s="267"/>
      <c r="H67" s="267"/>
      <c r="I67" s="266"/>
      <c r="J67" s="265"/>
      <c r="K67" s="265"/>
      <c r="L67" s="266"/>
      <c r="M67" s="267"/>
      <c r="N67" s="267"/>
    </row>
    <row r="68" spans="1:14" s="44" customFormat="1" ht="16" customHeight="1">
      <c r="A68" s="64"/>
      <c r="B68" s="64"/>
      <c r="C68" s="418" t="s">
        <v>181</v>
      </c>
      <c r="D68" s="232" t="s">
        <v>183</v>
      </c>
      <c r="E68" s="232" t="s">
        <v>184</v>
      </c>
      <c r="F68" s="232"/>
      <c r="G68" s="420" t="s">
        <v>170</v>
      </c>
      <c r="H68" s="420"/>
      <c r="I68" s="232"/>
      <c r="J68" s="232" t="s">
        <v>185</v>
      </c>
      <c r="K68" s="232" t="s">
        <v>186</v>
      </c>
      <c r="L68" s="232"/>
      <c r="M68" s="421" t="s">
        <v>170</v>
      </c>
      <c r="N68" s="421"/>
    </row>
    <row r="69" spans="1:14" s="44" customFormat="1" ht="16" customHeight="1">
      <c r="A69" s="64"/>
      <c r="B69" s="64"/>
      <c r="C69" s="419"/>
      <c r="D69" s="422" t="s">
        <v>54</v>
      </c>
      <c r="E69" s="422"/>
      <c r="F69" s="232"/>
      <c r="G69" s="234" t="s">
        <v>31</v>
      </c>
      <c r="H69" s="234" t="s">
        <v>206</v>
      </c>
      <c r="I69" s="232"/>
      <c r="J69" s="422" t="s">
        <v>54</v>
      </c>
      <c r="K69" s="422"/>
      <c r="L69" s="232"/>
      <c r="M69" s="234" t="s">
        <v>31</v>
      </c>
      <c r="N69" s="234" t="s">
        <v>206</v>
      </c>
    </row>
    <row r="70" spans="1:14" s="44" customFormat="1" ht="16" customHeight="1">
      <c r="A70" s="63"/>
      <c r="B70" s="63"/>
      <c r="C70" s="235" t="s">
        <v>56</v>
      </c>
      <c r="D70" s="236">
        <v>33910.271000000001</v>
      </c>
      <c r="E70" s="236">
        <v>36332.031000000003</v>
      </c>
      <c r="F70" s="237"/>
      <c r="G70" s="237">
        <v>-6.6656334186217192E-2</v>
      </c>
      <c r="H70" s="237">
        <v>1.3001562323801248</v>
      </c>
      <c r="I70" s="237"/>
      <c r="J70" s="236">
        <v>99001.149000000005</v>
      </c>
      <c r="K70" s="236">
        <v>93851.850999999995</v>
      </c>
      <c r="L70" s="237"/>
      <c r="M70" s="237">
        <v>5.4866238067057482E-2</v>
      </c>
      <c r="N70" s="237">
        <v>1.2318913034321377</v>
      </c>
    </row>
    <row r="71" spans="1:14" ht="12.75" customHeight="1">
      <c r="A71" s="55"/>
      <c r="B71" s="55"/>
      <c r="C71" s="235" t="s">
        <v>57</v>
      </c>
      <c r="D71" s="236">
        <v>-173.953</v>
      </c>
      <c r="E71" s="236">
        <v>24.756</v>
      </c>
      <c r="F71" s="237"/>
      <c r="G71" s="237">
        <v>-8.0267005978348678</v>
      </c>
      <c r="H71" s="237">
        <v>-7.7811803023925252</v>
      </c>
      <c r="I71" s="237"/>
      <c r="J71" s="236">
        <v>-1007.713</v>
      </c>
      <c r="K71" s="236">
        <v>869.36800000000005</v>
      </c>
      <c r="L71" s="237"/>
      <c r="M71" s="237">
        <v>-2.1591328413284132</v>
      </c>
      <c r="N71" s="237">
        <v>-2.1014417105602954</v>
      </c>
    </row>
    <row r="72" spans="1:14" s="66" customFormat="1" ht="17.149999999999999" customHeight="1">
      <c r="A72" s="424"/>
      <c r="B72" s="424"/>
      <c r="C72" s="235" t="s">
        <v>59</v>
      </c>
      <c r="D72" s="236">
        <v>-615.67899999999997</v>
      </c>
      <c r="E72" s="236">
        <v>1514.6880000000001</v>
      </c>
      <c r="F72" s="237"/>
      <c r="G72" s="237">
        <v>-1.4064724880635484</v>
      </c>
      <c r="H72" s="237">
        <v>-1.4262088108200386</v>
      </c>
      <c r="I72" s="237"/>
      <c r="J72" s="236">
        <v>-1230.5830000000001</v>
      </c>
      <c r="K72" s="236">
        <v>6137.7870000000003</v>
      </c>
      <c r="L72" s="237"/>
      <c r="M72" s="237">
        <v>-1.200492946399085</v>
      </c>
      <c r="N72" s="237">
        <v>-1.2262678493933805</v>
      </c>
    </row>
    <row r="73" spans="1:14" s="44" customFormat="1" ht="17.149999999999999" customHeight="1">
      <c r="A73" s="424"/>
      <c r="B73" s="424"/>
      <c r="C73" s="259" t="s">
        <v>34</v>
      </c>
      <c r="D73" s="260">
        <v>33120.639000000003</v>
      </c>
      <c r="E73" s="260">
        <v>37871.475000000006</v>
      </c>
      <c r="F73" s="240"/>
      <c r="G73" s="261">
        <v>-0.1254462890605661</v>
      </c>
      <c r="H73" s="261" t="s">
        <v>180</v>
      </c>
      <c r="I73" s="240"/>
      <c r="J73" s="260">
        <v>96762.853000000003</v>
      </c>
      <c r="K73" s="260">
        <v>100859.00599999999</v>
      </c>
      <c r="L73" s="240"/>
      <c r="M73" s="261">
        <v>-4.0612664772841311E-2</v>
      </c>
      <c r="N73" s="261" t="s">
        <v>180</v>
      </c>
    </row>
    <row r="74" spans="1:14" s="44" customFormat="1" ht="16" customHeight="1">
      <c r="A74" s="63"/>
      <c r="B74" s="63"/>
      <c r="C74" s="235" t="s">
        <v>55</v>
      </c>
      <c r="D74" s="236">
        <v>0</v>
      </c>
      <c r="E74" s="236">
        <v>1.046</v>
      </c>
      <c r="F74" s="237"/>
      <c r="G74" s="237">
        <v>-1</v>
      </c>
      <c r="H74" s="237">
        <v>-1</v>
      </c>
      <c r="I74" s="237"/>
      <c r="J74" s="236">
        <v>0</v>
      </c>
      <c r="K74" s="236">
        <v>0</v>
      </c>
      <c r="L74" s="237"/>
      <c r="M74" s="237" t="s">
        <v>180</v>
      </c>
      <c r="N74" s="237" t="s">
        <v>180</v>
      </c>
    </row>
    <row r="75" spans="1:14" s="44" customFormat="1" ht="16" customHeight="1">
      <c r="A75" s="63"/>
      <c r="B75" s="63"/>
      <c r="C75" s="235" t="s">
        <v>56</v>
      </c>
      <c r="D75" s="236">
        <v>27311.681</v>
      </c>
      <c r="E75" s="236">
        <v>24148.359000000004</v>
      </c>
      <c r="F75" s="237"/>
      <c r="G75" s="237">
        <v>0.13099531939209608</v>
      </c>
      <c r="H75" s="237">
        <v>1.8022607782642228</v>
      </c>
      <c r="I75" s="237"/>
      <c r="J75" s="236">
        <v>69370.623000000007</v>
      </c>
      <c r="K75" s="236">
        <v>62207.955999999991</v>
      </c>
      <c r="L75" s="237"/>
      <c r="M75" s="237">
        <v>0.11514069036442898</v>
      </c>
      <c r="N75" s="237">
        <v>1.4111148822131296</v>
      </c>
    </row>
    <row r="76" spans="1:14" s="44" customFormat="1" ht="16" customHeight="1">
      <c r="A76" s="63"/>
      <c r="B76" s="63"/>
      <c r="C76" s="235" t="s">
        <v>57</v>
      </c>
      <c r="D76" s="236">
        <v>-173.953</v>
      </c>
      <c r="E76" s="236">
        <v>24.756</v>
      </c>
      <c r="F76" s="237"/>
      <c r="G76" s="237">
        <v>-8.0267005978348678</v>
      </c>
      <c r="H76" s="237">
        <v>-7.7811803023925252</v>
      </c>
      <c r="I76" s="237"/>
      <c r="J76" s="236">
        <v>-1007.713</v>
      </c>
      <c r="K76" s="236">
        <v>869.36800000000005</v>
      </c>
      <c r="L76" s="237"/>
      <c r="M76" s="237">
        <v>-2.1591328413284132</v>
      </c>
      <c r="N76" s="237">
        <v>-2.1014417105602954</v>
      </c>
    </row>
    <row r="77" spans="1:14" s="44" customFormat="1" ht="16" customHeight="1">
      <c r="A77" s="63"/>
      <c r="B77" s="63"/>
      <c r="C77" s="235" t="s">
        <v>59</v>
      </c>
      <c r="D77" s="236">
        <v>-615.68499999999995</v>
      </c>
      <c r="E77" s="236">
        <v>1514.702</v>
      </c>
      <c r="F77" s="237"/>
      <c r="G77" s="237">
        <v>-1.406472692318357</v>
      </c>
      <c r="H77" s="237">
        <v>-1.4262085117236558</v>
      </c>
      <c r="I77" s="237"/>
      <c r="J77" s="236">
        <v>-1230.5790000000002</v>
      </c>
      <c r="K77" s="236">
        <v>6137.8020000000006</v>
      </c>
      <c r="L77" s="237"/>
      <c r="M77" s="237">
        <v>-1.2004918047209734</v>
      </c>
      <c r="N77" s="237">
        <v>-1.2262662951552723</v>
      </c>
    </row>
    <row r="78" spans="1:14" s="44" customFormat="1" ht="16" customHeight="1">
      <c r="A78" s="64"/>
      <c r="B78" s="64"/>
      <c r="C78" s="259" t="s">
        <v>60</v>
      </c>
      <c r="D78" s="260">
        <v>26522.042999999998</v>
      </c>
      <c r="E78" s="260">
        <v>25688.863000000005</v>
      </c>
      <c r="F78" s="240"/>
      <c r="G78" s="261">
        <v>3.2433510194670445E-2</v>
      </c>
      <c r="H78" s="261" t="s">
        <v>180</v>
      </c>
      <c r="I78" s="240"/>
      <c r="J78" s="260">
        <v>67132.331000000006</v>
      </c>
      <c r="K78" s="260">
        <v>69215.125999999989</v>
      </c>
      <c r="L78" s="240"/>
      <c r="M78" s="261">
        <v>-3.0091616101370455E-2</v>
      </c>
      <c r="N78" s="261" t="s">
        <v>180</v>
      </c>
    </row>
    <row r="79" spans="1:14" s="44" customFormat="1" ht="16" customHeight="1">
      <c r="A79" s="63"/>
      <c r="B79" s="63"/>
      <c r="C79" s="259" t="s">
        <v>122</v>
      </c>
      <c r="D79" s="260">
        <v>-4867.0410000000002</v>
      </c>
      <c r="E79" s="260">
        <v>-6082.1589999999997</v>
      </c>
      <c r="F79" s="240"/>
      <c r="G79" s="261">
        <v>-0.19978399117813261</v>
      </c>
      <c r="H79" s="261" t="s">
        <v>180</v>
      </c>
      <c r="I79" s="240"/>
      <c r="J79" s="260">
        <v>-14736.127</v>
      </c>
      <c r="K79" s="260">
        <v>-17645.017</v>
      </c>
      <c r="L79" s="240"/>
      <c r="M79" s="261">
        <v>-0.16485617440889966</v>
      </c>
      <c r="N79" s="261" t="s">
        <v>180</v>
      </c>
    </row>
    <row r="80" spans="1:14" s="44" customFormat="1" ht="16" customHeight="1">
      <c r="A80" s="63"/>
      <c r="B80" s="63"/>
      <c r="C80" s="259" t="s">
        <v>124</v>
      </c>
      <c r="D80" s="260">
        <v>21655.002</v>
      </c>
      <c r="E80" s="260">
        <v>19606.704000000002</v>
      </c>
      <c r="F80" s="240"/>
      <c r="G80" s="261">
        <v>0.10446926724654992</v>
      </c>
      <c r="H80" s="261" t="s">
        <v>180</v>
      </c>
      <c r="I80" s="240"/>
      <c r="J80" s="260">
        <v>52396.197999999989</v>
      </c>
      <c r="K80" s="260">
        <v>51570.116000000002</v>
      </c>
      <c r="L80" s="240"/>
      <c r="M80" s="261">
        <v>1.6018618224554526E-2</v>
      </c>
      <c r="N80" s="261" t="s">
        <v>180</v>
      </c>
    </row>
    <row r="81" spans="1:14" s="44" customFormat="1" ht="16" customHeight="1">
      <c r="A81" s="63"/>
      <c r="B81" s="63"/>
      <c r="C81" s="259" t="s">
        <v>126</v>
      </c>
      <c r="D81" s="260">
        <v>-3630.2559999999999</v>
      </c>
      <c r="E81" s="260">
        <v>5641.4030000000002</v>
      </c>
      <c r="F81" s="240"/>
      <c r="G81" s="261">
        <v>-1.6435023344370185</v>
      </c>
      <c r="H81" s="261" t="s">
        <v>180</v>
      </c>
      <c r="I81" s="240"/>
      <c r="J81" s="260">
        <v>-10931.165999999999</v>
      </c>
      <c r="K81" s="260">
        <v>17439.248</v>
      </c>
      <c r="L81" s="240"/>
      <c r="M81" s="261">
        <v>-1.6268140690470139</v>
      </c>
      <c r="N81" s="261" t="s">
        <v>180</v>
      </c>
    </row>
    <row r="82" spans="1:14" s="44" customFormat="1" ht="16" customHeight="1">
      <c r="A82" s="63"/>
      <c r="B82" s="63"/>
      <c r="C82" s="259" t="s">
        <v>65</v>
      </c>
      <c r="D82" s="260">
        <v>46.716999999999999</v>
      </c>
      <c r="E82" s="260">
        <v>25.858000000000001</v>
      </c>
      <c r="F82" s="240"/>
      <c r="G82" s="261">
        <v>0.80667491685358494</v>
      </c>
      <c r="H82" s="261" t="s">
        <v>180</v>
      </c>
      <c r="I82" s="240"/>
      <c r="J82" s="260">
        <v>94.263000000000005</v>
      </c>
      <c r="K82" s="260">
        <v>76.837000000000003</v>
      </c>
      <c r="L82" s="240"/>
      <c r="M82" s="261">
        <v>0.22679178000182199</v>
      </c>
      <c r="N82" s="261" t="s">
        <v>180</v>
      </c>
    </row>
    <row r="83" spans="1:14" s="44" customFormat="1" ht="16" customHeight="1">
      <c r="A83" s="63"/>
      <c r="B83" s="63"/>
      <c r="C83" s="248" t="s">
        <v>47</v>
      </c>
      <c r="D83" s="262">
        <v>18071.463</v>
      </c>
      <c r="E83" s="262">
        <v>25273.965000000004</v>
      </c>
      <c r="F83" s="254"/>
      <c r="G83" s="263">
        <v>-0.28497712962726673</v>
      </c>
      <c r="H83" s="251" t="s">
        <v>180</v>
      </c>
      <c r="I83" s="254"/>
      <c r="J83" s="262">
        <v>41559.294999999991</v>
      </c>
      <c r="K83" s="262">
        <v>69086.201000000001</v>
      </c>
      <c r="L83" s="254"/>
      <c r="M83" s="263">
        <v>-0.39844289599886973</v>
      </c>
      <c r="N83" s="251" t="s">
        <v>180</v>
      </c>
    </row>
    <row r="84" spans="1:14" s="44" customFormat="1" ht="16" customHeight="1" thickBot="1">
      <c r="A84" s="64"/>
      <c r="B84" s="64"/>
      <c r="C84" s="252" t="s">
        <v>125</v>
      </c>
      <c r="D84" s="253">
        <v>0.54562543313249479</v>
      </c>
      <c r="E84" s="253">
        <v>0.66736151681443623</v>
      </c>
      <c r="F84" s="254"/>
      <c r="G84" s="423" t="s">
        <v>215</v>
      </c>
      <c r="H84" s="423"/>
      <c r="I84" s="254"/>
      <c r="J84" s="253">
        <v>0.42949637915285516</v>
      </c>
      <c r="K84" s="253">
        <v>0.6849780078141956</v>
      </c>
      <c r="L84" s="254"/>
      <c r="M84" s="423" t="s">
        <v>216</v>
      </c>
      <c r="N84" s="423"/>
    </row>
    <row r="85" spans="1:14" s="44" customFormat="1" ht="16" customHeight="1">
      <c r="A85" s="64"/>
      <c r="B85" s="64"/>
      <c r="C85"/>
      <c r="D85"/>
      <c r="E85"/>
      <c r="F85"/>
      <c r="G85"/>
      <c r="H85"/>
      <c r="I85"/>
      <c r="J85"/>
      <c r="K85"/>
      <c r="L85"/>
      <c r="M85"/>
      <c r="N85"/>
    </row>
    <row r="86" spans="1:14" s="44" customFormat="1" ht="16" customHeight="1">
      <c r="A86" s="64"/>
      <c r="B86" s="64"/>
      <c r="C86"/>
      <c r="D86"/>
      <c r="E86"/>
      <c r="F86"/>
      <c r="G86"/>
      <c r="H86"/>
      <c r="I86"/>
      <c r="J86"/>
      <c r="K86"/>
      <c r="L86"/>
      <c r="M86"/>
      <c r="N86"/>
    </row>
    <row r="87" spans="1:14" s="44" customFormat="1" ht="16" customHeight="1">
      <c r="A87" s="63"/>
      <c r="B87" s="63"/>
      <c r="C87"/>
      <c r="D87"/>
      <c r="E87"/>
      <c r="F87"/>
      <c r="G87"/>
      <c r="H87"/>
      <c r="I87"/>
      <c r="J87"/>
      <c r="K87"/>
      <c r="L87"/>
      <c r="M87"/>
      <c r="N87"/>
    </row>
    <row r="88" spans="1:14" s="44" customFormat="1" ht="16" customHeight="1">
      <c r="A88" s="63"/>
      <c r="B88" s="63"/>
      <c r="C88"/>
      <c r="D88"/>
      <c r="E88"/>
      <c r="F88"/>
      <c r="G88"/>
      <c r="H88"/>
      <c r="I88"/>
      <c r="J88"/>
      <c r="K88"/>
      <c r="L88"/>
      <c r="M88"/>
      <c r="N88"/>
    </row>
    <row r="89" spans="1:14" s="44" customFormat="1" ht="16" customHeight="1">
      <c r="A89" s="64"/>
      <c r="B89" s="64"/>
      <c r="C89"/>
      <c r="D89"/>
      <c r="E89"/>
      <c r="F89"/>
      <c r="G89"/>
      <c r="H89"/>
      <c r="I89"/>
      <c r="J89"/>
      <c r="K89"/>
      <c r="L89"/>
      <c r="M89"/>
      <c r="N89"/>
    </row>
    <row r="90" spans="1:14" s="44" customFormat="1" ht="16" customHeight="1">
      <c r="A90" s="63"/>
      <c r="B90" s="63"/>
      <c r="C90"/>
      <c r="D90"/>
      <c r="E90"/>
      <c r="F90"/>
      <c r="G90"/>
      <c r="H90"/>
      <c r="I90"/>
      <c r="J90"/>
      <c r="K90"/>
      <c r="L90"/>
      <c r="M90"/>
      <c r="N90"/>
    </row>
    <row r="91" spans="1:14">
      <c r="D91" s="67"/>
      <c r="E91" s="67"/>
      <c r="J91" s="67"/>
      <c r="K91" s="67"/>
    </row>
    <row r="92" spans="1:14" ht="12.75" customHeight="1"/>
    <row r="93" spans="1:14" ht="12.75" customHeight="1"/>
  </sheetData>
  <mergeCells count="37">
    <mergeCell ref="A72:B73"/>
    <mergeCell ref="G84:H84"/>
    <mergeCell ref="M84:N84"/>
    <mergeCell ref="A55:B56"/>
    <mergeCell ref="G66:H66"/>
    <mergeCell ref="M66:N66"/>
    <mergeCell ref="C68:C69"/>
    <mergeCell ref="G68:H68"/>
    <mergeCell ref="M68:N68"/>
    <mergeCell ref="D69:E69"/>
    <mergeCell ref="J69:K69"/>
    <mergeCell ref="G51:H51"/>
    <mergeCell ref="M51:N51"/>
    <mergeCell ref="A44:B45"/>
    <mergeCell ref="C51:C52"/>
    <mergeCell ref="D52:E52"/>
    <mergeCell ref="J52:K52"/>
    <mergeCell ref="G40:H40"/>
    <mergeCell ref="M40:N40"/>
    <mergeCell ref="A27:B28"/>
    <mergeCell ref="G38:H38"/>
    <mergeCell ref="M38:N38"/>
    <mergeCell ref="C40:C41"/>
    <mergeCell ref="D41:E41"/>
    <mergeCell ref="J41:K41"/>
    <mergeCell ref="D5:E5"/>
    <mergeCell ref="J5:K5"/>
    <mergeCell ref="G23:H23"/>
    <mergeCell ref="M23:N23"/>
    <mergeCell ref="A4:B5"/>
    <mergeCell ref="G4:H4"/>
    <mergeCell ref="M4:N4"/>
    <mergeCell ref="C25:C26"/>
    <mergeCell ref="G25:H25"/>
    <mergeCell ref="M25:N25"/>
    <mergeCell ref="D26:E26"/>
    <mergeCell ref="J26:K26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Y52"/>
  <sheetViews>
    <sheetView showGridLines="0" zoomScale="114" zoomScaleNormal="64" workbookViewId="0">
      <selection activeCell="D51" sqref="D51"/>
    </sheetView>
  </sheetViews>
  <sheetFormatPr baseColWidth="10" defaultColWidth="11.453125" defaultRowHeight="14.5"/>
  <cols>
    <col min="1" max="1" width="0.81640625" style="45" customWidth="1"/>
    <col min="2" max="2" width="33.54296875" style="51" customWidth="1"/>
    <col min="3" max="3" width="13.36328125" style="51" bestFit="1" customWidth="1"/>
    <col min="4" max="4" width="11.81640625" style="51" bestFit="1" customWidth="1"/>
    <col min="5" max="5" width="12.36328125" style="51" bestFit="1" customWidth="1"/>
    <col min="6" max="6" width="10.1796875" style="51" customWidth="1"/>
    <col min="7" max="7" width="1.7265625" customWidth="1"/>
    <col min="8" max="8" width="10.54296875" style="51" customWidth="1"/>
    <col min="9" max="9" width="11.81640625" style="51" customWidth="1"/>
    <col min="10" max="10" width="4.453125" style="364" customWidth="1"/>
    <col min="11" max="11" width="27.36328125" customWidth="1"/>
    <col min="12" max="12" width="13.08984375" bestFit="1" customWidth="1"/>
    <col min="13" max="13" width="11.54296875" bestFit="1" customWidth="1"/>
    <col min="14" max="14" width="12" bestFit="1" customWidth="1"/>
    <col min="15" max="15" width="11.54296875" bestFit="1" customWidth="1"/>
    <col min="16" max="16" width="2.453125" customWidth="1"/>
    <col min="17" max="17" width="8.54296875" bestFit="1" customWidth="1"/>
    <col min="18" max="18" width="11.1796875" customWidth="1"/>
    <col min="19" max="19" width="13.1796875" bestFit="1" customWidth="1"/>
    <col min="20" max="20" width="11.54296875" bestFit="1" customWidth="1"/>
    <col min="21" max="21" width="12" bestFit="1" customWidth="1"/>
    <col min="22" max="22" width="11.54296875" bestFit="1" customWidth="1"/>
    <col min="23" max="23" width="1.36328125" customWidth="1"/>
    <col min="24" max="25" width="11.54296875" bestFit="1" customWidth="1"/>
    <col min="26" max="16384" width="11.453125" style="45"/>
  </cols>
  <sheetData>
    <row r="2" spans="1:25" s="48" customFormat="1" ht="23.5">
      <c r="A2" s="46"/>
      <c r="B2" s="76" t="s">
        <v>167</v>
      </c>
      <c r="G2"/>
      <c r="J2" s="364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>
      <c r="A3" s="52"/>
      <c r="B3" s="53"/>
      <c r="C3" s="53"/>
      <c r="D3" s="53"/>
      <c r="E3" s="53"/>
      <c r="F3" s="53"/>
    </row>
    <row r="4" spans="1:25" s="48" customFormat="1" ht="15" customHeight="1">
      <c r="B4"/>
      <c r="C4"/>
      <c r="D4"/>
      <c r="E4"/>
      <c r="F4"/>
      <c r="G4"/>
      <c r="H4"/>
      <c r="I4"/>
      <c r="J4" s="36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48" customFormat="1" ht="33" customHeight="1">
      <c r="B5" s="425" t="s">
        <v>217</v>
      </c>
      <c r="C5" s="426" t="s">
        <v>183</v>
      </c>
      <c r="D5" s="427"/>
      <c r="E5" s="426" t="s">
        <v>184</v>
      </c>
      <c r="F5" s="427"/>
      <c r="G5" s="268"/>
      <c r="H5" s="428" t="s">
        <v>171</v>
      </c>
      <c r="I5" s="428"/>
      <c r="J5" s="36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48" customFormat="1" ht="17.149999999999999" customHeight="1">
      <c r="B6" s="425"/>
      <c r="C6" s="269" t="s">
        <v>165</v>
      </c>
      <c r="D6" s="270" t="s">
        <v>2</v>
      </c>
      <c r="E6" s="269" t="s">
        <v>165</v>
      </c>
      <c r="F6" s="270" t="s">
        <v>2</v>
      </c>
      <c r="G6" s="271"/>
      <c r="H6" s="270" t="s">
        <v>31</v>
      </c>
      <c r="I6" s="270" t="s">
        <v>53</v>
      </c>
      <c r="J6" s="365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48" customFormat="1" ht="17.149999999999999" customHeight="1">
      <c r="B7" s="273" t="s">
        <v>166</v>
      </c>
      <c r="C7" s="92">
        <v>1209679.085</v>
      </c>
      <c r="D7" s="127">
        <v>0.33079182602891505</v>
      </c>
      <c r="E7" s="92">
        <v>1172053.706</v>
      </c>
      <c r="F7" s="127">
        <v>0.30994784227001804</v>
      </c>
      <c r="G7" s="93"/>
      <c r="H7" s="127">
        <v>3.2102094645823254E-2</v>
      </c>
      <c r="I7" s="127">
        <v>3.2102094645823254E-2</v>
      </c>
      <c r="J7" s="366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48" customFormat="1" ht="17.149999999999999" customHeight="1">
      <c r="B8" s="273" t="s">
        <v>63</v>
      </c>
      <c r="C8" s="92">
        <v>52110.205999999998</v>
      </c>
      <c r="D8" s="127">
        <v>1.424975467562368E-2</v>
      </c>
      <c r="E8" s="92">
        <v>47631.222000000002</v>
      </c>
      <c r="F8" s="127">
        <v>1.2596005121615317E-2</v>
      </c>
      <c r="G8" s="93"/>
      <c r="H8" s="127">
        <v>9.40346229202349E-2</v>
      </c>
      <c r="I8" s="127">
        <v>9.40346229202349E-2</v>
      </c>
      <c r="J8" s="366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48" customFormat="1" ht="17.149999999999999" customHeight="1">
      <c r="B9" s="273" t="s">
        <v>61</v>
      </c>
      <c r="C9" s="92">
        <v>165346.66800000001</v>
      </c>
      <c r="D9" s="127">
        <v>4.5214740763676819E-2</v>
      </c>
      <c r="E9" s="92">
        <v>192146.986</v>
      </c>
      <c r="F9" s="127">
        <v>5.0812981866367964E-2</v>
      </c>
      <c r="G9" s="93"/>
      <c r="H9" s="127">
        <v>-0.13947821174775021</v>
      </c>
      <c r="I9" s="127">
        <v>-0.13947821174775021</v>
      </c>
      <c r="J9" s="366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48" customFormat="1" ht="17.149999999999999" customHeight="1">
      <c r="B10" s="273" t="s">
        <v>62</v>
      </c>
      <c r="C10" s="92">
        <v>222237.21400000001</v>
      </c>
      <c r="D10" s="127">
        <v>6.0771699488082635E-2</v>
      </c>
      <c r="E10" s="92">
        <v>256497.97500000001</v>
      </c>
      <c r="F10" s="127">
        <v>6.7830504260082969E-2</v>
      </c>
      <c r="G10" s="93"/>
      <c r="H10" s="127">
        <v>-0.13357127283363546</v>
      </c>
      <c r="I10" s="127">
        <v>-0.13357127283363546</v>
      </c>
      <c r="J10" s="36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0" customFormat="1" ht="17.149999999999999" customHeight="1">
      <c r="B11" s="273" t="s">
        <v>15</v>
      </c>
      <c r="C11" s="92">
        <v>2854.5059999999999</v>
      </c>
      <c r="D11" s="127">
        <v>7.8057665364239493E-4</v>
      </c>
      <c r="E11" s="92">
        <v>2175.402</v>
      </c>
      <c r="F11" s="127">
        <v>5.7528179171158374E-4</v>
      </c>
      <c r="G11" s="93"/>
      <c r="H11" s="127">
        <v>0.31217402576627218</v>
      </c>
      <c r="I11" s="127">
        <v>0.31217402576627218</v>
      </c>
      <c r="J11" s="366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48" customFormat="1" ht="17.149999999999999" customHeight="1">
      <c r="B12" s="248" t="s">
        <v>55</v>
      </c>
      <c r="C12" s="274">
        <v>1652227.679</v>
      </c>
      <c r="D12" s="263">
        <v>0.45180859760994058</v>
      </c>
      <c r="E12" s="274">
        <v>1670505.2910000002</v>
      </c>
      <c r="F12" s="263">
        <v>0.44176261530979594</v>
      </c>
      <c r="G12" s="262"/>
      <c r="H12" s="263">
        <v>-1.0941367320697837E-2</v>
      </c>
      <c r="I12" s="263">
        <v>-1.0941367320697837E-2</v>
      </c>
      <c r="J12" s="36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48" customFormat="1" ht="17.149999999999999" customHeight="1">
      <c r="B13" s="273" t="s">
        <v>166</v>
      </c>
      <c r="C13" s="92">
        <v>444432.47399999999</v>
      </c>
      <c r="D13" s="127">
        <v>0.12153192647867291</v>
      </c>
      <c r="E13" s="92">
        <v>463712.27100000001</v>
      </c>
      <c r="F13" s="127">
        <v>0.12262801362668944</v>
      </c>
      <c r="G13" s="93"/>
      <c r="H13" s="127">
        <v>-4.1577068811275875E-2</v>
      </c>
      <c r="I13" s="127">
        <v>1.383580736596655</v>
      </c>
      <c r="J13" s="36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48" customFormat="1" ht="17.149999999999999" customHeight="1">
      <c r="B14" s="273" t="s">
        <v>63</v>
      </c>
      <c r="C14" s="92">
        <v>20220.883999999998</v>
      </c>
      <c r="D14" s="127">
        <v>5.5294856505507589E-3</v>
      </c>
      <c r="E14" s="92">
        <v>21262.935000000001</v>
      </c>
      <c r="F14" s="127">
        <v>5.6229512264155974E-3</v>
      </c>
      <c r="G14" s="93"/>
      <c r="H14" s="127">
        <v>-4.9007862743313813E-2</v>
      </c>
      <c r="I14" s="127">
        <v>1.3603260630586824</v>
      </c>
      <c r="J14" s="366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48" customFormat="1" ht="17.149999999999999" customHeight="1">
      <c r="B15" s="273" t="s">
        <v>61</v>
      </c>
      <c r="C15" s="92">
        <v>182575.981</v>
      </c>
      <c r="D15" s="127">
        <v>4.9926168760709377E-2</v>
      </c>
      <c r="E15" s="92">
        <v>224153.82800000001</v>
      </c>
      <c r="F15" s="127">
        <v>5.9277143162895944E-2</v>
      </c>
      <c r="G15" s="93"/>
      <c r="H15" s="127">
        <v>-0.18548800781577557</v>
      </c>
      <c r="I15" s="127">
        <v>1.0271020834750546</v>
      </c>
      <c r="J15" s="366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48" customFormat="1" ht="17" customHeight="1">
      <c r="B16" s="273" t="s">
        <v>64</v>
      </c>
      <c r="C16" s="92">
        <v>33910.271000000001</v>
      </c>
      <c r="D16" s="127">
        <v>9.2729060164129101E-3</v>
      </c>
      <c r="E16" s="92">
        <v>36332.031000000003</v>
      </c>
      <c r="F16" s="127">
        <v>9.6079510316717572E-3</v>
      </c>
      <c r="G16" s="93"/>
      <c r="H16" s="127">
        <v>-6.6656334186217192E-2</v>
      </c>
      <c r="I16" s="127">
        <v>1.3001562323801248</v>
      </c>
      <c r="J16" s="36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s="48" customFormat="1" ht="17.149999999999999" customHeight="1">
      <c r="B17" s="273" t="s">
        <v>15</v>
      </c>
      <c r="C17" s="92">
        <v>-781.10699999999997</v>
      </c>
      <c r="D17" s="127">
        <v>-2.1359698953046522E-4</v>
      </c>
      <c r="E17" s="92">
        <v>2931.7170000000001</v>
      </c>
      <c r="F17" s="127">
        <v>7.7528815756872029E-4</v>
      </c>
      <c r="G17" s="93"/>
      <c r="H17" s="127">
        <v>-1.2664332880697557</v>
      </c>
      <c r="I17" s="127">
        <v>-1.6174538053391114</v>
      </c>
      <c r="J17" s="366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48" customFormat="1" ht="17.149999999999999" customHeight="1">
      <c r="B18" s="248" t="s">
        <v>56</v>
      </c>
      <c r="C18" s="274">
        <v>680358.50300000003</v>
      </c>
      <c r="D18" s="263">
        <v>0.18604688991681551</v>
      </c>
      <c r="E18" s="274">
        <v>748392.78199999989</v>
      </c>
      <c r="F18" s="263">
        <v>0.19791134720524142</v>
      </c>
      <c r="G18" s="262"/>
      <c r="H18" s="263">
        <v>-9.0907182212775384E-2</v>
      </c>
      <c r="I18" s="251">
        <v>1.2605486750742467</v>
      </c>
      <c r="J18" s="36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48" customFormat="1" ht="17.149999999999999" customHeight="1">
      <c r="B19" s="273" t="s">
        <v>166</v>
      </c>
      <c r="C19" s="92">
        <v>396216.18300000002</v>
      </c>
      <c r="D19" s="127">
        <v>0.10834697921290157</v>
      </c>
      <c r="E19" s="92">
        <v>426821.821</v>
      </c>
      <c r="F19" s="127">
        <v>0.1128723895291449</v>
      </c>
      <c r="G19" s="93"/>
      <c r="H19" s="127">
        <v>-7.1705888720248856E-2</v>
      </c>
      <c r="I19" s="127">
        <v>1.4942950076870298E-2</v>
      </c>
      <c r="J19" s="36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48" customFormat="1" ht="17" customHeight="1">
      <c r="B20" s="273" t="s">
        <v>15</v>
      </c>
      <c r="C20" s="92">
        <v>0</v>
      </c>
      <c r="D20" s="127">
        <v>0</v>
      </c>
      <c r="E20" s="92">
        <v>0</v>
      </c>
      <c r="F20" s="127">
        <v>0</v>
      </c>
      <c r="G20" s="93"/>
      <c r="H20" s="127" t="s">
        <v>180</v>
      </c>
      <c r="I20" s="127" t="s">
        <v>180</v>
      </c>
      <c r="J20" s="366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48" customFormat="1" ht="17" customHeight="1">
      <c r="B21" s="248" t="s">
        <v>177</v>
      </c>
      <c r="C21" s="274">
        <v>396216.18300000002</v>
      </c>
      <c r="D21" s="263">
        <v>0.10834697921290157</v>
      </c>
      <c r="E21" s="274">
        <v>426821.821</v>
      </c>
      <c r="F21" s="263">
        <v>0.1128723895291449</v>
      </c>
      <c r="G21" s="262"/>
      <c r="H21" s="263">
        <v>-7.1705888720248856E-2</v>
      </c>
      <c r="I21" s="251">
        <v>1.4942950076870298E-2</v>
      </c>
      <c r="J21" s="36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48" customFormat="1" ht="17" customHeight="1">
      <c r="B22" s="273" t="s">
        <v>166</v>
      </c>
      <c r="C22" s="92">
        <v>426768.64500000002</v>
      </c>
      <c r="D22" s="127">
        <v>0.11670167825662277</v>
      </c>
      <c r="E22" s="92">
        <v>419650.03700000001</v>
      </c>
      <c r="F22" s="127">
        <v>0.11097582202148955</v>
      </c>
      <c r="G22" s="93"/>
      <c r="H22" s="127">
        <v>1.6963201173267217E-2</v>
      </c>
      <c r="I22" s="127">
        <v>2.9584183336002434E-2</v>
      </c>
      <c r="J22" s="366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48" customFormat="1" ht="17" customHeight="1">
      <c r="B23" s="273" t="s">
        <v>64</v>
      </c>
      <c r="C23" s="92">
        <v>-173.953</v>
      </c>
      <c r="D23" s="127">
        <v>-4.7568178392708065E-5</v>
      </c>
      <c r="E23" s="92">
        <v>24.756</v>
      </c>
      <c r="F23" s="127">
        <v>6.5466870195081028E-6</v>
      </c>
      <c r="G23" s="93"/>
      <c r="H23" s="127">
        <v>-8.0267005978348678</v>
      </c>
      <c r="I23" s="127">
        <v>-7.7811803023925252</v>
      </c>
      <c r="J23" s="36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48" customFormat="1" ht="17.149999999999999" customHeight="1">
      <c r="B24" s="248" t="s">
        <v>57</v>
      </c>
      <c r="C24" s="274">
        <v>426594.69200000004</v>
      </c>
      <c r="D24" s="263">
        <v>0.11665411007823007</v>
      </c>
      <c r="E24" s="274">
        <v>419674.79300000001</v>
      </c>
      <c r="F24" s="263">
        <v>0.11098236870850905</v>
      </c>
      <c r="G24" s="262"/>
      <c r="H24" s="263">
        <v>1.6488717253027918E-2</v>
      </c>
      <c r="I24" s="251">
        <v>2.9095692686052832E-2</v>
      </c>
      <c r="J24" s="367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48" customFormat="1" ht="17.149999999999999" customHeight="1">
      <c r="B25" s="273" t="s">
        <v>166</v>
      </c>
      <c r="C25" s="92">
        <v>273067.28100000002</v>
      </c>
      <c r="D25" s="127">
        <v>7.4671394778013267E-2</v>
      </c>
      <c r="E25" s="92">
        <v>276742.196</v>
      </c>
      <c r="F25" s="127">
        <v>7.3184058099182714E-2</v>
      </c>
      <c r="G25" s="93"/>
      <c r="H25" s="127">
        <v>-1.3279200111572353E-2</v>
      </c>
      <c r="I25" s="127">
        <v>1.5269755182068634E-2</v>
      </c>
      <c r="J25" s="366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48" customFormat="1" ht="17.149999999999999" customHeight="1">
      <c r="B26" s="273" t="s">
        <v>63</v>
      </c>
      <c r="C26" s="92">
        <v>6392.9089999999997</v>
      </c>
      <c r="D26" s="127">
        <v>1.7481678140667243E-3</v>
      </c>
      <c r="E26" s="92">
        <v>5794.27</v>
      </c>
      <c r="F26" s="127">
        <v>1.532285999213331E-3</v>
      </c>
      <c r="G26" s="93"/>
      <c r="H26" s="127">
        <v>0.10331568946562708</v>
      </c>
      <c r="I26" s="127">
        <v>0.13453536100707186</v>
      </c>
      <c r="J26" s="36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48" customFormat="1" ht="17.149999999999999" customHeight="1">
      <c r="B27" s="273" t="s">
        <v>15</v>
      </c>
      <c r="C27" s="92">
        <v>214.07499999999999</v>
      </c>
      <c r="D27" s="127">
        <v>5.8539707791294077E-5</v>
      </c>
      <c r="E27" s="92">
        <v>152.42500000000001</v>
      </c>
      <c r="F27" s="127">
        <v>4.0308562326245058E-5</v>
      </c>
      <c r="G27" s="93"/>
      <c r="H27" s="127">
        <v>0.40446121043135941</v>
      </c>
      <c r="I27" s="127">
        <v>0.43518066355608176</v>
      </c>
      <c r="J27" s="36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48" customFormat="1" ht="17.149999999999999" customHeight="1">
      <c r="B28" s="248" t="s">
        <v>58</v>
      </c>
      <c r="C28" s="274">
        <v>279674.26500000001</v>
      </c>
      <c r="D28" s="263">
        <v>7.6478102299871287E-2</v>
      </c>
      <c r="E28" s="274">
        <v>282688.891</v>
      </c>
      <c r="F28" s="263">
        <v>7.4756652660722289E-2</v>
      </c>
      <c r="G28" s="262"/>
      <c r="H28" s="263">
        <v>-1.0664112018466176E-2</v>
      </c>
      <c r="I28" s="251">
        <v>1.7941974730066867E-2</v>
      </c>
      <c r="J28" s="367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48" customFormat="1" ht="17.149999999999999" customHeight="1">
      <c r="B29" s="273" t="s">
        <v>166</v>
      </c>
      <c r="C29" s="92">
        <v>203423.71</v>
      </c>
      <c r="D29" s="127">
        <v>5.5627067809043314E-2</v>
      </c>
      <c r="E29" s="92">
        <v>207357.606</v>
      </c>
      <c r="F29" s="127">
        <v>5.4835407480872338E-2</v>
      </c>
      <c r="G29" s="93"/>
      <c r="H29" s="127">
        <v>-1.897155390576799E-2</v>
      </c>
      <c r="I29" s="127">
        <v>-1.156138728789724E-3</v>
      </c>
      <c r="J29" s="366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48" customFormat="1" ht="17.149999999999999" customHeight="1">
      <c r="B30" s="273" t="s">
        <v>63</v>
      </c>
      <c r="C30" s="92">
        <v>2499.634</v>
      </c>
      <c r="D30" s="127">
        <v>6.8353541490217727E-4</v>
      </c>
      <c r="E30" s="92">
        <v>2409.8960000000002</v>
      </c>
      <c r="F30" s="127">
        <v>6.3729337783020282E-4</v>
      </c>
      <c r="G30" s="93"/>
      <c r="H30" s="127">
        <v>3.7237291567768782E-2</v>
      </c>
      <c r="I30" s="127">
        <v>5.2759504409775282E-2</v>
      </c>
      <c r="J30" s="366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48" customFormat="1" ht="17.149999999999999" customHeight="1">
      <c r="B31" s="273" t="s">
        <v>61</v>
      </c>
      <c r="C31" s="92">
        <v>17179.201000000001</v>
      </c>
      <c r="D31" s="127">
        <v>4.6977246601794097E-3</v>
      </c>
      <c r="E31" s="92">
        <v>23257.172999999999</v>
      </c>
      <c r="F31" s="127">
        <v>6.1503244704134074E-3</v>
      </c>
      <c r="G31" s="93"/>
      <c r="H31" s="127">
        <v>-0.26133752369645258</v>
      </c>
      <c r="I31" s="127">
        <v>-0.24712789731321982</v>
      </c>
      <c r="J31" s="366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48" customFormat="1" ht="17.149999999999999" customHeight="1">
      <c r="B32" s="273" t="s">
        <v>64</v>
      </c>
      <c r="C32" s="92">
        <v>-615.67899999999997</v>
      </c>
      <c r="D32" s="127">
        <v>-1.68360008189822E-4</v>
      </c>
      <c r="E32" s="92">
        <v>1514.6880000000001</v>
      </c>
      <c r="F32" s="127">
        <v>4.0055696672340808E-4</v>
      </c>
      <c r="G32" s="93"/>
      <c r="H32" s="127">
        <v>-1.4064724880635484</v>
      </c>
      <c r="I32" s="127">
        <v>-1.4262088108200386</v>
      </c>
      <c r="J32" s="36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48" customFormat="1" ht="17.149999999999999" customHeight="1">
      <c r="B33" s="273" t="s">
        <v>15</v>
      </c>
      <c r="C33" s="92">
        <v>-638.66999999999996</v>
      </c>
      <c r="D33" s="127">
        <v>-1.746469936941062E-4</v>
      </c>
      <c r="E33" s="92">
        <v>-1168.3019999999999</v>
      </c>
      <c r="F33" s="127">
        <v>-3.0895570925292275E-4</v>
      </c>
      <c r="G33" s="93"/>
      <c r="H33" s="127">
        <v>-0.45333483979313571</v>
      </c>
      <c r="I33" s="127">
        <v>-0.43810764922013123</v>
      </c>
      <c r="J33" s="366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16">
      <c r="B34" s="248" t="s">
        <v>59</v>
      </c>
      <c r="C34" s="274">
        <v>221848.19599999997</v>
      </c>
      <c r="D34" s="263">
        <v>6.0665320882240963E-2</v>
      </c>
      <c r="E34" s="274">
        <v>233371.06100000002</v>
      </c>
      <c r="F34" s="263">
        <v>6.1714626586586434E-2</v>
      </c>
      <c r="G34" s="262"/>
      <c r="H34" s="263">
        <v>-4.9375723582111397E-2</v>
      </c>
      <c r="I34" s="251">
        <v>-3.2174191043610967E-2</v>
      </c>
      <c r="J34" s="367"/>
    </row>
    <row r="35" spans="2:25" ht="16.5">
      <c r="B35" s="275" t="s">
        <v>127</v>
      </c>
      <c r="C35" s="276">
        <v>3656919.5180000002</v>
      </c>
      <c r="D35" s="277">
        <v>1</v>
      </c>
      <c r="E35" s="276">
        <v>3781454.639</v>
      </c>
      <c r="F35" s="277">
        <v>1</v>
      </c>
      <c r="G35" s="278"/>
      <c r="H35" s="277">
        <v>-3.2933125711890887E-2</v>
      </c>
      <c r="I35" s="277" t="s">
        <v>180</v>
      </c>
      <c r="J35" s="368"/>
    </row>
    <row r="38" spans="2:25" ht="16.5" customHeight="1">
      <c r="B38" s="425" t="s">
        <v>218</v>
      </c>
      <c r="C38" s="426" t="s">
        <v>183</v>
      </c>
      <c r="D38" s="427"/>
      <c r="E38" s="426" t="s">
        <v>184</v>
      </c>
      <c r="F38" s="427"/>
      <c r="G38" s="268"/>
      <c r="H38" s="428" t="s">
        <v>171</v>
      </c>
      <c r="I38" s="428"/>
      <c r="J38" s="366"/>
    </row>
    <row r="39" spans="2:25" ht="15" customHeight="1">
      <c r="B39" s="425"/>
      <c r="C39" s="269" t="s">
        <v>165</v>
      </c>
      <c r="D39" s="270" t="s">
        <v>219</v>
      </c>
      <c r="E39" s="269" t="s">
        <v>165</v>
      </c>
      <c r="F39" s="270" t="s">
        <v>219</v>
      </c>
      <c r="G39" s="271"/>
      <c r="H39" s="270" t="s">
        <v>31</v>
      </c>
      <c r="I39" s="270" t="s">
        <v>53</v>
      </c>
      <c r="J39" s="366"/>
    </row>
    <row r="40" spans="2:25" ht="16.5">
      <c r="B40" s="273" t="s">
        <v>166</v>
      </c>
      <c r="C40" s="92">
        <v>155105.58499999999</v>
      </c>
      <c r="D40" s="127">
        <v>0.12822044038233496</v>
      </c>
      <c r="E40" s="92">
        <v>146737.77100000001</v>
      </c>
      <c r="F40" s="127">
        <v>0.12519713921710002</v>
      </c>
      <c r="G40" s="93"/>
      <c r="H40" s="127">
        <v>5.7025631117157749E-2</v>
      </c>
      <c r="I40" s="127">
        <v>5.7025631117157749E-2</v>
      </c>
      <c r="J40" s="366"/>
    </row>
    <row r="41" spans="2:25" ht="16.5">
      <c r="B41" s="273" t="s">
        <v>63</v>
      </c>
      <c r="C41" s="92">
        <v>41018.830999999998</v>
      </c>
      <c r="D41" s="127">
        <v>0.78715541826873603</v>
      </c>
      <c r="E41" s="92">
        <v>35971.285000000003</v>
      </c>
      <c r="F41" s="127">
        <v>0.75520390805845805</v>
      </c>
      <c r="G41" s="93"/>
      <c r="H41" s="127">
        <v>0.14032153702599159</v>
      </c>
      <c r="I41" s="127">
        <v>0.14032153702599159</v>
      </c>
      <c r="J41" s="366"/>
    </row>
    <row r="42" spans="2:25" ht="16.5">
      <c r="B42" s="273" t="s">
        <v>61</v>
      </c>
      <c r="C42" s="92">
        <v>8431.5049999999992</v>
      </c>
      <c r="D42" s="127">
        <v>5.0992893307048676E-2</v>
      </c>
      <c r="E42" s="92">
        <v>16222.74</v>
      </c>
      <c r="F42" s="127">
        <v>8.4428802854081719E-2</v>
      </c>
      <c r="G42" s="93"/>
      <c r="H42" s="127">
        <v>-0.48026628054200471</v>
      </c>
      <c r="I42" s="127">
        <v>-0.48026628054200471</v>
      </c>
      <c r="J42" s="366"/>
    </row>
    <row r="43" spans="2:25" ht="16.5">
      <c r="B43" s="273" t="s">
        <v>62</v>
      </c>
      <c r="C43" s="92">
        <v>2224.13</v>
      </c>
      <c r="D43" s="127">
        <v>1.0007909836378708E-2</v>
      </c>
      <c r="E43" s="92">
        <v>-1538.2729999999999</v>
      </c>
      <c r="F43" s="127">
        <v>-5.997213038426521E-3</v>
      </c>
      <c r="G43" s="93"/>
      <c r="H43" s="127" t="s">
        <v>178</v>
      </c>
      <c r="I43" s="127" t="s">
        <v>178</v>
      </c>
      <c r="J43" s="366"/>
    </row>
    <row r="44" spans="2:25" ht="16.5">
      <c r="B44" s="273" t="s">
        <v>64</v>
      </c>
      <c r="C44" s="92">
        <v>-2810.7440000000001</v>
      </c>
      <c r="D44" s="127">
        <v>0</v>
      </c>
      <c r="E44" s="92">
        <v>5409.8270000000002</v>
      </c>
      <c r="F44" s="127">
        <v>0</v>
      </c>
      <c r="G44" s="93"/>
      <c r="H44" s="127" t="s">
        <v>178</v>
      </c>
      <c r="I44" s="127" t="s">
        <v>178</v>
      </c>
      <c r="J44" s="366"/>
    </row>
    <row r="45" spans="2:25" ht="16.5">
      <c r="B45" s="273" t="s">
        <v>15</v>
      </c>
      <c r="C45" s="279">
        <v>-47717.101000000002</v>
      </c>
      <c r="D45" s="127">
        <v>-16.716412927490783</v>
      </c>
      <c r="E45" s="279">
        <v>-26120.269</v>
      </c>
      <c r="F45" s="127">
        <v>-12.007099837179519</v>
      </c>
      <c r="G45" s="280"/>
      <c r="H45" s="127">
        <v>0.82682272529429168</v>
      </c>
      <c r="I45" s="127">
        <v>0.82682272529429168</v>
      </c>
      <c r="J45" s="366"/>
    </row>
    <row r="46" spans="2:25" ht="16">
      <c r="B46" s="248" t="s">
        <v>55</v>
      </c>
      <c r="C46" s="274">
        <v>156252.20600000001</v>
      </c>
      <c r="D46" s="263">
        <v>9.4570626062002922E-2</v>
      </c>
      <c r="E46" s="274">
        <v>176683.08100000001</v>
      </c>
      <c r="F46" s="263">
        <v>0.10576625045840694</v>
      </c>
      <c r="G46" s="262"/>
      <c r="H46" s="263">
        <v>-0.11563571839682829</v>
      </c>
      <c r="I46" s="263">
        <v>-0.11563571839682829</v>
      </c>
      <c r="J46" s="367"/>
    </row>
    <row r="47" spans="2:25" ht="16">
      <c r="B47" s="248" t="s">
        <v>56</v>
      </c>
      <c r="C47" s="274">
        <v>107943.60799999998</v>
      </c>
      <c r="D47" s="263">
        <v>0.15865695442039618</v>
      </c>
      <c r="E47" s="274">
        <v>102721.12299999999</v>
      </c>
      <c r="F47" s="263">
        <v>0.1372556302928106</v>
      </c>
      <c r="G47" s="262"/>
      <c r="H47" s="263">
        <v>5.0841393157276871E-2</v>
      </c>
      <c r="I47" s="251">
        <v>1.6294149369167221</v>
      </c>
      <c r="J47" s="367"/>
    </row>
    <row r="48" spans="2:25" ht="16">
      <c r="B48" s="248" t="s">
        <v>177</v>
      </c>
      <c r="C48" s="274">
        <v>32624.976999999999</v>
      </c>
      <c r="D48" s="263">
        <v>8.2341354038030293E-2</v>
      </c>
      <c r="E48" s="274">
        <v>50476.773999999998</v>
      </c>
      <c r="F48" s="263">
        <v>0.1182619339417513</v>
      </c>
      <c r="G48" s="262"/>
      <c r="H48" s="263">
        <v>-0.35366358793055985</v>
      </c>
      <c r="I48" s="251">
        <v>-0.29546092834659543</v>
      </c>
      <c r="J48" s="367"/>
    </row>
    <row r="49" spans="2:10" ht="16">
      <c r="B49" s="248" t="s">
        <v>57</v>
      </c>
      <c r="C49" s="274">
        <v>24667.492999999999</v>
      </c>
      <c r="D49" s="263">
        <v>5.7824191117689751E-2</v>
      </c>
      <c r="E49" s="274">
        <v>26207.733000000004</v>
      </c>
      <c r="F49" s="263">
        <v>6.244771770221616E-2</v>
      </c>
      <c r="G49" s="262"/>
      <c r="H49" s="263">
        <v>-5.8770440007153812E-2</v>
      </c>
      <c r="I49" s="251">
        <v>-4.782869865443129E-2</v>
      </c>
      <c r="J49" s="367"/>
    </row>
    <row r="50" spans="2:10" ht="16">
      <c r="B50" s="248" t="s">
        <v>58</v>
      </c>
      <c r="C50" s="274">
        <v>31436.814999999995</v>
      </c>
      <c r="D50" s="263">
        <v>0.11240510455976346</v>
      </c>
      <c r="E50" s="274">
        <v>30687.987999999998</v>
      </c>
      <c r="F50" s="263">
        <v>0.10855746008073588</v>
      </c>
      <c r="G50" s="262"/>
      <c r="H50" s="263">
        <v>2.4401306465578587E-2</v>
      </c>
      <c r="I50" s="251">
        <v>5.3692171214420714E-2</v>
      </c>
      <c r="J50" s="367"/>
    </row>
    <row r="51" spans="2:10" ht="16">
      <c r="B51" s="248" t="s">
        <v>59</v>
      </c>
      <c r="C51" s="274">
        <v>6387.4179999999997</v>
      </c>
      <c r="D51" s="263">
        <v>2.8791841065951243E-2</v>
      </c>
      <c r="E51" s="274">
        <v>9712.0329999999994</v>
      </c>
      <c r="F51" s="263">
        <v>4.1616269636790992E-2</v>
      </c>
      <c r="G51" s="262"/>
      <c r="H51" s="263">
        <v>-0.3423191622186621</v>
      </c>
      <c r="I51" s="251">
        <v>-0.32533006907950401</v>
      </c>
      <c r="J51" s="367"/>
    </row>
    <row r="52" spans="2:10" ht="16.5">
      <c r="B52" s="275" t="s">
        <v>127</v>
      </c>
      <c r="C52" s="276">
        <v>359312.51700000005</v>
      </c>
      <c r="D52" s="277">
        <v>9.8255516762510292E-2</v>
      </c>
      <c r="E52" s="276">
        <v>396488.73200000002</v>
      </c>
      <c r="F52" s="277">
        <v>0.1048508496996941</v>
      </c>
      <c r="G52" s="278"/>
      <c r="H52" s="277">
        <v>-9.3763610412010312E-2</v>
      </c>
      <c r="I52" s="277" t="s">
        <v>180</v>
      </c>
      <c r="J52" s="368"/>
    </row>
  </sheetData>
  <mergeCells count="8">
    <mergeCell ref="B38:B39"/>
    <mergeCell ref="C38:D38"/>
    <mergeCell ref="E38:F38"/>
    <mergeCell ref="H38:I38"/>
    <mergeCell ref="B5:B6"/>
    <mergeCell ref="C5:D5"/>
    <mergeCell ref="E5:F5"/>
    <mergeCell ref="H5:I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2:N49"/>
  <sheetViews>
    <sheetView showGridLines="0" zoomScale="85" zoomScaleNormal="85" workbookViewId="0">
      <selection activeCell="B3" sqref="B3:B4"/>
    </sheetView>
  </sheetViews>
  <sheetFormatPr baseColWidth="10" defaultColWidth="11.453125" defaultRowHeight="14.5"/>
  <cols>
    <col min="1" max="1" width="3.6328125" customWidth="1"/>
    <col min="2" max="2" width="26.08984375" bestFit="1" customWidth="1"/>
    <col min="3" max="3" width="13.08984375" bestFit="1" customWidth="1"/>
    <col min="4" max="4" width="11.26953125" customWidth="1"/>
    <col min="5" max="5" width="12.1796875" bestFit="1" customWidth="1"/>
    <col min="6" max="14" width="11.26953125" customWidth="1"/>
    <col min="15" max="16" width="11.26953125" style="45" customWidth="1"/>
    <col min="17" max="16384" width="11.453125" style="45"/>
  </cols>
  <sheetData>
    <row r="2" spans="1:14" s="48" customFormat="1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6.5">
      <c r="B3" s="425" t="s">
        <v>217</v>
      </c>
      <c r="C3" s="426" t="s">
        <v>185</v>
      </c>
      <c r="D3" s="427"/>
      <c r="E3" s="426" t="s">
        <v>186</v>
      </c>
      <c r="F3" s="427"/>
      <c r="G3" s="428" t="s">
        <v>171</v>
      </c>
      <c r="H3" s="428"/>
    </row>
    <row r="4" spans="1:14" s="48" customFormat="1" ht="15" customHeight="1">
      <c r="A4"/>
      <c r="B4" s="425"/>
      <c r="C4" s="269" t="s">
        <v>165</v>
      </c>
      <c r="D4" s="270" t="s">
        <v>2</v>
      </c>
      <c r="E4" s="269" t="s">
        <v>165</v>
      </c>
      <c r="F4" s="270" t="s">
        <v>2</v>
      </c>
      <c r="G4" s="270" t="s">
        <v>31</v>
      </c>
      <c r="H4" s="272" t="s">
        <v>53</v>
      </c>
      <c r="I4"/>
      <c r="J4"/>
      <c r="K4"/>
      <c r="L4"/>
      <c r="M4"/>
      <c r="N4"/>
    </row>
    <row r="5" spans="1:14" s="48" customFormat="1" ht="20.149999999999999" customHeight="1">
      <c r="A5"/>
      <c r="B5" s="273" t="s">
        <v>166</v>
      </c>
      <c r="C5" s="92">
        <v>3536018.58</v>
      </c>
      <c r="D5" s="127">
        <v>0.32723807119651782</v>
      </c>
      <c r="E5" s="92">
        <v>3346255.7749999999</v>
      </c>
      <c r="F5" s="127">
        <v>0.335261216674276</v>
      </c>
      <c r="G5" s="127">
        <v>5.6708995892580827E-2</v>
      </c>
      <c r="H5" s="127">
        <v>5.6708995892580827E-2</v>
      </c>
      <c r="I5"/>
      <c r="J5"/>
      <c r="K5"/>
      <c r="L5"/>
      <c r="M5"/>
      <c r="N5"/>
    </row>
    <row r="6" spans="1:14" s="48" customFormat="1" ht="17.149999999999999" customHeight="1">
      <c r="A6"/>
      <c r="B6" s="273" t="s">
        <v>63</v>
      </c>
      <c r="C6" s="92">
        <v>156970.83499999999</v>
      </c>
      <c r="D6" s="127">
        <v>1.4526743035243568E-2</v>
      </c>
      <c r="E6" s="92">
        <v>134131.88099999999</v>
      </c>
      <c r="F6" s="127">
        <v>1.3438667167894302E-2</v>
      </c>
      <c r="G6" s="127">
        <v>0.17027237543921414</v>
      </c>
      <c r="H6" s="127">
        <v>0.17027237543921414</v>
      </c>
      <c r="I6"/>
      <c r="J6"/>
      <c r="K6"/>
      <c r="L6"/>
      <c r="M6"/>
      <c r="N6"/>
    </row>
    <row r="7" spans="1:14" s="48" customFormat="1" ht="17.149999999999999" customHeight="1">
      <c r="A7"/>
      <c r="B7" s="273" t="s">
        <v>61</v>
      </c>
      <c r="C7" s="92">
        <v>559073.50399999996</v>
      </c>
      <c r="D7" s="127">
        <v>5.173901973841967E-2</v>
      </c>
      <c r="E7" s="92">
        <v>627415.76</v>
      </c>
      <c r="F7" s="127">
        <v>6.2860756977913781E-2</v>
      </c>
      <c r="G7" s="127">
        <v>-0.10892658482152262</v>
      </c>
      <c r="H7" s="127">
        <v>-0.10892658482152262</v>
      </c>
      <c r="I7"/>
      <c r="J7"/>
      <c r="K7"/>
      <c r="L7"/>
      <c r="M7"/>
      <c r="N7"/>
    </row>
    <row r="8" spans="1:14" s="48" customFormat="1" ht="17.149999999999999" customHeight="1">
      <c r="A8"/>
      <c r="B8" s="273" t="s">
        <v>62</v>
      </c>
      <c r="C8" s="92">
        <v>719369.22600000002</v>
      </c>
      <c r="D8" s="127">
        <v>6.6573461838080022E-2</v>
      </c>
      <c r="E8" s="92">
        <v>838663.86699999997</v>
      </c>
      <c r="F8" s="127">
        <v>8.4025695385216981E-2</v>
      </c>
      <c r="G8" s="127">
        <v>-0.14224368748200755</v>
      </c>
      <c r="H8" s="127">
        <v>-0.14224368748200755</v>
      </c>
      <c r="I8"/>
      <c r="J8"/>
      <c r="K8"/>
      <c r="L8"/>
      <c r="M8"/>
      <c r="N8"/>
    </row>
    <row r="9" spans="1:14" s="48" customFormat="1" ht="17.149999999999999" customHeight="1">
      <c r="A9"/>
      <c r="B9" s="273" t="s">
        <v>15</v>
      </c>
      <c r="C9" s="92">
        <v>11464.133</v>
      </c>
      <c r="D9" s="127">
        <v>1.0609392134077389E-3</v>
      </c>
      <c r="E9" s="92">
        <v>5747.973</v>
      </c>
      <c r="F9" s="127">
        <v>5.7588915820127001E-4</v>
      </c>
      <c r="G9" s="127">
        <v>0.99446535326453334</v>
      </c>
      <c r="H9" s="127">
        <v>0.99446535326453334</v>
      </c>
      <c r="I9"/>
      <c r="J9"/>
      <c r="K9"/>
      <c r="L9"/>
      <c r="M9"/>
      <c r="N9"/>
    </row>
    <row r="10" spans="1:14" s="48" customFormat="1" ht="17.149999999999999" customHeight="1">
      <c r="A10"/>
      <c r="B10" s="248" t="s">
        <v>55</v>
      </c>
      <c r="C10" s="274">
        <v>4982896.2779999999</v>
      </c>
      <c r="D10" s="263">
        <v>0.46113823502166884</v>
      </c>
      <c r="E10" s="274">
        <v>4952215.2560000001</v>
      </c>
      <c r="F10" s="263">
        <v>0.49616222536350235</v>
      </c>
      <c r="G10" s="263">
        <v>6.1954136510580238E-3</v>
      </c>
      <c r="H10" s="251">
        <v>6.1954136510580238E-3</v>
      </c>
      <c r="I10"/>
      <c r="J10"/>
      <c r="K10"/>
      <c r="L10"/>
      <c r="M10"/>
      <c r="N10"/>
    </row>
    <row r="11" spans="1:14" s="70" customFormat="1" ht="17.149999999999999" customHeight="1">
      <c r="A11"/>
      <c r="B11" s="273" t="s">
        <v>166</v>
      </c>
      <c r="C11" s="92">
        <v>1303919.227</v>
      </c>
      <c r="D11" s="127">
        <v>0.1206701840462429</v>
      </c>
      <c r="E11" s="92">
        <v>1246362.257</v>
      </c>
      <c r="F11" s="127">
        <v>0.1248729788740422</v>
      </c>
      <c r="G11" s="127">
        <v>4.6179968686262951E-2</v>
      </c>
      <c r="H11" s="127">
        <v>1.2230187393913328</v>
      </c>
      <c r="I11"/>
      <c r="J11"/>
      <c r="K11"/>
      <c r="L11"/>
      <c r="M11"/>
      <c r="N11"/>
    </row>
    <row r="12" spans="1:14" s="48" customFormat="1" ht="17.149999999999999" customHeight="1">
      <c r="A12"/>
      <c r="B12" s="273" t="s">
        <v>63</v>
      </c>
      <c r="C12" s="92">
        <v>61137.213000000003</v>
      </c>
      <c r="D12" s="127">
        <v>5.6578955137873387E-3</v>
      </c>
      <c r="E12" s="92">
        <v>52947.415999999997</v>
      </c>
      <c r="F12" s="127">
        <v>5.3047992447376588E-3</v>
      </c>
      <c r="G12" s="127">
        <v>0.15467793555779963</v>
      </c>
      <c r="H12" s="127">
        <v>1.4439816108322456</v>
      </c>
      <c r="I12"/>
      <c r="J12"/>
      <c r="K12"/>
      <c r="L12"/>
      <c r="M12"/>
      <c r="N12"/>
    </row>
    <row r="13" spans="1:14" s="48" customFormat="1" ht="17.149999999999999" customHeight="1">
      <c r="A13"/>
      <c r="B13" s="273" t="s">
        <v>61</v>
      </c>
      <c r="C13" s="92">
        <v>546159.67200000002</v>
      </c>
      <c r="D13" s="127">
        <v>5.0543919266001942E-2</v>
      </c>
      <c r="E13" s="92">
        <v>586196.94099999999</v>
      </c>
      <c r="F13" s="127">
        <v>5.8731045342879921E-2</v>
      </c>
      <c r="G13" s="127">
        <v>-6.8300030586478266E-2</v>
      </c>
      <c r="H13" s="127">
        <v>0.9708767026626306</v>
      </c>
      <c r="I13"/>
      <c r="J13"/>
      <c r="K13"/>
      <c r="L13"/>
      <c r="M13"/>
      <c r="N13"/>
    </row>
    <row r="14" spans="1:14" s="48" customFormat="1" ht="17.149999999999999" customHeight="1">
      <c r="A14"/>
      <c r="B14" s="273" t="s">
        <v>64</v>
      </c>
      <c r="C14" s="92">
        <v>99001.149000000005</v>
      </c>
      <c r="D14" s="127">
        <v>9.1619838278675196E-3</v>
      </c>
      <c r="E14" s="92">
        <v>93851.850999999995</v>
      </c>
      <c r="F14" s="127">
        <v>9.4030127608499582E-3</v>
      </c>
      <c r="G14" s="127">
        <v>5.4866238067057482E-2</v>
      </c>
      <c r="H14" s="127">
        <v>1.2318913034321377</v>
      </c>
      <c r="I14"/>
      <c r="J14"/>
      <c r="K14"/>
      <c r="L14"/>
      <c r="M14"/>
      <c r="N14"/>
    </row>
    <row r="15" spans="1:14" s="48" customFormat="1" ht="17.149999999999999" customHeight="1">
      <c r="A15"/>
      <c r="B15" s="273" t="s">
        <v>15</v>
      </c>
      <c r="C15" s="92">
        <v>111.973</v>
      </c>
      <c r="D15" s="127">
        <v>1.0362453623218148E-5</v>
      </c>
      <c r="E15" s="92">
        <v>5794.0280000000002</v>
      </c>
      <c r="F15" s="127">
        <v>5.8050340659474009E-4</v>
      </c>
      <c r="G15" s="127">
        <v>-0.98067441165282598</v>
      </c>
      <c r="H15" s="127">
        <v>-0.96076022711880205</v>
      </c>
      <c r="I15"/>
      <c r="J15"/>
      <c r="K15"/>
      <c r="L15"/>
      <c r="M15"/>
      <c r="N15"/>
    </row>
    <row r="16" spans="1:14" s="48" customFormat="1" ht="17.149999999999999" customHeight="1">
      <c r="A16"/>
      <c r="B16" s="248" t="s">
        <v>56</v>
      </c>
      <c r="C16" s="274">
        <v>2010329.2339999999</v>
      </c>
      <c r="D16" s="263">
        <v>0.18604434510752291</v>
      </c>
      <c r="E16" s="274">
        <v>1985152.493</v>
      </c>
      <c r="F16" s="263">
        <v>0.19889233962910446</v>
      </c>
      <c r="G16" s="263">
        <v>1.2682522420205844E-2</v>
      </c>
      <c r="H16" s="251">
        <v>1.1484411710330096</v>
      </c>
      <c r="I16"/>
      <c r="J16"/>
      <c r="K16"/>
      <c r="L16"/>
      <c r="M16"/>
      <c r="N16"/>
    </row>
    <row r="17" spans="1:14" s="48" customFormat="1" ht="17.149999999999999" customHeight="1">
      <c r="A17"/>
      <c r="B17" s="273" t="s">
        <v>166</v>
      </c>
      <c r="C17" s="92">
        <v>1194437.23</v>
      </c>
      <c r="D17" s="127">
        <v>0.11053825834549533</v>
      </c>
      <c r="E17" s="92">
        <v>426821.821</v>
      </c>
      <c r="F17" s="127">
        <v>4.2763259186781692E-2</v>
      </c>
      <c r="G17" s="127">
        <v>1.7984446231018727</v>
      </c>
      <c r="H17" s="127">
        <v>2.1670797713804042</v>
      </c>
      <c r="I17"/>
      <c r="J17"/>
      <c r="K17"/>
      <c r="L17"/>
      <c r="M17"/>
      <c r="N17"/>
    </row>
    <row r="18" spans="1:14" s="48" customFormat="1" ht="17.149999999999999" customHeight="1">
      <c r="A18"/>
      <c r="B18" s="273" t="s">
        <v>15</v>
      </c>
      <c r="C18" s="92">
        <v>0</v>
      </c>
      <c r="D18" s="127">
        <v>0</v>
      </c>
      <c r="E18" s="92">
        <v>0</v>
      </c>
      <c r="F18" s="127">
        <v>0</v>
      </c>
      <c r="G18" s="127" t="s">
        <v>180</v>
      </c>
      <c r="H18" s="127" t="s">
        <v>180</v>
      </c>
      <c r="I18"/>
      <c r="J18"/>
      <c r="K18"/>
      <c r="L18"/>
      <c r="M18"/>
      <c r="N18"/>
    </row>
    <row r="19" spans="1:14" s="48" customFormat="1" ht="17.149999999999999" customHeight="1">
      <c r="A19"/>
      <c r="B19" s="248" t="s">
        <v>177</v>
      </c>
      <c r="C19" s="274">
        <v>1194437.23</v>
      </c>
      <c r="D19" s="263">
        <v>0.11053825834549533</v>
      </c>
      <c r="E19" s="274">
        <v>426821.821</v>
      </c>
      <c r="F19" s="263">
        <v>4.2763259186781692E-2</v>
      </c>
      <c r="G19" s="263">
        <v>1.7984446231018727</v>
      </c>
      <c r="H19" s="251">
        <v>2.1670797713804042</v>
      </c>
      <c r="I19"/>
      <c r="J19"/>
      <c r="K19"/>
      <c r="L19"/>
      <c r="M19"/>
      <c r="N19"/>
    </row>
    <row r="20" spans="1:14" s="48" customFormat="1" ht="17.149999999999999" customHeight="1">
      <c r="A20"/>
      <c r="B20" s="273" t="s">
        <v>166</v>
      </c>
      <c r="C20" s="92">
        <v>1201442.334</v>
      </c>
      <c r="D20" s="127">
        <v>0.11118654021099701</v>
      </c>
      <c r="E20" s="92">
        <v>1100433.544</v>
      </c>
      <c r="F20" s="127">
        <v>0.11025238763484105</v>
      </c>
      <c r="G20" s="127">
        <v>9.1789995452919548E-2</v>
      </c>
      <c r="H20" s="127">
        <v>0.11908208888886929</v>
      </c>
      <c r="I20"/>
      <c r="J20"/>
      <c r="K20"/>
      <c r="L20"/>
      <c r="M20"/>
      <c r="N20"/>
    </row>
    <row r="21" spans="1:14" s="48" customFormat="1" ht="17.149999999999999" customHeight="1">
      <c r="A21"/>
      <c r="B21" s="273" t="s">
        <v>64</v>
      </c>
      <c r="C21" s="92">
        <v>-1007.713</v>
      </c>
      <c r="D21" s="127">
        <v>-9.3258010663410185E-5</v>
      </c>
      <c r="E21" s="92">
        <v>869.36800000000005</v>
      </c>
      <c r="F21" s="127">
        <v>8.7101941099431354E-5</v>
      </c>
      <c r="G21" s="127">
        <v>-2.1591328413284132</v>
      </c>
      <c r="H21" s="127">
        <v>-2.1014417105602954</v>
      </c>
      <c r="I21"/>
      <c r="J21"/>
      <c r="K21"/>
      <c r="L21"/>
      <c r="M21"/>
      <c r="N21"/>
    </row>
    <row r="22" spans="1:14" s="48" customFormat="1" ht="17.149999999999999" customHeight="1">
      <c r="A22"/>
      <c r="B22" s="248" t="s">
        <v>57</v>
      </c>
      <c r="C22" s="274">
        <v>1200434.621</v>
      </c>
      <c r="D22" s="263">
        <v>0.11109328220033361</v>
      </c>
      <c r="E22" s="274">
        <v>1101302.912</v>
      </c>
      <c r="F22" s="263">
        <v>0.11033948957594047</v>
      </c>
      <c r="G22" s="263">
        <v>9.001311802578793E-2</v>
      </c>
      <c r="H22" s="251">
        <v>0.11714727838489369</v>
      </c>
      <c r="I22"/>
      <c r="J22"/>
      <c r="K22"/>
      <c r="L22"/>
      <c r="M22"/>
      <c r="N22"/>
    </row>
    <row r="23" spans="1:14" s="48" customFormat="1" ht="17.149999999999999" customHeight="1">
      <c r="A23"/>
      <c r="B23" s="273" t="s">
        <v>166</v>
      </c>
      <c r="C23" s="92">
        <v>795332.78099999996</v>
      </c>
      <c r="D23" s="127">
        <v>7.3603449564963119E-2</v>
      </c>
      <c r="E23" s="92">
        <v>790430.84699999995</v>
      </c>
      <c r="F23" s="127">
        <v>7.9193231265203723E-2</v>
      </c>
      <c r="G23" s="127">
        <v>6.2015975446869653E-3</v>
      </c>
      <c r="H23" s="127">
        <v>2.954909726843491E-2</v>
      </c>
      <c r="I23"/>
      <c r="J23"/>
      <c r="K23"/>
      <c r="L23"/>
      <c r="M23"/>
      <c r="N23"/>
    </row>
    <row r="24" spans="1:14" s="48" customFormat="1" ht="17.149999999999999" customHeight="1">
      <c r="A24"/>
      <c r="B24" s="273" t="s">
        <v>63</v>
      </c>
      <c r="C24" s="92">
        <v>18096.098999999998</v>
      </c>
      <c r="D24" s="127">
        <v>1.6746893148228974E-3</v>
      </c>
      <c r="E24" s="92">
        <v>16086.460999999999</v>
      </c>
      <c r="F24" s="127">
        <v>1.6117018092686865E-3</v>
      </c>
      <c r="G24" s="127">
        <v>0.12492729134145786</v>
      </c>
      <c r="H24" s="127">
        <v>0.15011331221999535</v>
      </c>
      <c r="I24"/>
      <c r="J24"/>
      <c r="K24"/>
      <c r="L24"/>
      <c r="M24"/>
      <c r="N24"/>
    </row>
    <row r="25" spans="1:14" s="48" customFormat="1" ht="17.149999999999999" customHeight="1">
      <c r="A25"/>
      <c r="B25" s="273" t="s">
        <v>15</v>
      </c>
      <c r="C25" s="92">
        <v>476.28199999999998</v>
      </c>
      <c r="D25" s="127">
        <v>4.4077144816818217E-5</v>
      </c>
      <c r="E25" s="92">
        <v>399.42</v>
      </c>
      <c r="F25" s="127">
        <v>4.001787196438662E-5</v>
      </c>
      <c r="G25" s="127">
        <v>0.19243402934254661</v>
      </c>
      <c r="H25" s="127">
        <v>0.20497649379680905</v>
      </c>
      <c r="I25"/>
      <c r="J25"/>
      <c r="K25"/>
      <c r="L25"/>
      <c r="M25"/>
      <c r="N25"/>
    </row>
    <row r="26" spans="1:14" s="48" customFormat="1" ht="17.149999999999999" customHeight="1">
      <c r="A26"/>
      <c r="B26" s="248" t="s">
        <v>58</v>
      </c>
      <c r="C26" s="274">
        <v>813905.16200000001</v>
      </c>
      <c r="D26" s="263">
        <v>7.5322216024602845E-2</v>
      </c>
      <c r="E26" s="274">
        <v>806916.728</v>
      </c>
      <c r="F26" s="263">
        <v>8.0844950946436789E-2</v>
      </c>
      <c r="G26" s="263">
        <v>8.6606631855574712E-3</v>
      </c>
      <c r="H26" s="251">
        <v>3.2038966674032165E-2</v>
      </c>
      <c r="I26"/>
      <c r="J26"/>
      <c r="K26"/>
      <c r="L26"/>
      <c r="M26"/>
      <c r="N26"/>
    </row>
    <row r="27" spans="1:14" s="48" customFormat="1" ht="17.149999999999999" customHeight="1">
      <c r="A27"/>
      <c r="B27" s="273" t="s">
        <v>166</v>
      </c>
      <c r="C27" s="92">
        <v>550814.28</v>
      </c>
      <c r="D27" s="127">
        <v>5.0974676319347483E-2</v>
      </c>
      <c r="E27" s="92">
        <v>624928.06900000002</v>
      </c>
      <c r="F27" s="127">
        <v>6.2611515327708603E-2</v>
      </c>
      <c r="G27" s="127">
        <v>-0.11859571153300208</v>
      </c>
      <c r="H27" s="127">
        <v>-3.2814979702880942E-3</v>
      </c>
      <c r="I27"/>
      <c r="J27"/>
      <c r="K27"/>
      <c r="L27"/>
      <c r="M27"/>
      <c r="N27"/>
    </row>
    <row r="28" spans="1:14" s="48" customFormat="1" ht="17.149999999999999" customHeight="1">
      <c r="A28"/>
      <c r="B28" s="273" t="s">
        <v>63</v>
      </c>
      <c r="C28" s="92">
        <v>6616.8959999999997</v>
      </c>
      <c r="D28" s="127">
        <v>6.1235546006320875E-4</v>
      </c>
      <c r="E28" s="92">
        <v>7121.5540000000001</v>
      </c>
      <c r="F28" s="127">
        <v>7.1350817725568426E-4</v>
      </c>
      <c r="G28" s="127">
        <v>-7.0863466035643419E-2</v>
      </c>
      <c r="H28" s="127">
        <v>4.76860349491528E-2</v>
      </c>
      <c r="I28"/>
      <c r="J28"/>
      <c r="K28"/>
      <c r="L28"/>
      <c r="M28"/>
      <c r="N28"/>
    </row>
    <row r="29" spans="1:14" s="48" customFormat="1" ht="17.149999999999999" customHeight="1">
      <c r="A29"/>
      <c r="B29" s="273" t="s">
        <v>61</v>
      </c>
      <c r="C29" s="92">
        <v>49439.26</v>
      </c>
      <c r="D29" s="127">
        <v>4.5753176115333524E-3</v>
      </c>
      <c r="E29" s="92">
        <v>73438.630999999994</v>
      </c>
      <c r="F29" s="127">
        <v>7.3578131605774224E-3</v>
      </c>
      <c r="G29" s="127">
        <v>-0.32679491261213722</v>
      </c>
      <c r="H29" s="127">
        <v>-0.23582486623137933</v>
      </c>
      <c r="I29"/>
      <c r="J29"/>
      <c r="K29"/>
      <c r="L29"/>
      <c r="M29"/>
      <c r="N29"/>
    </row>
    <row r="30" spans="1:14" s="48" customFormat="1" ht="17.149999999999999" customHeight="1">
      <c r="A30"/>
      <c r="B30" s="273" t="s">
        <v>64</v>
      </c>
      <c r="C30" s="92">
        <v>-1230.5830000000001</v>
      </c>
      <c r="D30" s="127">
        <v>-1.1388334033222884E-4</v>
      </c>
      <c r="E30" s="92">
        <v>6137.7870000000003</v>
      </c>
      <c r="F30" s="127">
        <v>6.1494460545460082E-4</v>
      </c>
      <c r="G30" s="127">
        <v>-1.200492946399085</v>
      </c>
      <c r="H30" s="127">
        <v>-1.2262678493933805</v>
      </c>
      <c r="I30"/>
      <c r="J30"/>
      <c r="K30"/>
      <c r="L30"/>
      <c r="M30"/>
      <c r="N30"/>
    </row>
    <row r="31" spans="1:14" s="48" customFormat="1" ht="17.149999999999999" customHeight="1">
      <c r="A31"/>
      <c r="B31" s="273" t="s">
        <v>15</v>
      </c>
      <c r="C31" s="92">
        <v>-1996.913</v>
      </c>
      <c r="D31" s="127">
        <v>-1.8480275023533728E-4</v>
      </c>
      <c r="E31" s="92">
        <v>-2994.7710000000002</v>
      </c>
      <c r="F31" s="127">
        <v>-3.0004597276215038E-4</v>
      </c>
      <c r="G31" s="127">
        <v>-0.33320010110956733</v>
      </c>
      <c r="H31" s="127">
        <v>-0.23280089956780547</v>
      </c>
      <c r="I31"/>
      <c r="J31"/>
      <c r="K31"/>
      <c r="L31"/>
      <c r="M31"/>
      <c r="N31"/>
    </row>
    <row r="32" spans="1:14" ht="16">
      <c r="B32" s="248" t="s">
        <v>59</v>
      </c>
      <c r="C32" s="274">
        <v>603642.94000000006</v>
      </c>
      <c r="D32" s="263">
        <v>5.5863663300376482E-2</v>
      </c>
      <c r="E32" s="274">
        <v>708631.27</v>
      </c>
      <c r="F32" s="263">
        <v>7.0997735298234152E-2</v>
      </c>
      <c r="G32" s="263">
        <v>-0.1481565017586649</v>
      </c>
      <c r="H32" s="251">
        <v>-3.6512777320528156E-2</v>
      </c>
    </row>
    <row r="33" spans="2:8" ht="16.5">
      <c r="B33" s="275" t="s">
        <v>127</v>
      </c>
      <c r="C33" s="276">
        <v>10805645.465</v>
      </c>
      <c r="D33" s="277">
        <v>1</v>
      </c>
      <c r="E33" s="276">
        <v>9981040.4800000004</v>
      </c>
      <c r="F33" s="277">
        <v>1</v>
      </c>
      <c r="G33" s="277">
        <v>8.2617136625419141E-2</v>
      </c>
      <c r="H33" s="277" t="s">
        <v>180</v>
      </c>
    </row>
    <row r="34" spans="2:8">
      <c r="B34" s="282"/>
      <c r="F34" s="283"/>
      <c r="G34" s="283"/>
      <c r="H34" s="284"/>
    </row>
    <row r="35" spans="2:8" ht="16.5" customHeight="1">
      <c r="B35" s="425" t="s">
        <v>218</v>
      </c>
      <c r="C35" s="426" t="s">
        <v>185</v>
      </c>
      <c r="D35" s="427"/>
      <c r="E35" s="426" t="s">
        <v>186</v>
      </c>
      <c r="F35" s="427"/>
      <c r="G35" s="428" t="s">
        <v>171</v>
      </c>
      <c r="H35" s="428"/>
    </row>
    <row r="36" spans="2:8" ht="15" customHeight="1">
      <c r="B36" s="425"/>
      <c r="C36" s="269" t="s">
        <v>165</v>
      </c>
      <c r="D36" s="270" t="s">
        <v>219</v>
      </c>
      <c r="E36" s="269" t="s">
        <v>165</v>
      </c>
      <c r="F36" s="270" t="s">
        <v>219</v>
      </c>
      <c r="G36" s="270" t="s">
        <v>31</v>
      </c>
      <c r="H36" s="272" t="s">
        <v>53</v>
      </c>
    </row>
    <row r="37" spans="2:8" ht="16.5">
      <c r="B37" s="273" t="s">
        <v>166</v>
      </c>
      <c r="C37" s="92">
        <v>463438.94799999997</v>
      </c>
      <c r="D37" s="127">
        <v>0.13106236223453327</v>
      </c>
      <c r="E37" s="92">
        <v>462128.42499999999</v>
      </c>
      <c r="F37" s="127">
        <v>0.13810313857433687</v>
      </c>
      <c r="G37" s="127">
        <v>2.8358415736924325E-3</v>
      </c>
      <c r="H37" s="127">
        <v>2.8358415736924325E-3</v>
      </c>
    </row>
    <row r="38" spans="2:8" ht="16.5">
      <c r="B38" s="273" t="s">
        <v>63</v>
      </c>
      <c r="C38" s="92">
        <v>122702.001</v>
      </c>
      <c r="D38" s="127">
        <v>0.78168661713496024</v>
      </c>
      <c r="E38" s="92">
        <v>101326.122</v>
      </c>
      <c r="F38" s="127">
        <v>0.7554216137474431</v>
      </c>
      <c r="G38" s="127">
        <v>0.21096118728396607</v>
      </c>
      <c r="H38" s="127">
        <v>0.21096118728396607</v>
      </c>
    </row>
    <row r="39" spans="2:8" ht="16.5">
      <c r="B39" s="273" t="s">
        <v>61</v>
      </c>
      <c r="C39" s="92">
        <v>37806.858999999997</v>
      </c>
      <c r="D39" s="127">
        <v>6.7624129438264347E-2</v>
      </c>
      <c r="E39" s="92">
        <v>67984.47</v>
      </c>
      <c r="F39" s="127">
        <v>0.10835633137427086</v>
      </c>
      <c r="G39" s="127">
        <v>-0.44388977364977622</v>
      </c>
      <c r="H39" s="127">
        <v>-0.44388977364977622</v>
      </c>
    </row>
    <row r="40" spans="2:8" ht="16.5">
      <c r="B40" s="273" t="s">
        <v>62</v>
      </c>
      <c r="C40" s="92">
        <v>6545.3729999999996</v>
      </c>
      <c r="D40" s="127">
        <v>9.0987670356641025E-3</v>
      </c>
      <c r="E40" s="92">
        <v>39861.148000000001</v>
      </c>
      <c r="F40" s="127">
        <v>4.7529349443166127E-2</v>
      </c>
      <c r="G40" s="127">
        <v>-0.83579567251801179</v>
      </c>
      <c r="H40" s="127">
        <v>-0.83579567251801179</v>
      </c>
    </row>
    <row r="41" spans="2:8" ht="16.5">
      <c r="B41" s="273" t="s">
        <v>64</v>
      </c>
      <c r="C41" s="92">
        <v>-9055.9529999999995</v>
      </c>
      <c r="D41" s="127">
        <v>0</v>
      </c>
      <c r="E41" s="92">
        <v>17147.165000000001</v>
      </c>
      <c r="F41" s="127">
        <v>0</v>
      </c>
      <c r="G41" s="127">
        <v>-1.5281312100280133</v>
      </c>
      <c r="H41" s="127">
        <v>-1.5281312100280133</v>
      </c>
    </row>
    <row r="42" spans="2:8" ht="16.5">
      <c r="B42" s="273" t="s">
        <v>15</v>
      </c>
      <c r="C42" s="279">
        <v>-97125.934999999998</v>
      </c>
      <c r="D42" s="127">
        <v>-8.4721570309765255</v>
      </c>
      <c r="E42" s="279">
        <v>-74046.076000000001</v>
      </c>
      <c r="F42" s="127">
        <v>-12.882119662009547</v>
      </c>
      <c r="G42" s="127">
        <v>0.31169590944967829</v>
      </c>
      <c r="H42" s="127">
        <v>0.31169590944967829</v>
      </c>
    </row>
    <row r="43" spans="2:8" ht="16">
      <c r="B43" s="248" t="s">
        <v>55</v>
      </c>
      <c r="C43" s="274">
        <v>524311.29300000006</v>
      </c>
      <c r="D43" s="263">
        <v>0.10522219684059819</v>
      </c>
      <c r="E43" s="274">
        <v>614401.25400000007</v>
      </c>
      <c r="F43" s="263">
        <v>0.12406594266184298</v>
      </c>
      <c r="G43" s="263">
        <v>-0.14663049662330274</v>
      </c>
      <c r="H43" s="263">
        <v>-0.14663049662330274</v>
      </c>
    </row>
    <row r="44" spans="2:8" ht="16">
      <c r="B44" s="248" t="s">
        <v>56</v>
      </c>
      <c r="C44" s="281">
        <v>293273.93300000002</v>
      </c>
      <c r="D44" s="251">
        <v>0.14588353392069311</v>
      </c>
      <c r="E44" s="281">
        <v>246254.41599999997</v>
      </c>
      <c r="F44" s="251">
        <v>0.12404811059519948</v>
      </c>
      <c r="G44" s="251">
        <v>0.1909387769111115</v>
      </c>
      <c r="H44" s="251">
        <v>1.5434012940767463</v>
      </c>
    </row>
    <row r="45" spans="2:8" ht="16">
      <c r="B45" s="248" t="s">
        <v>177</v>
      </c>
      <c r="C45" s="281">
        <v>110454.17600000001</v>
      </c>
      <c r="D45" s="251">
        <v>9.2473822169792885E-2</v>
      </c>
      <c r="E45" s="281">
        <v>50476.773999999998</v>
      </c>
      <c r="F45" s="251">
        <v>0.1182619339417513</v>
      </c>
      <c r="G45" s="251">
        <v>1.1882178128103038</v>
      </c>
      <c r="H45" s="251">
        <v>1.4796072442757264</v>
      </c>
    </row>
    <row r="46" spans="2:8" ht="16">
      <c r="B46" s="248" t="s">
        <v>57</v>
      </c>
      <c r="C46" s="281">
        <v>71519.62000000001</v>
      </c>
      <c r="D46" s="251">
        <v>5.957810508699083E-2</v>
      </c>
      <c r="E46" s="281">
        <v>67983.41</v>
      </c>
      <c r="F46" s="251">
        <v>6.1729982967665124E-2</v>
      </c>
      <c r="G46" s="251">
        <v>5.2015778555385861E-2</v>
      </c>
      <c r="H46" s="251">
        <v>8.2328511258365822E-2</v>
      </c>
    </row>
    <row r="47" spans="2:8" ht="16">
      <c r="B47" s="248" t="s">
        <v>58</v>
      </c>
      <c r="C47" s="281">
        <v>88168.551999999996</v>
      </c>
      <c r="D47" s="251">
        <v>0.10832779556692379</v>
      </c>
      <c r="E47" s="281">
        <v>87043.177999999985</v>
      </c>
      <c r="F47" s="251">
        <v>0.10787132671761886</v>
      </c>
      <c r="G47" s="251">
        <v>1.2928916726822726E-2</v>
      </c>
      <c r="H47" s="251">
        <v>3.5354645575289556E-2</v>
      </c>
    </row>
    <row r="48" spans="2:8" ht="16">
      <c r="B48" s="248" t="s">
        <v>59</v>
      </c>
      <c r="C48" s="281">
        <v>22692.862000000001</v>
      </c>
      <c r="D48" s="251">
        <v>3.759318712482581E-2</v>
      </c>
      <c r="E48" s="281">
        <v>39028.896999999997</v>
      </c>
      <c r="F48" s="251">
        <v>5.5076453230747204E-2</v>
      </c>
      <c r="G48" s="251">
        <v>-0.41856255891628191</v>
      </c>
      <c r="H48" s="251">
        <v>-0.33459816331365266</v>
      </c>
    </row>
    <row r="49" spans="2:8" ht="16.5">
      <c r="B49" s="275" t="s">
        <v>127</v>
      </c>
      <c r="C49" s="276">
        <v>1110420.436</v>
      </c>
      <c r="D49" s="277">
        <v>0.10276298992010284</v>
      </c>
      <c r="E49" s="276">
        <v>1105187.929</v>
      </c>
      <c r="F49" s="277">
        <v>0.11072872925568977</v>
      </c>
      <c r="G49" s="277">
        <v>4.7344952498118431E-3</v>
      </c>
      <c r="H49" s="277" t="s">
        <v>180</v>
      </c>
    </row>
  </sheetData>
  <mergeCells count="8">
    <mergeCell ref="B35:B36"/>
    <mergeCell ref="C3:D3"/>
    <mergeCell ref="E3:F3"/>
    <mergeCell ref="G3:H3"/>
    <mergeCell ref="C35:D35"/>
    <mergeCell ref="E35:F35"/>
    <mergeCell ref="G35:H35"/>
    <mergeCell ref="B3:B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130" zoomScaleNormal="130" workbookViewId="0">
      <selection activeCell="D12" sqref="D12"/>
    </sheetView>
  </sheetViews>
  <sheetFormatPr baseColWidth="10" defaultColWidth="11.453125" defaultRowHeight="16.5"/>
  <cols>
    <col min="1" max="1" width="1" style="79" customWidth="1"/>
    <col min="2" max="2" width="17.54296875" style="79" customWidth="1"/>
    <col min="3" max="4" width="13.453125" style="79" bestFit="1" customWidth="1"/>
    <col min="5" max="5" width="10.54296875" style="79" customWidth="1"/>
    <col min="6" max="6" width="0.81640625" style="79" customWidth="1"/>
    <col min="7" max="8" width="12.26953125" style="79" bestFit="1" customWidth="1"/>
    <col min="9" max="9" width="9.7265625" style="79" customWidth="1"/>
    <col min="10" max="10" width="0.81640625" style="79" customWidth="1"/>
    <col min="11" max="12" width="12.26953125" style="79" bestFit="1" customWidth="1"/>
    <col min="13" max="13" width="7.26953125" style="79" customWidth="1"/>
    <col min="14" max="16384" width="11.453125" style="79"/>
  </cols>
  <sheetData>
    <row r="1" spans="2:13" ht="6.75" customHeight="1"/>
    <row r="2" spans="2:13" ht="27.5">
      <c r="B2" s="303" t="s">
        <v>66</v>
      </c>
      <c r="C2" s="304"/>
    </row>
    <row r="4" spans="2:13" ht="18" customHeight="1">
      <c r="B4" s="285"/>
      <c r="C4" s="429" t="s">
        <v>151</v>
      </c>
      <c r="D4" s="429"/>
      <c r="E4" s="429"/>
      <c r="F4" s="286"/>
      <c r="G4" s="430" t="s">
        <v>152</v>
      </c>
      <c r="H4" s="430"/>
      <c r="I4" s="430"/>
      <c r="J4" s="286"/>
      <c r="K4" s="430" t="s">
        <v>153</v>
      </c>
      <c r="L4" s="430"/>
      <c r="M4" s="430"/>
    </row>
    <row r="5" spans="2:13" ht="18" customHeight="1">
      <c r="B5" s="285"/>
      <c r="C5" s="287" t="s">
        <v>220</v>
      </c>
      <c r="D5" s="287" t="s">
        <v>221</v>
      </c>
      <c r="E5" s="287" t="s">
        <v>2</v>
      </c>
      <c r="F5" s="288"/>
      <c r="G5" s="287" t="s">
        <v>220</v>
      </c>
      <c r="H5" s="287" t="s">
        <v>221</v>
      </c>
      <c r="I5" s="287" t="s">
        <v>2</v>
      </c>
      <c r="J5" s="288"/>
      <c r="K5" s="287" t="s">
        <v>220</v>
      </c>
      <c r="L5" s="287" t="s">
        <v>221</v>
      </c>
      <c r="M5" s="287" t="s">
        <v>2</v>
      </c>
    </row>
    <row r="6" spans="2:13" ht="18" customHeight="1">
      <c r="B6" s="289" t="s">
        <v>55</v>
      </c>
      <c r="C6" s="290">
        <v>6258465.6979999999</v>
      </c>
      <c r="D6" s="290">
        <v>6168247.1009999998</v>
      </c>
      <c r="E6" s="291">
        <v>1.4626294232825687E-2</v>
      </c>
      <c r="F6" s="292"/>
      <c r="G6" s="290">
        <v>5805807.588899984</v>
      </c>
      <c r="H6" s="290">
        <v>5677809.284</v>
      </c>
      <c r="I6" s="293">
        <v>2.254360766584429E-2</v>
      </c>
      <c r="J6" s="292"/>
      <c r="K6" s="290">
        <v>1025008.441</v>
      </c>
      <c r="L6" s="290">
        <v>1050675.0090000001</v>
      </c>
      <c r="M6" s="293">
        <v>-2.4428646137142573E-2</v>
      </c>
    </row>
    <row r="7" spans="2:13" ht="18" customHeight="1">
      <c r="B7" s="289" t="s">
        <v>56</v>
      </c>
      <c r="C7" s="290">
        <v>1873029.936</v>
      </c>
      <c r="D7" s="290">
        <v>1843240.452</v>
      </c>
      <c r="E7" s="293">
        <v>1.6161474737426129E-2</v>
      </c>
      <c r="F7" s="292"/>
      <c r="G7" s="290">
        <v>791760.29700000002</v>
      </c>
      <c r="H7" s="290">
        <v>832156.7</v>
      </c>
      <c r="I7" s="293">
        <v>-4.8544226105491806E-2</v>
      </c>
      <c r="J7" s="292"/>
      <c r="K7" s="290">
        <v>1164057.21</v>
      </c>
      <c r="L7" s="290">
        <v>1076107.825</v>
      </c>
      <c r="M7" s="293">
        <v>8.1729156648405521E-2</v>
      </c>
    </row>
    <row r="8" spans="2:13" ht="18" customHeight="1">
      <c r="B8" s="289" t="s">
        <v>177</v>
      </c>
      <c r="C8" s="290">
        <v>1614154.852</v>
      </c>
      <c r="D8" s="290">
        <v>1535281.5419999999</v>
      </c>
      <c r="E8" s="294">
        <v>5.1373841111417518E-2</v>
      </c>
      <c r="F8" s="292"/>
      <c r="G8" s="290">
        <v>1233296.4391000161</v>
      </c>
      <c r="H8" s="290">
        <v>1173947.044</v>
      </c>
      <c r="I8" s="293">
        <v>5.0555427864782176E-2</v>
      </c>
      <c r="J8" s="292"/>
      <c r="K8" s="290">
        <v>46936.936999999998</v>
      </c>
      <c r="L8" s="290">
        <v>38716.216999999997</v>
      </c>
      <c r="M8" s="293">
        <v>0.21233272868575992</v>
      </c>
    </row>
    <row r="9" spans="2:13" ht="18" customHeight="1">
      <c r="B9" s="289" t="s">
        <v>57</v>
      </c>
      <c r="C9" s="290">
        <v>1353220.6640000001</v>
      </c>
      <c r="D9" s="290">
        <v>1179425.7279999999</v>
      </c>
      <c r="E9" s="294">
        <v>0.14735555777192633</v>
      </c>
      <c r="F9" s="292"/>
      <c r="G9" s="290">
        <v>960527.14199999999</v>
      </c>
      <c r="H9" s="290">
        <v>758232.05599999998</v>
      </c>
      <c r="I9" s="293">
        <v>0.26679838236752151</v>
      </c>
      <c r="J9" s="292"/>
      <c r="K9" s="290">
        <v>384374.891</v>
      </c>
      <c r="L9" s="290">
        <v>413755.97</v>
      </c>
      <c r="M9" s="293">
        <v>-7.1010646686258005E-2</v>
      </c>
    </row>
    <row r="10" spans="2:13" ht="18" customHeight="1">
      <c r="B10" s="289" t="s">
        <v>58</v>
      </c>
      <c r="C10" s="290">
        <v>1411387.9509999999</v>
      </c>
      <c r="D10" s="290">
        <v>1405441.233</v>
      </c>
      <c r="E10" s="294">
        <v>4.2312107118889219E-3</v>
      </c>
      <c r="F10" s="292"/>
      <c r="G10" s="290">
        <v>384075.772</v>
      </c>
      <c r="H10" s="290">
        <v>434260.1</v>
      </c>
      <c r="I10" s="293">
        <v>-0.11556283434743364</v>
      </c>
      <c r="J10" s="292"/>
      <c r="K10" s="290">
        <v>860999.50300000003</v>
      </c>
      <c r="L10" s="290">
        <v>819375.06400000001</v>
      </c>
      <c r="M10" s="293">
        <v>5.0800226695695505E-2</v>
      </c>
    </row>
    <row r="11" spans="2:13" ht="18" customHeight="1">
      <c r="B11" s="289" t="s">
        <v>59</v>
      </c>
      <c r="C11" s="290">
        <v>1398424.9140000001</v>
      </c>
      <c r="D11" s="290">
        <v>1174036.9350000001</v>
      </c>
      <c r="E11" s="294">
        <v>0.19112514462758368</v>
      </c>
      <c r="F11" s="292"/>
      <c r="G11" s="290">
        <v>235824.24600000001</v>
      </c>
      <c r="H11" s="290">
        <v>215975.22</v>
      </c>
      <c r="I11" s="293">
        <v>9.1904182340918572E-2</v>
      </c>
      <c r="J11" s="292"/>
      <c r="K11" s="290">
        <v>1045112.282</v>
      </c>
      <c r="L11" s="290">
        <v>848171.33499999996</v>
      </c>
      <c r="M11" s="293">
        <v>0.23219476876096046</v>
      </c>
    </row>
    <row r="12" spans="2:13" ht="18" customHeight="1">
      <c r="B12" s="295" t="s">
        <v>182</v>
      </c>
      <c r="C12" s="296">
        <v>61002.495000000003</v>
      </c>
      <c r="D12" s="296">
        <v>34526.800000000003</v>
      </c>
      <c r="E12" s="297">
        <v>0.76681577788848077</v>
      </c>
      <c r="F12" s="292"/>
      <c r="G12" s="296">
        <v>4137.692</v>
      </c>
      <c r="H12" s="296">
        <v>1601.9849999999999</v>
      </c>
      <c r="I12" s="297">
        <v>1.582853147813494</v>
      </c>
      <c r="J12" s="292"/>
      <c r="K12" s="296">
        <v>27768.069</v>
      </c>
      <c r="L12" s="296">
        <v>-584.01800000000003</v>
      </c>
      <c r="M12" s="297" t="s">
        <v>178</v>
      </c>
    </row>
    <row r="13" spans="2:13" ht="18" customHeight="1">
      <c r="B13" s="298" t="s">
        <v>90</v>
      </c>
      <c r="C13" s="299">
        <v>13969686.51</v>
      </c>
      <c r="D13" s="299">
        <v>13340199.790999999</v>
      </c>
      <c r="E13" s="300">
        <v>4.7187203254983157E-2</v>
      </c>
      <c r="F13" s="301"/>
      <c r="G13" s="299">
        <v>9415429.1769999992</v>
      </c>
      <c r="H13" s="299">
        <v>9093982.3890000004</v>
      </c>
      <c r="I13" s="300">
        <v>3.5347197107926887E-2</v>
      </c>
      <c r="J13" s="301"/>
      <c r="K13" s="299">
        <v>4554257.3329999996</v>
      </c>
      <c r="L13" s="299">
        <v>4246217.4019999998</v>
      </c>
      <c r="M13" s="300">
        <v>7.2544550087075388E-2</v>
      </c>
    </row>
    <row r="14" spans="2:13">
      <c r="B14" s="295" t="s">
        <v>222</v>
      </c>
      <c r="C14" s="296">
        <v>1092301.852375932</v>
      </c>
      <c r="D14" s="296">
        <v>994017.98828197282</v>
      </c>
      <c r="E14" s="297">
        <v>9.8875337521637574E-2</v>
      </c>
      <c r="F14" s="294"/>
      <c r="G14" s="296">
        <v>373175.96514728223</v>
      </c>
      <c r="H14" s="296">
        <v>343120.38221905491</v>
      </c>
      <c r="I14" s="297">
        <v>8.7594863160997738E-2</v>
      </c>
      <c r="J14" s="294"/>
      <c r="K14" s="296">
        <v>719125.88722864958</v>
      </c>
      <c r="L14" s="296">
        <v>650897.60606291774</v>
      </c>
      <c r="M14" s="297">
        <v>0.10482183454080296</v>
      </c>
    </row>
    <row r="15" spans="2:13">
      <c r="B15" s="298" t="s">
        <v>223</v>
      </c>
      <c r="C15" s="299">
        <v>12877384.657624068</v>
      </c>
      <c r="D15" s="299">
        <v>12346181.802718027</v>
      </c>
      <c r="E15" s="300">
        <v>4.3025678982719695E-2</v>
      </c>
      <c r="F15" s="302"/>
      <c r="G15" s="299">
        <v>9042253.2118527163</v>
      </c>
      <c r="H15" s="299">
        <v>8750862.0067809448</v>
      </c>
      <c r="I15" s="300">
        <v>3.3298571597401017E-2</v>
      </c>
      <c r="J15" s="302"/>
      <c r="K15" s="299">
        <v>3835131.4457713501</v>
      </c>
      <c r="L15" s="299">
        <v>3595319.7959370818</v>
      </c>
      <c r="M15" s="300">
        <v>6.67010623381179E-2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4" ma:contentTypeDescription="Crear nuevo documento." ma:contentTypeScope="" ma:versionID="7ec2ffba721244918a7e2652f5833d4b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0024001ac6ffefe1ee848a3be155c153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E1FAC-2CD8-4FEE-BC70-3F4E1333A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EERR x UN</vt:lpstr>
      <vt:lpstr>EEFF x País Q</vt:lpstr>
      <vt:lpstr>EEFF x País Acum</vt:lpstr>
      <vt:lpstr>Balance x Pais</vt:lpstr>
      <vt:lpstr>Flujo</vt:lpstr>
      <vt:lpstr>Balance Resumen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2023-11-16T16:26:17Z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