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4Q/Investor Kit/ENG/"/>
    </mc:Choice>
  </mc:AlternateContent>
  <xr:revisionPtr revIDLastSave="2811" documentId="13_ncr:1_{E332BEFA-16CE-44B1-BCE4-8675883AA9BA}" xr6:coauthVersionLast="47" xr6:coauthVersionMax="47" xr10:uidLastSave="{EF9AD976-162E-4A74-A636-935D33E2989C}"/>
  <bookViews>
    <workbookView xWindow="28680" yWindow="-120" windowWidth="20730" windowHeight="11160" tabRatio="792" activeTab="9" xr2:uid="{00000000-000D-0000-FFFF-FFFF00000000}"/>
  </bookViews>
  <sheets>
    <sheet name="." sheetId="17" r:id="rId1"/>
    <sheet name="SMKT" sheetId="12" r:id="rId2"/>
    <sheet name="HI" sheetId="13" r:id="rId3"/>
    <sheet name="DS" sheetId="14" r:id="rId4"/>
    <sheet name="SC" sheetId="16" r:id="rId5"/>
    <sheet name="FR" sheetId="15" r:id="rId6"/>
    <sheet name="SC CHILE" sheetId="7" r:id="rId7"/>
    <sheet name="SC ARG" sheetId="8" r:id="rId8"/>
    <sheet name="SC PERU" sheetId="11" r:id="rId9"/>
    <sheet name="SC COL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ftn1" localSheetId="5">FR!#REF!</definedName>
    <definedName name="_ftn2" localSheetId="5">FR!#REF!</definedName>
    <definedName name="_ftn3" localSheetId="5">FR!#REF!</definedName>
    <definedName name="_ftn4" localSheetId="5">FR!#REF!</definedName>
    <definedName name="_ftn5" localSheetId="5">FR!#REF!</definedName>
    <definedName name="_ftn6" localSheetId="5">FR!#REF!</definedName>
    <definedName name="_ftn7" localSheetId="5">FR!#REF!</definedName>
    <definedName name="_ftn8" localSheetId="5">FR!#REF!</definedName>
    <definedName name="_ftnref1" localSheetId="5">FR!#REF!</definedName>
    <definedName name="_ftnref2" localSheetId="5">FR!#REF!</definedName>
    <definedName name="_ftnref3" localSheetId="5">FR!#REF!</definedName>
    <definedName name="_Toc332285091" localSheetId="5">FR!#REF!</definedName>
    <definedName name="_Toc332285092" localSheetId="5">FR!#REF!</definedName>
    <definedName name="_Toc332285093" localSheetId="5">FR!#REF!</definedName>
    <definedName name="_Toc332285094" localSheetId="5">FR!#REF!</definedName>
    <definedName name="_Toc332285095" localSheetId="5">FR!#REF!</definedName>
    <definedName name="_Toc332286021" localSheetId="3">DS!#REF!</definedName>
    <definedName name="_Toc332286021" localSheetId="2">HI!#REF!</definedName>
    <definedName name="_Toc332286021" localSheetId="1">SMKT!#REF!</definedName>
    <definedName name="_Toc340140678" localSheetId="3">DS!#REF!</definedName>
    <definedName name="_Toc340140678" localSheetId="2">HI!#REF!</definedName>
    <definedName name="_Toc340140678" localSheetId="1">SMKT!#REF!</definedName>
    <definedName name="_Toc340140679" localSheetId="3">DS!#REF!</definedName>
    <definedName name="_Toc340140679" localSheetId="2">HI!#REF!</definedName>
    <definedName name="_Toc340140679" localSheetId="1">SMKT!#REF!</definedName>
    <definedName name="_Toc340140680" localSheetId="3">DS!#REF!</definedName>
    <definedName name="_Toc340140680" localSheetId="2">HI!#REF!</definedName>
    <definedName name="_Toc340140680" localSheetId="1">SMKT!#REF!</definedName>
    <definedName name="_Toc340140681" localSheetId="3">DS!#REF!</definedName>
    <definedName name="_Toc340140681" localSheetId="2">HI!#REF!</definedName>
    <definedName name="_Toc340140681" localSheetId="1">SMKT!#REF!</definedName>
    <definedName name="_xlnm.Extract" localSheetId="3">#REF!</definedName>
    <definedName name="_xlnm.Extract" localSheetId="5">#REF!</definedName>
    <definedName name="_xlnm.Extract" localSheetId="2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>#REF!</definedName>
    <definedName name="_xlnm.Print_Area" localSheetId="3">#REF!</definedName>
    <definedName name="_xlnm.Print_Area" localSheetId="5">#REF!</definedName>
    <definedName name="_xlnm.Print_Area" localSheetId="2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>#REF!</definedName>
    <definedName name="_xlnm.Database" localSheetId="3">#REF!</definedName>
    <definedName name="_xlnm.Database" localSheetId="5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3">#REF!</definedName>
    <definedName name="felipe" localSheetId="5">#REF!</definedName>
    <definedName name="felipe" localSheetId="2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FR!plotting.DialogEnd</definedName>
    <definedName name="plotting.DialogEnd">#N/A</definedName>
    <definedName name="plotting.DialogOK" localSheetId="5">FR!plotting.DialogOK</definedName>
    <definedName name="plotting.DialogOK">#N/A</definedName>
    <definedName name="_xlnm.Print_Titles" localSheetId="3">#REF!</definedName>
    <definedName name="_xlnm.Print_Titles" localSheetId="5">#REF!</definedName>
    <definedName name="_xlnm.Print_Titles" localSheetId="2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#REF!-#REF!</definedName>
    <definedName name="VA_patlq" localSheetId="5">(SUM([3]Passivo!A$44:'[3]Passivo'!A$46)-SUM([3]Passivo!XFC$44:'[3]Passivo'!XFC$46))</definedName>
    <definedName name="VA_provi">#REF!-#REF!</definedName>
    <definedName name="VA_realp">#REF!-#REF!+#REF!-#REF!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3" l="1"/>
  <c r="O5" i="13"/>
  <c r="N5" i="13"/>
  <c r="M5" i="13"/>
  <c r="L5" i="13"/>
  <c r="K5" i="13"/>
  <c r="H5" i="13"/>
  <c r="G5" i="13"/>
  <c r="F5" i="13"/>
  <c r="E5" i="13"/>
  <c r="K4" i="10"/>
  <c r="G4" i="10"/>
  <c r="C4" i="10"/>
  <c r="K4" i="11"/>
  <c r="G4" i="11"/>
  <c r="C4" i="11"/>
  <c r="O4" i="8"/>
  <c r="K4" i="8"/>
  <c r="G4" i="8"/>
  <c r="C4" i="8"/>
</calcChain>
</file>

<file path=xl/sharedStrings.xml><?xml version="1.0" encoding="utf-8"?>
<sst xmlns="http://schemas.openxmlformats.org/spreadsheetml/2006/main" count="604" uniqueCount="142">
  <si>
    <t>Chile</t>
  </si>
  <si>
    <t>Argentina</t>
  </si>
  <si>
    <t>Brasil</t>
  </si>
  <si>
    <t>Perú</t>
  </si>
  <si>
    <t>Colombia</t>
  </si>
  <si>
    <t>CHILE</t>
  </si>
  <si>
    <t>ARGENTINA</t>
  </si>
  <si>
    <t>PERÚ</t>
  </si>
  <si>
    <t>COLOMBIA</t>
  </si>
  <si>
    <t>Cencosud Shopping</t>
  </si>
  <si>
    <t>SHOPPING CENTERS</t>
  </si>
  <si>
    <t>Var%</t>
  </si>
  <si>
    <t>Portal Talcahuano</t>
  </si>
  <si>
    <t>Portal Valdivia</t>
  </si>
  <si>
    <t>Trascaja</t>
  </si>
  <si>
    <t>TOTAL CHILE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</si>
  <si>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</si>
  <si>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</si>
  <si>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</si>
  <si>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</si>
  <si>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</si>
  <si>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</si>
  <si>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</si>
  <si>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</si>
  <si>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</si>
  <si>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</si>
  <si>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</si>
  <si>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</si>
  <si>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</si>
  <si>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Plaza Lima Sur</t>
  </si>
  <si>
    <t xml:space="preserve">Balta </t>
  </si>
  <si>
    <t>Plaza Camacho</t>
  </si>
  <si>
    <t>TOTAL COLOMBIA</t>
  </si>
  <si>
    <t>SHOPPING CHILE</t>
  </si>
  <si>
    <t>SHOPPING ARGENTINA</t>
  </si>
  <si>
    <t>SHOPPING PERÚ</t>
  </si>
  <si>
    <t>SHOPPING COLOMBIA</t>
  </si>
  <si>
    <t>SSS Nominal</t>
  </si>
  <si>
    <t>BRASIL</t>
  </si>
  <si>
    <t>1T22</t>
  </si>
  <si>
    <t>CASH&amp;CARRY</t>
  </si>
  <si>
    <t>Total</t>
  </si>
  <si>
    <t>2T22</t>
  </si>
  <si>
    <t>Shopping Center - Chile</t>
  </si>
  <si>
    <t>Shopping Centers</t>
  </si>
  <si>
    <t>Shopping Center - Argentina</t>
  </si>
  <si>
    <t>Shopping Center - Colombia</t>
  </si>
  <si>
    <t>Power Center / Otros</t>
  </si>
  <si>
    <t>USA</t>
  </si>
  <si>
    <t>N.A.</t>
  </si>
  <si>
    <t>SS Tickets</t>
  </si>
  <si>
    <t>Ticket Promedio</t>
  </si>
  <si>
    <t>&lt;</t>
  </si>
  <si>
    <t>1T23</t>
  </si>
  <si>
    <t>2T23</t>
  </si>
  <si>
    <t>CONVENIENCE</t>
  </si>
  <si>
    <t>n.a</t>
  </si>
  <si>
    <r>
      <t>Venta Mismas Tiendas (Físicas)</t>
    </r>
    <r>
      <rPr>
        <b/>
        <vertAlign val="superscript"/>
        <sz val="11"/>
        <color rgb="FF0569B3"/>
        <rFont val="Montserrat"/>
      </rPr>
      <t>1</t>
    </r>
  </si>
  <si>
    <t>Brazil</t>
  </si>
  <si>
    <t>Peru</t>
  </si>
  <si>
    <t>3Q23</t>
  </si>
  <si>
    <t>2Q23</t>
  </si>
  <si>
    <t>1Q23</t>
  </si>
  <si>
    <t>3Q22</t>
  </si>
  <si>
    <t>Non-Accounting Data</t>
  </si>
  <si>
    <t>Supermarkets</t>
  </si>
  <si>
    <t>Home Improvement</t>
  </si>
  <si>
    <t>Department Stores</t>
  </si>
  <si>
    <t>Financial Services</t>
  </si>
  <si>
    <t>Shopping Center - Peru</t>
  </si>
  <si>
    <t>SSS Evolution</t>
  </si>
  <si>
    <t>N° of Stores</t>
  </si>
  <si>
    <t xml:space="preserve">% Leased </t>
  </si>
  <si>
    <t>Selling Area (sqm)</t>
  </si>
  <si>
    <t>SSS</t>
  </si>
  <si>
    <t>Average Ticket</t>
  </si>
  <si>
    <t>SUPERMARKETS</t>
  </si>
  <si>
    <r>
      <t>TOTAL SUPERMARKETS</t>
    </r>
    <r>
      <rPr>
        <b/>
        <vertAlign val="superscript"/>
        <sz val="10.199999999999999"/>
        <color rgb="FF0569B3"/>
        <rFont val="Montserrat"/>
      </rPr>
      <t>1</t>
    </r>
  </si>
  <si>
    <t>1 Includes Supermarket, Hypermarket, Cash&amp;Carry and Convenience</t>
  </si>
  <si>
    <t>1 Same Store Sale includes the stores open at least 2/3 of the quarter, does not include remodeling</t>
  </si>
  <si>
    <r>
      <t xml:space="preserve">Same Store Sales (Physical) </t>
    </r>
    <r>
      <rPr>
        <b/>
        <vertAlign val="superscript"/>
        <sz val="9.35"/>
        <color rgb="FF0569B3"/>
        <rFont val="Montserrat"/>
      </rPr>
      <t>1</t>
    </r>
  </si>
  <si>
    <t>% Leased</t>
  </si>
  <si>
    <t>Selling Space (sqm)</t>
  </si>
  <si>
    <t>DEPARTMENT STORES</t>
  </si>
  <si>
    <t>HOME IMPROVEMENT</t>
  </si>
  <si>
    <t>No IPO Locations</t>
  </si>
  <si>
    <t>N° of Shopping Centers</t>
  </si>
  <si>
    <t>Total Sales Area (sqm)</t>
  </si>
  <si>
    <t>Ocupation Rate</t>
  </si>
  <si>
    <t>Net Loan Portfolio (MM CLP)</t>
  </si>
  <si>
    <t>Provisions over expired portfolio</t>
  </si>
  <si>
    <t>Debt balance &gt;90 (%)</t>
  </si>
  <si>
    <t>Gross Write-offs (MM CLP)</t>
  </si>
  <si>
    <t>Recoveries (MM CLP)</t>
  </si>
  <si>
    <t>Net Write-offs (MM CLP)</t>
  </si>
  <si>
    <t>Anualized Net Write-offs / Average balance period  (%)</t>
  </si>
  <si>
    <t>Renegotiated portfolio (%)</t>
  </si>
  <si>
    <t>% of Sales w/Credit Cards over Total Sales</t>
  </si>
  <si>
    <t>Net Loan Portfolio (M ARS)</t>
  </si>
  <si>
    <t>Gross Write-offs (M ARS)</t>
  </si>
  <si>
    <t>Recoveries (M ARS)</t>
  </si>
  <si>
    <t>Net Write-offs (M ARS)</t>
  </si>
  <si>
    <t>Anualized Net Write-offs / Average period balance (%)</t>
  </si>
  <si>
    <t>Net Loan Portfolio (M PEN)</t>
  </si>
  <si>
    <t>Gross Write-offs (M PEN)</t>
  </si>
  <si>
    <t>Recoveries (M PEN)</t>
  </si>
  <si>
    <t>Net Write-offs (M PEN)</t>
  </si>
  <si>
    <t>Net Loan Portfolio (M BRL)</t>
  </si>
  <si>
    <t>Gross Write-offs (M BRL)</t>
  </si>
  <si>
    <t>Recoveries (M BRL)</t>
  </si>
  <si>
    <t>Net Write-offs (M BRL)</t>
  </si>
  <si>
    <t>Net Loan Portfolio (M COP)</t>
  </si>
  <si>
    <t>Gross Write-offs (M COP)</t>
  </si>
  <si>
    <t>Recoveries (M COP)</t>
  </si>
  <si>
    <t>Net Write-offs (M COP)</t>
  </si>
  <si>
    <t>4Q22</t>
  </si>
  <si>
    <t>Financial Retail Indicators</t>
  </si>
  <si>
    <t>GLA Third Parties</t>
  </si>
  <si>
    <t>GLA Related Parties</t>
  </si>
  <si>
    <t>TOTAL GLA</t>
  </si>
  <si>
    <t>Visits (Thousand)</t>
  </si>
  <si>
    <t>3rd Parties Sales (CLP 'MM)</t>
  </si>
  <si>
    <t>Related Parties Sales (CLP 'MM)</t>
  </si>
  <si>
    <t>Sales (CLP 'MM)</t>
  </si>
  <si>
    <t>3rd Revenues  (CLP 'MM)</t>
  </si>
  <si>
    <t>3rd Parties Sales  (ARS 'MM)</t>
  </si>
  <si>
    <t>Related Parties Sales (ARS 'MM)</t>
  </si>
  <si>
    <t>Sales (ARS 'MM)</t>
  </si>
  <si>
    <t>3rd Revenues  (ARS 'MM)</t>
  </si>
  <si>
    <t>Sales (PEN 'MM)</t>
  </si>
  <si>
    <t>3rd Revenues  (PEN 'MM)</t>
  </si>
  <si>
    <t>Sales (COP 'MM)</t>
  </si>
  <si>
    <t>3rd Revenues  (COP 'MM)</t>
  </si>
  <si>
    <t>1  Includes Service Stations, Pharmacies, Delicatessen and Electroshow</t>
  </si>
  <si>
    <r>
      <t>OTHER</t>
    </r>
    <r>
      <rPr>
        <b/>
        <vertAlign val="superscript"/>
        <sz val="11"/>
        <color rgb="FF0569B3"/>
        <rFont val="Montserrat"/>
      </rPr>
      <t>1</t>
    </r>
  </si>
  <si>
    <t>IPO Locations</t>
  </si>
  <si>
    <t>TOTAL PERU</t>
  </si>
  <si>
    <t>Other</t>
  </si>
  <si>
    <t>4Q23</t>
  </si>
  <si>
    <t>n.a.</t>
  </si>
  <si>
    <r>
      <t>Office Towers</t>
    </r>
    <r>
      <rPr>
        <vertAlign val="superscript"/>
        <sz val="11"/>
        <rFont val="Montserrat"/>
      </rPr>
      <t>1</t>
    </r>
  </si>
  <si>
    <t>1 The Towers are part of the IPO and are included within the 33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</si>
</sst>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u/>
      <sz val="11"/>
      <color theme="10"/>
      <name val="Montserrat"/>
    </font>
    <font>
      <b/>
      <sz val="36"/>
      <color theme="3"/>
      <name val="Montserrat"/>
    </font>
    <font>
      <b/>
      <sz val="10"/>
      <color rgb="FF404040"/>
      <name val="Montserrat"/>
    </font>
    <font>
      <b/>
      <sz val="12"/>
      <color rgb="FF0569B3"/>
      <name val="Montserrat"/>
    </font>
    <font>
      <b/>
      <sz val="11"/>
      <name val="Montserrat"/>
    </font>
    <font>
      <sz val="11"/>
      <name val="Montserrat"/>
    </font>
    <font>
      <b/>
      <sz val="11"/>
      <color rgb="FF0569B3"/>
      <name val="Montserrat"/>
    </font>
    <font>
      <b/>
      <vertAlign val="superscript"/>
      <sz val="11"/>
      <color rgb="FF0569B3"/>
      <name val="Montserrat"/>
    </font>
    <font>
      <b/>
      <sz val="11"/>
      <color rgb="FF003366"/>
      <name val="Montserrat"/>
    </font>
    <font>
      <sz val="11"/>
      <color theme="1" tint="0.499984740745262"/>
      <name val="Montserrat"/>
    </font>
    <font>
      <b/>
      <sz val="11"/>
      <color theme="1" tint="0.249977111117893"/>
      <name val="Montserrat"/>
    </font>
    <font>
      <i/>
      <sz val="11"/>
      <color theme="1"/>
      <name val="Montserrat"/>
    </font>
    <font>
      <b/>
      <sz val="11"/>
      <color rgb="FFFFFFFF"/>
      <name val="Montserrat"/>
    </font>
    <font>
      <i/>
      <sz val="9"/>
      <name val="Montserrat"/>
    </font>
    <font>
      <sz val="11"/>
      <color theme="0"/>
      <name val="Montserrat"/>
    </font>
    <font>
      <b/>
      <sz val="11"/>
      <color theme="0"/>
      <name val="Montserrat"/>
    </font>
    <font>
      <sz val="8"/>
      <name val="Montserrat"/>
    </font>
    <font>
      <i/>
      <sz val="11"/>
      <name val="Montserrat"/>
    </font>
    <font>
      <b/>
      <sz val="11"/>
      <color rgb="FF595959"/>
      <name val="Montserrat"/>
    </font>
    <font>
      <b/>
      <sz val="11"/>
      <color theme="1"/>
      <name val="Montserrat"/>
    </font>
    <font>
      <sz val="11"/>
      <color rgb="FF0569B3"/>
      <name val="Montserrat"/>
    </font>
    <font>
      <i/>
      <sz val="8"/>
      <name val="Montserrat"/>
    </font>
    <font>
      <b/>
      <sz val="10"/>
      <color rgb="FF0569B3"/>
      <name val="Montserrat"/>
    </font>
    <font>
      <b/>
      <sz val="10"/>
      <color theme="5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sz val="10"/>
      <color theme="4" tint="-0.499984740745262"/>
      <name val="Montserrat"/>
    </font>
    <font>
      <b/>
      <sz val="10"/>
      <color rgb="FF595959"/>
      <name val="Montserrat"/>
    </font>
    <font>
      <b/>
      <sz val="10"/>
      <color theme="4"/>
      <name val="Montserrat"/>
    </font>
    <font>
      <sz val="10"/>
      <color theme="0" tint="-0.499984740745262"/>
      <name val="Montserrat"/>
    </font>
    <font>
      <i/>
      <sz val="10"/>
      <name val="Montserrat"/>
    </font>
    <font>
      <sz val="10"/>
      <color rgb="FFFF0000"/>
      <name val="Montserrat"/>
    </font>
    <font>
      <b/>
      <sz val="10"/>
      <color rgb="FF0080FF"/>
      <name val="Montserrat"/>
    </font>
    <font>
      <b/>
      <sz val="10"/>
      <color theme="0"/>
      <name val="Montserrat"/>
    </font>
    <font>
      <sz val="8"/>
      <color theme="1"/>
      <name val="Montserrat"/>
    </font>
    <font>
      <b/>
      <sz val="16"/>
      <color rgb="FF0569B3"/>
      <name val="Montserrat"/>
    </font>
    <font>
      <sz val="9"/>
      <color theme="1"/>
      <name val="Montserrat"/>
    </font>
    <font>
      <b/>
      <vertAlign val="superscript"/>
      <sz val="10.199999999999999"/>
      <color rgb="FF0569B3"/>
      <name val="Montserrat"/>
    </font>
    <font>
      <b/>
      <vertAlign val="superscript"/>
      <sz val="9.35"/>
      <color rgb="FF0569B3"/>
      <name val="Montserrat"/>
    </font>
    <font>
      <i/>
      <sz val="8"/>
      <color theme="1"/>
      <name val="Montserrat"/>
    </font>
    <font>
      <b/>
      <sz val="9"/>
      <color rgb="FF0080FF"/>
      <name val="Montserrat"/>
    </font>
    <font>
      <b/>
      <sz val="9"/>
      <color rgb="FF0569B3"/>
      <name val="Montserrat"/>
    </font>
    <font>
      <vertAlign val="superscript"/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4" fillId="0" borderId="0" xfId="4" applyFont="1"/>
    <xf numFmtId="0" fontId="5" fillId="0" borderId="0" xfId="0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" vertical="center" wrapText="1"/>
    </xf>
    <xf numFmtId="0" fontId="3" fillId="2" borderId="0" xfId="0" applyFont="1" applyFill="1"/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1" fontId="9" fillId="0" borderId="0" xfId="2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9" fillId="0" borderId="7" xfId="3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4" fillId="0" borderId="2" xfId="0" applyFont="1" applyBorder="1"/>
    <xf numFmtId="41" fontId="14" fillId="0" borderId="2" xfId="2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41" fontId="14" fillId="0" borderId="2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41" fontId="8" fillId="0" borderId="0" xfId="2" applyFont="1" applyFill="1" applyBorder="1"/>
    <xf numFmtId="3" fontId="9" fillId="2" borderId="0" xfId="0" applyNumberFormat="1" applyFont="1" applyFill="1" applyAlignment="1">
      <alignment vertical="center" wrapText="1"/>
    </xf>
    <xf numFmtId="165" fontId="16" fillId="2" borderId="0" xfId="1" applyNumberFormat="1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/>
    <xf numFmtId="165" fontId="19" fillId="0" borderId="0" xfId="1" applyNumberFormat="1" applyFont="1" applyFill="1" applyBorder="1" applyAlignment="1">
      <alignment horizontal="centerContinuous"/>
    </xf>
    <xf numFmtId="0" fontId="13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8" fillId="2" borderId="0" xfId="0" applyFont="1" applyFill="1"/>
    <xf numFmtId="165" fontId="16" fillId="0" borderId="0" xfId="1" applyNumberFormat="1" applyFont="1" applyFill="1" applyBorder="1" applyAlignment="1">
      <alignment horizontal="centerContinuous"/>
    </xf>
    <xf numFmtId="0" fontId="13" fillId="2" borderId="0" xfId="0" applyFont="1" applyFill="1"/>
    <xf numFmtId="0" fontId="13" fillId="0" borderId="0" xfId="0" applyFont="1"/>
    <xf numFmtId="9" fontId="9" fillId="0" borderId="0" xfId="3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3" fontId="18" fillId="2" borderId="0" xfId="0" applyNumberFormat="1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165" fontId="16" fillId="2" borderId="0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9" fillId="2" borderId="0" xfId="3" applyNumberFormat="1" applyFont="1" applyFill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164" fontId="10" fillId="6" borderId="2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3" fontId="8" fillId="2" borderId="2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3" fontId="10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/>
    </xf>
    <xf numFmtId="0" fontId="29" fillId="0" borderId="0" xfId="0" applyFont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0" fillId="2" borderId="4" xfId="0" applyFont="1" applyFill="1" applyBorder="1"/>
    <xf numFmtId="3" fontId="30" fillId="2" borderId="4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166" fontId="30" fillId="2" borderId="0" xfId="0" applyNumberFormat="1" applyFont="1" applyFill="1" applyAlignment="1">
      <alignment horizontal="right" vertical="center" wrapText="1"/>
    </xf>
    <xf numFmtId="164" fontId="30" fillId="2" borderId="0" xfId="3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Alignment="1">
      <alignment horizontal="right" vertical="center" wrapText="1"/>
    </xf>
    <xf numFmtId="0" fontId="32" fillId="0" borderId="5" xfId="0" applyFont="1" applyBorder="1"/>
    <xf numFmtId="41" fontId="33" fillId="0" borderId="5" xfId="0" applyNumberFormat="1" applyFont="1" applyBorder="1"/>
    <xf numFmtId="0" fontId="33" fillId="0" borderId="5" xfId="0" applyFont="1" applyBorder="1"/>
    <xf numFmtId="0" fontId="33" fillId="0" borderId="5" xfId="2" applyNumberFormat="1" applyFont="1" applyBorder="1" applyAlignment="1">
      <alignment horizontal="right"/>
    </xf>
    <xf numFmtId="0" fontId="30" fillId="2" borderId="0" xfId="0" applyFont="1" applyFill="1" applyAlignment="1">
      <alignment horizontal="left" indent="3"/>
    </xf>
    <xf numFmtId="0" fontId="30" fillId="2" borderId="6" xfId="0" applyFont="1" applyFill="1" applyBorder="1" applyAlignment="1">
      <alignment horizontal="left" indent="3"/>
    </xf>
    <xf numFmtId="164" fontId="30" fillId="2" borderId="6" xfId="3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indent="3"/>
    </xf>
    <xf numFmtId="0" fontId="33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indent="3"/>
    </xf>
    <xf numFmtId="164" fontId="30" fillId="2" borderId="4" xfId="3" applyNumberFormat="1" applyFont="1" applyFill="1" applyBorder="1" applyAlignment="1">
      <alignment horizontal="right" vertical="center" wrapText="1"/>
    </xf>
    <xf numFmtId="0" fontId="30" fillId="2" borderId="10" xfId="0" applyFont="1" applyFill="1" applyBorder="1" applyAlignment="1">
      <alignment horizontal="left" indent="3"/>
    </xf>
    <xf numFmtId="164" fontId="30" fillId="2" borderId="10" xfId="3" applyNumberFormat="1" applyFont="1" applyFill="1" applyBorder="1" applyAlignment="1">
      <alignment horizontal="right" vertical="center" wrapText="1"/>
    </xf>
    <xf numFmtId="0" fontId="35" fillId="2" borderId="0" xfId="0" applyFont="1" applyFill="1" applyAlignment="1">
      <alignment horizontal="left"/>
    </xf>
    <xf numFmtId="164" fontId="35" fillId="2" borderId="0" xfId="0" applyNumberFormat="1" applyFont="1" applyFill="1" applyAlignment="1">
      <alignment horizontal="left"/>
    </xf>
    <xf numFmtId="0" fontId="31" fillId="2" borderId="0" xfId="3" applyNumberFormat="1" applyFont="1" applyFill="1" applyAlignment="1">
      <alignment horizontal="right" vertical="center" wrapText="1"/>
    </xf>
    <xf numFmtId="0" fontId="31" fillId="2" borderId="0" xfId="0" applyFont="1" applyFill="1" applyAlignment="1">
      <alignment horizontal="left" indent="3"/>
    </xf>
    <xf numFmtId="164" fontId="31" fillId="2" borderId="0" xfId="0" applyNumberFormat="1" applyFont="1" applyFill="1" applyAlignment="1">
      <alignment horizontal="left" indent="3"/>
    </xf>
    <xf numFmtId="0" fontId="36" fillId="2" borderId="0" xfId="0" applyFont="1" applyFill="1" applyAlignment="1">
      <alignment horizontal="left" indent="3"/>
    </xf>
    <xf numFmtId="164" fontId="36" fillId="2" borderId="0" xfId="0" applyNumberFormat="1" applyFont="1" applyFill="1" applyAlignment="1">
      <alignment horizontal="left" indent="3"/>
    </xf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/>
    </xf>
    <xf numFmtId="41" fontId="9" fillId="0" borderId="0" xfId="2" applyFont="1" applyAlignment="1">
      <alignment horizontal="right" vertical="center"/>
    </xf>
    <xf numFmtId="41" fontId="9" fillId="0" borderId="0" xfId="2" applyFont="1" applyFill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1" fontId="30" fillId="0" borderId="0" xfId="2" applyFont="1" applyAlignment="1">
      <alignment horizontal="right" vertical="center"/>
    </xf>
    <xf numFmtId="164" fontId="30" fillId="0" borderId="0" xfId="3" applyNumberFormat="1" applyFont="1" applyFill="1" applyBorder="1" applyAlignment="1">
      <alignment horizontal="right" vertical="center"/>
    </xf>
    <xf numFmtId="41" fontId="30" fillId="0" borderId="0" xfId="2" applyFont="1" applyFill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41" fontId="38" fillId="4" borderId="9" xfId="2" applyFont="1" applyFill="1" applyBorder="1" applyAlignment="1">
      <alignment horizontal="right" vertical="center"/>
    </xf>
    <xf numFmtId="164" fontId="38" fillId="4" borderId="9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41" fontId="38" fillId="4" borderId="9" xfId="2" applyFont="1" applyFill="1" applyBorder="1" applyAlignment="1">
      <alignment horizontal="center" vertical="center" wrapText="1"/>
    </xf>
    <xf numFmtId="164" fontId="38" fillId="4" borderId="9" xfId="3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40" fillId="0" borderId="0" xfId="0" applyFont="1"/>
    <xf numFmtId="0" fontId="20" fillId="2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9" fillId="0" borderId="0" xfId="3" applyNumberFormat="1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19" fillId="4" borderId="2" xfId="0" applyFont="1" applyFill="1" applyBorder="1" applyAlignment="1">
      <alignment vertical="center"/>
    </xf>
    <xf numFmtId="41" fontId="19" fillId="4" borderId="2" xfId="2" applyFont="1" applyFill="1" applyBorder="1" applyAlignment="1">
      <alignment horizontal="right" vertical="center"/>
    </xf>
    <xf numFmtId="164" fontId="19" fillId="4" borderId="2" xfId="3" applyNumberFormat="1" applyFont="1" applyFill="1" applyBorder="1" applyAlignment="1">
      <alignment horizontal="center" vertical="center"/>
    </xf>
    <xf numFmtId="164" fontId="19" fillId="0" borderId="0" xfId="3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3" fillId="0" borderId="1" xfId="0" applyFont="1" applyBorder="1"/>
    <xf numFmtId="164" fontId="9" fillId="0" borderId="0" xfId="3" applyNumberFormat="1" applyFont="1" applyAlignment="1">
      <alignment horizontal="right" vertical="center"/>
    </xf>
    <xf numFmtId="164" fontId="19" fillId="4" borderId="2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4" fontId="30" fillId="0" borderId="0" xfId="3" applyNumberFormat="1" applyFont="1" applyAlignment="1">
      <alignment horizontal="right" vertical="center"/>
    </xf>
    <xf numFmtId="0" fontId="38" fillId="4" borderId="2" xfId="0" applyFont="1" applyFill="1" applyBorder="1" applyAlignment="1">
      <alignment vertical="center"/>
    </xf>
    <xf numFmtId="41" fontId="38" fillId="4" borderId="2" xfId="2" applyFont="1" applyFill="1" applyBorder="1" applyAlignment="1">
      <alignment horizontal="right" vertical="center"/>
    </xf>
    <xf numFmtId="164" fontId="38" fillId="4" borderId="2" xfId="3" applyNumberFormat="1" applyFont="1" applyFill="1" applyBorder="1" applyAlignment="1">
      <alignment horizontal="right" vertical="center"/>
    </xf>
    <xf numFmtId="164" fontId="38" fillId="0" borderId="0" xfId="3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167" fontId="30" fillId="0" borderId="0" xfId="2" applyNumberFormat="1" applyFont="1" applyAlignment="1">
      <alignment horizontal="right" vertical="center"/>
    </xf>
    <xf numFmtId="167" fontId="38" fillId="4" borderId="2" xfId="2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3" fillId="2" borderId="3" xfId="0" applyFont="1" applyFill="1" applyBorder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1" fillId="0" borderId="0" xfId="0" applyFont="1"/>
    <xf numFmtId="0" fontId="46" fillId="0" borderId="0" xfId="0" applyFont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3" borderId="3" xfId="0" quotePrefix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2" xfId="0" applyFont="1" applyFill="1" applyBorder="1"/>
    <xf numFmtId="0" fontId="17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41" fontId="3" fillId="0" borderId="0" xfId="2" applyFont="1"/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80FF"/>
      <color rgb="FF0569B3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410155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nco.sharepoint.com/sites/InvestorRelationsCencosud/Documentos%20compartidos/General/Investor%20Relations%20Cencosud%20-%20Documentos/Cencosud/Press%20&amp;%20PPT's%20Trimestrales/2023/2Q/Investor%20Kit/ENG/Non-Accounting%20Data%202Q23.xlsx.xlsx" TargetMode="External"/><Relationship Id="rId2" Type="http://schemas.microsoft.com/office/2019/04/relationships/externalLinkLongPath" Target="/sites/InvestorRelationsCencosud/Documentos%20compartidos/General/Investor%20Relations%20Cencosud%20-%20Documentos/Cencosud/Press%20&amp;%20PPT's%20Trimestrales/2023/2Q/Investor%20Kit/ENG/Non-Accounting%20Data%202Q23.xlsx.xlsx?803C97DE" TargetMode="External"/><Relationship Id="rId1" Type="http://schemas.openxmlformats.org/officeDocument/2006/relationships/externalLinkPath" Target="file:///\\803C97DE\Non-Accounting%20Data%202Q23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  <sheetName val="Lucros_e_Perdas"/>
      <sheetName val="MUS$_MES"/>
      <sheetName val="Lucros_e_Perdas1"/>
      <sheetName val="MUS$_MES1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  <sheetName val="Tasas de interes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"/>
      <sheetName val="SM"/>
      <sheetName val="HI"/>
      <sheetName val="DS"/>
      <sheetName val="SC"/>
      <sheetName val="FS"/>
      <sheetName val="SC CHILE"/>
      <sheetName val="SC ARG"/>
      <sheetName val="SC PERU"/>
      <sheetName val="SC COL"/>
      <sheetName val="SSS Evolutio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GLA Third Parties</v>
          </cell>
          <cell r="G4" t="str">
            <v>GLA Related Parties</v>
          </cell>
          <cell r="K4" t="str">
            <v>TOTAL GLA</v>
          </cell>
          <cell r="O4" t="str">
            <v>Visits (Thousand)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5"/>
  <sheetViews>
    <sheetView showGridLines="0" workbookViewId="0">
      <selection activeCell="L5" sqref="L5"/>
    </sheetView>
  </sheetViews>
  <sheetFormatPr baseColWidth="10" defaultRowHeight="16.5" x14ac:dyDescent="0.45"/>
  <cols>
    <col min="1" max="16384" width="10.90625" style="1"/>
  </cols>
  <sheetData>
    <row r="1" spans="3:3" ht="5.15" customHeight="1" x14ac:dyDescent="0.45">
      <c r="C1" s="1" t="s">
        <v>52</v>
      </c>
    </row>
    <row r="4" spans="3:3" ht="54" x14ac:dyDescent="1.4">
      <c r="C4" s="3" t="s">
        <v>64</v>
      </c>
    </row>
    <row r="5" spans="3:3" ht="54" x14ac:dyDescent="1.4">
      <c r="C5" s="3" t="s">
        <v>138</v>
      </c>
    </row>
    <row r="6" spans="3:3" x14ac:dyDescent="0.45">
      <c r="C6" s="2" t="s">
        <v>65</v>
      </c>
    </row>
    <row r="7" spans="3:3" x14ac:dyDescent="0.45">
      <c r="C7" s="2" t="s">
        <v>66</v>
      </c>
    </row>
    <row r="8" spans="3:3" x14ac:dyDescent="0.45">
      <c r="C8" s="2" t="s">
        <v>67</v>
      </c>
    </row>
    <row r="9" spans="3:3" x14ac:dyDescent="0.45">
      <c r="C9" s="2" t="s">
        <v>44</v>
      </c>
    </row>
    <row r="10" spans="3:3" x14ac:dyDescent="0.45">
      <c r="C10" s="2" t="s">
        <v>68</v>
      </c>
    </row>
    <row r="11" spans="3:3" x14ac:dyDescent="0.45">
      <c r="C11" s="2" t="s">
        <v>43</v>
      </c>
    </row>
    <row r="12" spans="3:3" x14ac:dyDescent="0.45">
      <c r="C12" s="2" t="s">
        <v>45</v>
      </c>
    </row>
    <row r="13" spans="3:3" x14ac:dyDescent="0.45">
      <c r="C13" s="2" t="s">
        <v>69</v>
      </c>
    </row>
    <row r="14" spans="3:3" x14ac:dyDescent="0.45">
      <c r="C14" s="2" t="s">
        <v>46</v>
      </c>
    </row>
    <row r="15" spans="3:3" x14ac:dyDescent="0.45">
      <c r="C15" s="2" t="s">
        <v>70</v>
      </c>
    </row>
  </sheetData>
  <hyperlinks>
    <hyperlink ref="C6" location="SM!A1" display="Supermercado" xr:uid="{D33AC87C-168D-480F-A5BE-3EFC1F4A2C7F}"/>
    <hyperlink ref="C7" location="MdH!A1" display="Mejoramiento del Hogar" xr:uid="{34ECF5C8-97B2-48EA-996C-EF38B275BFEE}"/>
    <hyperlink ref="C8" location="TxD!A1" display="Tiendas por Departamento" xr:uid="{17ACD4A9-DB84-48E7-A419-34AB3454EDC4}"/>
    <hyperlink ref="C9" location="SC!A1" display="Shopping Centers" xr:uid="{EF60A510-284D-470B-B2BE-407C553510ED}"/>
    <hyperlink ref="C10" location="RF!A1" display="Retail Financiero" xr:uid="{60513F74-E613-45DB-BE60-03A86EE8257C}"/>
    <hyperlink ref="C11" location="'SC CHILE'!A1" display="Shopping Center - Chile" xr:uid="{EBF170DC-F7E8-4AC8-B749-516C804A84D7}"/>
    <hyperlink ref="C12" location="'SC ARG'!A1" display="Shopping Center - Argentina" xr:uid="{10E9A212-44E0-4F7B-9307-66B194739800}"/>
    <hyperlink ref="C13" location="'SC PERÚ'!A1" display="Shopping Center - Perú" xr:uid="{C17BFF8C-AA8A-4FC2-B29E-D62CA0D1BC5C}"/>
    <hyperlink ref="C14" location="'SC COL'!A1" display="Shopping Center - Colombia" xr:uid="{71E80079-F5D0-493A-8D1E-E557BEE1654F}"/>
    <hyperlink ref="C15" location="'Evolutivo SSS_GMV'!A1" display="Evolutivo SSS y GMV" xr:uid="{23C4D561-E5E0-474C-AF61-CD5341C4E2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49"/>
  <sheetViews>
    <sheetView showGridLines="0" tabSelected="1" zoomScale="115" zoomScaleNormal="115" zoomScaleSheetLayoutView="90" workbookViewId="0">
      <selection activeCell="B16" sqref="B16"/>
    </sheetView>
  </sheetViews>
  <sheetFormatPr baseColWidth="10" defaultColWidth="11.453125" defaultRowHeight="16.5" x14ac:dyDescent="0.45"/>
  <cols>
    <col min="1" max="1" width="0.81640625" style="1" customWidth="1"/>
    <col min="2" max="2" width="20.26953125" style="1" customWidth="1"/>
    <col min="3" max="4" width="9.54296875" style="64" bestFit="1" customWidth="1"/>
    <col min="5" max="5" width="7.1796875" style="64" bestFit="1" customWidth="1"/>
    <col min="6" max="6" width="0.81640625" style="64" customWidth="1"/>
    <col min="7" max="7" width="10.81640625" style="1" bestFit="1" customWidth="1"/>
    <col min="8" max="8" width="10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54296875" style="64" bestFit="1" customWidth="1"/>
    <col min="14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8" s="8" customFormat="1" ht="6.75" customHeight="1" x14ac:dyDescent="0.45">
      <c r="N1" s="1"/>
      <c r="O1" s="1"/>
      <c r="P1" s="1"/>
      <c r="Q1" s="1"/>
      <c r="R1" s="1"/>
    </row>
    <row r="2" spans="2:18" s="6" customFormat="1" x14ac:dyDescent="0.45">
      <c r="B2" s="50" t="s">
        <v>36</v>
      </c>
      <c r="N2" s="1"/>
      <c r="O2" s="1"/>
      <c r="P2" s="1"/>
      <c r="Q2" s="1"/>
      <c r="R2" s="1"/>
    </row>
    <row r="3" spans="2:18" s="8" customFormat="1" ht="6.75" customHeight="1" x14ac:dyDescent="0.45">
      <c r="N3" s="1"/>
      <c r="O3" s="1"/>
      <c r="P3" s="1"/>
      <c r="Q3" s="1"/>
      <c r="R3" s="1"/>
    </row>
    <row r="4" spans="2:18" s="59" customFormat="1" ht="15" customHeight="1" x14ac:dyDescent="0.45">
      <c r="B4" s="182"/>
      <c r="C4" s="181" t="str">
        <f>+'[4]SC CHILE'!C4</f>
        <v>GLA Third Parties</v>
      </c>
      <c r="D4" s="181"/>
      <c r="E4" s="181"/>
      <c r="F4" s="7"/>
      <c r="G4" s="181" t="str">
        <f>+'[4]SC CHILE'!G4</f>
        <v>GLA Related Parties</v>
      </c>
      <c r="H4" s="181"/>
      <c r="I4" s="181"/>
      <c r="J4" s="7"/>
      <c r="K4" s="181" t="str">
        <f>+'[4]SC CHILE'!K4</f>
        <v>TOTAL GLA</v>
      </c>
      <c r="L4" s="181"/>
      <c r="M4" s="181"/>
      <c r="N4" s="1"/>
      <c r="O4" s="1"/>
      <c r="P4" s="1"/>
      <c r="Q4" s="1"/>
      <c r="R4" s="1"/>
    </row>
    <row r="5" spans="2:18" s="59" customFormat="1" ht="15" customHeight="1" x14ac:dyDescent="0.45">
      <c r="B5" s="183"/>
      <c r="C5" s="137" t="s">
        <v>138</v>
      </c>
      <c r="D5" s="137" t="s">
        <v>115</v>
      </c>
      <c r="E5" s="137" t="s">
        <v>11</v>
      </c>
      <c r="F5" s="138"/>
      <c r="G5" s="137" t="s">
        <v>138</v>
      </c>
      <c r="H5" s="137" t="s">
        <v>115</v>
      </c>
      <c r="I5" s="137" t="s">
        <v>11</v>
      </c>
      <c r="J5" s="138"/>
      <c r="K5" s="137" t="s">
        <v>138</v>
      </c>
      <c r="L5" s="137" t="s">
        <v>115</v>
      </c>
      <c r="M5" s="137" t="s">
        <v>11</v>
      </c>
      <c r="N5" s="1"/>
      <c r="O5" s="1"/>
      <c r="P5" s="1"/>
      <c r="Q5" s="1"/>
      <c r="R5" s="1"/>
    </row>
    <row r="6" spans="2:18" s="59" customFormat="1" ht="15" customHeight="1" x14ac:dyDescent="0.45">
      <c r="B6" s="10" t="s">
        <v>137</v>
      </c>
      <c r="C6" s="118">
        <v>46175.900000000016</v>
      </c>
      <c r="D6" s="118">
        <v>46176</v>
      </c>
      <c r="E6" s="148">
        <v>-2.1656271652625847E-6</v>
      </c>
      <c r="F6" s="118"/>
      <c r="G6" s="118">
        <v>854.5</v>
      </c>
      <c r="H6" s="118">
        <v>854.5</v>
      </c>
      <c r="I6" s="148">
        <v>0</v>
      </c>
      <c r="J6" s="118"/>
      <c r="K6" s="118">
        <v>47030.400000000016</v>
      </c>
      <c r="L6" s="118">
        <v>47030.5</v>
      </c>
      <c r="M6" s="148">
        <v>-2.1262797542664913E-6</v>
      </c>
      <c r="N6" s="1"/>
      <c r="O6" s="1"/>
      <c r="P6" s="1"/>
      <c r="Q6" s="1"/>
      <c r="R6" s="1"/>
    </row>
    <row r="7" spans="2:18" s="59" customFormat="1" ht="15" customHeight="1" x14ac:dyDescent="0.45">
      <c r="B7" s="123" t="s">
        <v>135</v>
      </c>
      <c r="C7" s="118">
        <v>14641.859999999995</v>
      </c>
      <c r="D7" s="118">
        <v>15166.409999999989</v>
      </c>
      <c r="E7" s="148">
        <v>-3.45862995923224E-2</v>
      </c>
      <c r="F7" s="118"/>
      <c r="G7" s="118">
        <v>50251.369999999995</v>
      </c>
      <c r="H7" s="118">
        <v>51334.710000000006</v>
      </c>
      <c r="I7" s="148">
        <v>-2.1103460017598441E-2</v>
      </c>
      <c r="J7" s="118"/>
      <c r="K7" s="118">
        <v>64893.229999999989</v>
      </c>
      <c r="L7" s="118">
        <v>66501.119999999995</v>
      </c>
      <c r="M7" s="148">
        <v>-2.4178389777495535E-2</v>
      </c>
      <c r="N7" s="1"/>
      <c r="O7" s="1"/>
      <c r="P7" s="1"/>
      <c r="Q7" s="1"/>
      <c r="R7" s="1"/>
    </row>
    <row r="8" spans="2:18" s="59" customFormat="1" ht="15" customHeight="1" x14ac:dyDescent="0.45">
      <c r="B8" s="142" t="s">
        <v>32</v>
      </c>
      <c r="C8" s="143">
        <v>60817.760000000009</v>
      </c>
      <c r="D8" s="143">
        <v>61342.409999999989</v>
      </c>
      <c r="E8" s="149">
        <v>-8.5528103639876951E-3</v>
      </c>
      <c r="F8" s="145"/>
      <c r="G8" s="143">
        <v>51105.869999999995</v>
      </c>
      <c r="H8" s="143">
        <v>52189.210000000006</v>
      </c>
      <c r="I8" s="149">
        <v>-2.0757930614393461E-2</v>
      </c>
      <c r="J8" s="145"/>
      <c r="K8" s="143">
        <v>111923.63</v>
      </c>
      <c r="L8" s="143">
        <v>113531.62</v>
      </c>
      <c r="M8" s="149">
        <v>-1.4163366998550586E-2</v>
      </c>
      <c r="N8" s="1"/>
      <c r="O8" s="1"/>
      <c r="P8" s="1"/>
      <c r="Q8" s="1"/>
      <c r="R8" s="1"/>
    </row>
    <row r="9" spans="2:18" s="59" customFormat="1" ht="10" customHeight="1" x14ac:dyDescent="0.45">
      <c r="B9" s="10"/>
      <c r="C9" s="150"/>
      <c r="D9" s="150"/>
      <c r="E9" s="150"/>
      <c r="F9" s="150"/>
      <c r="G9" s="10"/>
      <c r="H9" s="10"/>
      <c r="I9" s="10"/>
      <c r="J9" s="150"/>
      <c r="K9" s="10"/>
      <c r="L9" s="10"/>
      <c r="M9" s="150"/>
      <c r="N9" s="1"/>
      <c r="O9" s="1"/>
      <c r="P9" s="1"/>
      <c r="Q9" s="1"/>
      <c r="R9" s="1"/>
    </row>
    <row r="10" spans="2:18" s="59" customFormat="1" ht="15" customHeight="1" x14ac:dyDescent="0.45">
      <c r="B10" s="182"/>
      <c r="C10" s="181" t="s">
        <v>120</v>
      </c>
      <c r="D10" s="181"/>
      <c r="E10" s="181"/>
      <c r="F10" s="7"/>
      <c r="G10" s="181" t="s">
        <v>131</v>
      </c>
      <c r="H10" s="181"/>
      <c r="I10" s="181"/>
      <c r="J10" s="7"/>
      <c r="K10" s="181" t="s">
        <v>132</v>
      </c>
      <c r="L10" s="181"/>
      <c r="M10" s="181"/>
      <c r="N10" s="1"/>
      <c r="O10" s="1"/>
      <c r="P10" s="1"/>
      <c r="Q10" s="1"/>
      <c r="R10" s="1"/>
    </row>
    <row r="11" spans="2:18" s="59" customFormat="1" ht="15" customHeight="1" x14ac:dyDescent="0.45">
      <c r="B11" s="183"/>
      <c r="C11" s="137" t="s">
        <v>138</v>
      </c>
      <c r="D11" s="137" t="s">
        <v>115</v>
      </c>
      <c r="E11" s="137" t="s">
        <v>11</v>
      </c>
      <c r="F11" s="138"/>
      <c r="G11" s="137" t="s">
        <v>138</v>
      </c>
      <c r="H11" s="137" t="s">
        <v>115</v>
      </c>
      <c r="I11" s="137" t="s">
        <v>11</v>
      </c>
      <c r="J11" s="138"/>
      <c r="K11" s="137" t="s">
        <v>138</v>
      </c>
      <c r="L11" s="137" t="s">
        <v>115</v>
      </c>
      <c r="M11" s="137" t="s">
        <v>11</v>
      </c>
      <c r="N11" s="1"/>
      <c r="O11" s="1"/>
      <c r="P11" s="1"/>
      <c r="Q11" s="1"/>
      <c r="R11" s="1"/>
    </row>
    <row r="12" spans="2:18" s="59" customFormat="1" ht="15" customHeight="1" x14ac:dyDescent="0.45">
      <c r="B12" s="10" t="s">
        <v>137</v>
      </c>
      <c r="C12" s="161" t="s">
        <v>49</v>
      </c>
      <c r="D12" s="161" t="s">
        <v>49</v>
      </c>
      <c r="E12" s="161" t="s">
        <v>49</v>
      </c>
      <c r="F12" s="161"/>
      <c r="G12" s="161" t="s">
        <v>49</v>
      </c>
      <c r="H12" s="161" t="s">
        <v>49</v>
      </c>
      <c r="I12" s="161" t="s">
        <v>49</v>
      </c>
      <c r="J12" s="161"/>
      <c r="K12" s="161">
        <v>10283.11670791</v>
      </c>
      <c r="L12" s="161">
        <v>9895.2913517699999</v>
      </c>
      <c r="M12" s="148">
        <v>3.919291937479219E-2</v>
      </c>
      <c r="N12" s="1"/>
      <c r="O12" s="1"/>
      <c r="P12" s="1"/>
      <c r="Q12" s="1"/>
      <c r="R12" s="1"/>
    </row>
    <row r="13" spans="2:18" s="59" customFormat="1" ht="15" customHeight="1" x14ac:dyDescent="0.45">
      <c r="B13" s="123" t="s">
        <v>135</v>
      </c>
      <c r="C13" s="161" t="s">
        <v>49</v>
      </c>
      <c r="D13" s="161" t="s">
        <v>49</v>
      </c>
      <c r="E13" s="161" t="s">
        <v>49</v>
      </c>
      <c r="F13" s="161"/>
      <c r="G13" s="161">
        <v>96046.953040127206</v>
      </c>
      <c r="H13" s="161">
        <v>104782.06065112</v>
      </c>
      <c r="I13" s="148">
        <v>-8.3364533553859088E-2</v>
      </c>
      <c r="J13" s="161"/>
      <c r="K13" s="161">
        <v>1451.542383</v>
      </c>
      <c r="L13" s="161">
        <v>1368.7378880000001</v>
      </c>
      <c r="M13" s="148">
        <v>6.0496970037845488E-2</v>
      </c>
      <c r="N13" s="1"/>
      <c r="O13" s="1"/>
      <c r="P13" s="1"/>
      <c r="Q13" s="1"/>
      <c r="R13" s="1"/>
    </row>
    <row r="14" spans="2:18" s="59" customFormat="1" ht="15" customHeight="1" x14ac:dyDescent="0.45">
      <c r="B14" s="142" t="s">
        <v>32</v>
      </c>
      <c r="C14" s="143" t="s">
        <v>49</v>
      </c>
      <c r="D14" s="143" t="s">
        <v>49</v>
      </c>
      <c r="E14" s="143" t="s">
        <v>49</v>
      </c>
      <c r="F14" s="145"/>
      <c r="G14" s="143">
        <v>96046.953040127206</v>
      </c>
      <c r="H14" s="143">
        <v>104782.06065112</v>
      </c>
      <c r="I14" s="149">
        <v>-8.3364533553859088E-2</v>
      </c>
      <c r="J14" s="145"/>
      <c r="K14" s="143">
        <v>11734.65909091</v>
      </c>
      <c r="L14" s="143">
        <v>11264.02923977</v>
      </c>
      <c r="M14" s="149">
        <v>4.1781660995547032E-2</v>
      </c>
      <c r="N14" s="1"/>
      <c r="O14" s="1"/>
      <c r="P14" s="1"/>
      <c r="Q14" s="1"/>
      <c r="R14" s="1"/>
    </row>
    <row r="16" spans="2:18" x14ac:dyDescent="0.45">
      <c r="B16" s="207"/>
      <c r="C16" s="1"/>
      <c r="D16" s="1"/>
      <c r="E16" s="1"/>
      <c r="F16" s="1"/>
      <c r="M16" s="1"/>
    </row>
    <row r="17" s="1" customFormat="1" x14ac:dyDescent="0.45"/>
    <row r="18" s="1" customFormat="1" x14ac:dyDescent="0.45"/>
    <row r="19" s="1" customFormat="1" x14ac:dyDescent="0.45"/>
    <row r="20" s="1" customFormat="1" x14ac:dyDescent="0.45"/>
    <row r="21" s="1" customFormat="1" x14ac:dyDescent="0.45"/>
    <row r="22" s="1" customFormat="1" x14ac:dyDescent="0.45"/>
    <row r="23" s="1" customFormat="1" x14ac:dyDescent="0.45"/>
    <row r="24" s="1" customFormat="1" x14ac:dyDescent="0.45"/>
    <row r="25" s="1" customFormat="1" x14ac:dyDescent="0.45"/>
    <row r="26" s="1" customFormat="1" x14ac:dyDescent="0.45"/>
    <row r="27" s="1" customFormat="1" x14ac:dyDescent="0.45"/>
    <row r="28" s="1" customFormat="1" x14ac:dyDescent="0.45"/>
    <row r="29" s="1" customFormat="1" x14ac:dyDescent="0.45"/>
    <row r="30" s="1" customFormat="1" x14ac:dyDescent="0.45"/>
    <row r="31" s="1" customFormat="1" x14ac:dyDescent="0.45"/>
    <row r="32" s="1" customFormat="1" x14ac:dyDescent="0.45"/>
    <row r="33" s="1" customFormat="1" x14ac:dyDescent="0.45"/>
    <row r="34" s="1" customFormat="1" x14ac:dyDescent="0.45"/>
    <row r="35" s="1" customFormat="1" x14ac:dyDescent="0.45"/>
    <row r="36" s="1" customFormat="1" x14ac:dyDescent="0.45"/>
    <row r="37" s="1" customFormat="1" x14ac:dyDescent="0.45"/>
    <row r="38" s="1" customFormat="1" x14ac:dyDescent="0.45"/>
    <row r="39" s="1" customFormat="1" x14ac:dyDescent="0.45"/>
    <row r="40" s="1" customFormat="1" x14ac:dyDescent="0.45"/>
    <row r="41" s="1" customFormat="1" x14ac:dyDescent="0.45"/>
    <row r="42" s="1" customFormat="1" x14ac:dyDescent="0.45"/>
    <row r="43" s="1" customFormat="1" x14ac:dyDescent="0.45"/>
    <row r="49" spans="3:13" ht="66" x14ac:dyDescent="0.45">
      <c r="C49" s="137" t="s">
        <v>53</v>
      </c>
      <c r="D49" s="137" t="s">
        <v>39</v>
      </c>
      <c r="E49" s="137" t="s">
        <v>53</v>
      </c>
      <c r="F49" s="137" t="s">
        <v>39</v>
      </c>
      <c r="G49" s="137" t="s">
        <v>53</v>
      </c>
      <c r="H49" s="137" t="s">
        <v>39</v>
      </c>
      <c r="K49" s="137" t="s">
        <v>53</v>
      </c>
      <c r="L49" s="137" t="s">
        <v>39</v>
      </c>
      <c r="M49" s="137" t="s">
        <v>53</v>
      </c>
    </row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5"/>
  <sheetViews>
    <sheetView showGridLines="0" topLeftCell="A34" zoomScale="99" zoomScaleNormal="85" zoomScaleSheetLayoutView="100" workbookViewId="0">
      <selection activeCell="R21" sqref="R21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8" width="12.26953125" style="8" bestFit="1" customWidth="1"/>
    <col min="9" max="9" width="5.1796875" style="8" customWidth="1"/>
    <col min="10" max="10" width="11.453125" style="8" customWidth="1"/>
    <col min="11" max="14" width="8.1796875" style="8" customWidth="1"/>
    <col min="15" max="16" width="11.90625" style="8" customWidth="1"/>
    <col min="17" max="17" width="2.7265625" style="8" customWidth="1"/>
    <col min="18" max="16384" width="11.453125" style="8"/>
  </cols>
  <sheetData>
    <row r="2" spans="2:17" s="6" customFormat="1" ht="21" customHeight="1" x14ac:dyDescent="0.5">
      <c r="B2" s="184" t="s">
        <v>77</v>
      </c>
      <c r="C2" s="185"/>
      <c r="D2" s="185"/>
      <c r="E2" s="186"/>
      <c r="F2" s="186"/>
      <c r="G2" s="186"/>
      <c r="H2" s="186"/>
      <c r="I2" s="186"/>
      <c r="J2" s="186"/>
      <c r="K2" s="187" t="s">
        <v>80</v>
      </c>
      <c r="L2" s="187"/>
      <c r="M2" s="187"/>
      <c r="N2" s="187"/>
      <c r="O2" s="187"/>
      <c r="P2" s="187"/>
    </row>
    <row r="3" spans="2:17" ht="14" customHeight="1" x14ac:dyDescent="0.45">
      <c r="B3" s="188"/>
      <c r="C3" s="188"/>
      <c r="D3" s="189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7" s="11" customFormat="1" ht="17" customHeight="1" x14ac:dyDescent="0.45">
      <c r="B4" s="190"/>
      <c r="C4" s="191" t="s">
        <v>71</v>
      </c>
      <c r="D4" s="191"/>
      <c r="E4" s="191" t="s">
        <v>72</v>
      </c>
      <c r="F4" s="191"/>
      <c r="G4" s="191" t="s">
        <v>73</v>
      </c>
      <c r="H4" s="191"/>
      <c r="I4" s="192"/>
      <c r="J4" s="188"/>
      <c r="K4" s="193" t="s">
        <v>74</v>
      </c>
      <c r="L4" s="193"/>
      <c r="M4" s="193" t="s">
        <v>50</v>
      </c>
      <c r="N4" s="193"/>
      <c r="O4" s="193" t="s">
        <v>75</v>
      </c>
      <c r="P4" s="193"/>
      <c r="Q4" s="8"/>
    </row>
    <row r="5" spans="2:17" ht="15" customHeight="1" x14ac:dyDescent="0.45">
      <c r="B5" s="186"/>
      <c r="C5" s="194" t="s">
        <v>138</v>
      </c>
      <c r="D5" s="194" t="s">
        <v>115</v>
      </c>
      <c r="E5" s="194" t="s">
        <v>138</v>
      </c>
      <c r="F5" s="194" t="s">
        <v>115</v>
      </c>
      <c r="G5" s="194" t="s">
        <v>138</v>
      </c>
      <c r="H5" s="194" t="s">
        <v>115</v>
      </c>
      <c r="I5" s="188"/>
      <c r="J5" s="188"/>
      <c r="K5" s="194" t="s">
        <v>138</v>
      </c>
      <c r="L5" s="194" t="s">
        <v>115</v>
      </c>
      <c r="M5" s="194" t="s">
        <v>138</v>
      </c>
      <c r="N5" s="194" t="s">
        <v>115</v>
      </c>
      <c r="O5" s="194" t="s">
        <v>138</v>
      </c>
      <c r="P5" s="194" t="s">
        <v>115</v>
      </c>
    </row>
    <row r="6" spans="2:17" s="21" customFormat="1" ht="15" customHeight="1" x14ac:dyDescent="0.35">
      <c r="B6" s="195" t="s">
        <v>0</v>
      </c>
      <c r="C6" s="15">
        <v>285</v>
      </c>
      <c r="D6" s="15">
        <v>258</v>
      </c>
      <c r="E6" s="16">
        <v>0.70175438596491224</v>
      </c>
      <c r="F6" s="16">
        <v>0.6705426356589147</v>
      </c>
      <c r="G6" s="17">
        <v>627136.91999999993</v>
      </c>
      <c r="H6" s="17">
        <v>622480</v>
      </c>
      <c r="I6" s="196"/>
      <c r="J6" s="197" t="s">
        <v>0</v>
      </c>
      <c r="K6" s="20">
        <v>-5.0277683651477334E-3</v>
      </c>
      <c r="L6" s="20">
        <v>6.5768368326877269E-2</v>
      </c>
      <c r="M6" s="20">
        <v>2.5472978649265565E-2</v>
      </c>
      <c r="N6" s="20">
        <v>0.12824747974788431</v>
      </c>
      <c r="O6" s="20">
        <v>-2.9743101621837131E-2</v>
      </c>
      <c r="P6" s="20">
        <v>-5.5377133601015038E-2</v>
      </c>
    </row>
    <row r="7" spans="2:17" s="21" customFormat="1" ht="15" customHeight="1" x14ac:dyDescent="0.35">
      <c r="B7" s="195" t="s">
        <v>1</v>
      </c>
      <c r="C7" s="15">
        <v>275</v>
      </c>
      <c r="D7" s="15">
        <v>275</v>
      </c>
      <c r="E7" s="16">
        <v>0.54181818181818187</v>
      </c>
      <c r="F7" s="16">
        <v>0.54181818181818187</v>
      </c>
      <c r="G7" s="17">
        <v>421460.08999999997</v>
      </c>
      <c r="H7" s="17">
        <v>418141.09000000014</v>
      </c>
      <c r="I7" s="196"/>
      <c r="J7" s="195" t="s">
        <v>1</v>
      </c>
      <c r="K7" s="16">
        <v>2.0172109713966639</v>
      </c>
      <c r="L7" s="16">
        <v>0.91848300705341535</v>
      </c>
      <c r="M7" s="16">
        <v>0.13758346932717513</v>
      </c>
      <c r="N7" s="16">
        <v>4.6962901783605071E-2</v>
      </c>
      <c r="O7" s="16">
        <v>1.6522985369866499</v>
      </c>
      <c r="P7" s="16">
        <v>0.83242692151277708</v>
      </c>
    </row>
    <row r="8" spans="2:17" s="21" customFormat="1" ht="15" customHeight="1" x14ac:dyDescent="0.35">
      <c r="B8" s="195" t="s">
        <v>48</v>
      </c>
      <c r="C8" s="15">
        <v>161</v>
      </c>
      <c r="D8" s="17">
        <v>160</v>
      </c>
      <c r="E8" s="16">
        <v>1</v>
      </c>
      <c r="F8" s="16">
        <v>1</v>
      </c>
      <c r="G8" s="17">
        <v>317947.789789</v>
      </c>
      <c r="H8" s="17">
        <v>314438.100255</v>
      </c>
      <c r="I8" s="196"/>
      <c r="J8" s="195" t="s">
        <v>48</v>
      </c>
      <c r="K8" s="16">
        <v>1.2368997973771334E-2</v>
      </c>
      <c r="L8" s="16">
        <v>1.6517431343792799E-2</v>
      </c>
      <c r="M8" s="16">
        <v>2.3015254551874698E-3</v>
      </c>
      <c r="N8" s="16">
        <v>-1.5517477393822698E-2</v>
      </c>
      <c r="O8" s="16">
        <v>1.0044355179457121E-2</v>
      </c>
      <c r="P8" s="16">
        <v>3.2539845047539373E-2</v>
      </c>
    </row>
    <row r="9" spans="2:17" s="21" customFormat="1" ht="15" customHeight="1" x14ac:dyDescent="0.35">
      <c r="B9" s="195" t="s">
        <v>58</v>
      </c>
      <c r="C9" s="15">
        <v>224</v>
      </c>
      <c r="D9" s="15">
        <v>218</v>
      </c>
      <c r="E9" s="16">
        <v>0.9285714285714286</v>
      </c>
      <c r="F9" s="16">
        <v>0.92660550458715596</v>
      </c>
      <c r="G9" s="17">
        <v>551708.63</v>
      </c>
      <c r="H9" s="17">
        <v>560091.71</v>
      </c>
      <c r="I9" s="196"/>
      <c r="J9" s="195" t="s">
        <v>2</v>
      </c>
      <c r="K9" s="16">
        <v>-2.5518698885668822E-2</v>
      </c>
      <c r="L9" s="16">
        <v>6.0280066183225234E-2</v>
      </c>
      <c r="M9" s="16">
        <v>-2.2003410519678801E-2</v>
      </c>
      <c r="N9" s="16">
        <v>2.2356185263674222E-2</v>
      </c>
      <c r="O9" s="16">
        <v>-3.5943769168541584E-3</v>
      </c>
      <c r="P9" s="16">
        <v>3.7094587450233973E-2</v>
      </c>
    </row>
    <row r="10" spans="2:17" s="21" customFormat="1" ht="15" customHeight="1" x14ac:dyDescent="0.35">
      <c r="B10" s="195" t="s">
        <v>59</v>
      </c>
      <c r="C10" s="15">
        <v>91</v>
      </c>
      <c r="D10" s="15">
        <v>92</v>
      </c>
      <c r="E10" s="16">
        <v>0.53846153846153844</v>
      </c>
      <c r="F10" s="16">
        <v>0.54347826086956519</v>
      </c>
      <c r="G10" s="17">
        <v>258880.23999999996</v>
      </c>
      <c r="H10" s="17">
        <v>271487.69</v>
      </c>
      <c r="I10" s="196"/>
      <c r="J10" s="195" t="s">
        <v>3</v>
      </c>
      <c r="K10" s="16">
        <v>-2.4895718610985274E-2</v>
      </c>
      <c r="L10" s="16">
        <v>3.5927858516944244E-2</v>
      </c>
      <c r="M10" s="16">
        <v>6.393486930059411E-2</v>
      </c>
      <c r="N10" s="16">
        <v>8.8734358257916313E-2</v>
      </c>
      <c r="O10" s="16">
        <v>-8.3492505485767698E-2</v>
      </c>
      <c r="P10" s="16">
        <v>-4.8502648364535772E-2</v>
      </c>
    </row>
    <row r="11" spans="2:17" s="25" customFormat="1" x14ac:dyDescent="0.35">
      <c r="B11" s="195" t="s">
        <v>4</v>
      </c>
      <c r="C11" s="15">
        <v>93</v>
      </c>
      <c r="D11" s="15">
        <v>92</v>
      </c>
      <c r="E11" s="16">
        <v>0.30107526881720431</v>
      </c>
      <c r="F11" s="16">
        <v>0.29347826086956524</v>
      </c>
      <c r="G11" s="17">
        <v>362342.56</v>
      </c>
      <c r="H11" s="17">
        <v>360286.33</v>
      </c>
      <c r="I11" s="198"/>
      <c r="J11" s="199" t="s">
        <v>4</v>
      </c>
      <c r="K11" s="24">
        <v>-7.9475532150721895E-2</v>
      </c>
      <c r="L11" s="24">
        <v>2.3792003315307841E-2</v>
      </c>
      <c r="M11" s="24">
        <v>-0.36744541360698202</v>
      </c>
      <c r="N11" s="24">
        <v>-3.1683392162562551E-2</v>
      </c>
      <c r="O11" s="24">
        <v>0.45524906095193329</v>
      </c>
      <c r="P11" s="24">
        <v>5.7290554586030273E-2</v>
      </c>
    </row>
    <row r="12" spans="2:17" s="14" customFormat="1" x14ac:dyDescent="0.45">
      <c r="B12" s="200" t="s">
        <v>41</v>
      </c>
      <c r="C12" s="27">
        <v>1129</v>
      </c>
      <c r="D12" s="27">
        <v>1095</v>
      </c>
      <c r="E12" s="28">
        <v>0.70416297608503098</v>
      </c>
      <c r="F12" s="28">
        <v>0.69497716894977168</v>
      </c>
      <c r="G12" s="29">
        <v>2539476.2297889995</v>
      </c>
      <c r="H12" s="29">
        <v>2546924.9202550002</v>
      </c>
      <c r="I12" s="198"/>
      <c r="J12" s="201" t="s">
        <v>79</v>
      </c>
      <c r="K12" s="195"/>
      <c r="L12" s="195"/>
      <c r="M12" s="195"/>
      <c r="N12" s="195"/>
      <c r="O12" s="195"/>
      <c r="P12" s="195"/>
    </row>
    <row r="13" spans="2:17" s="30" customFormat="1" ht="15" customHeight="1" x14ac:dyDescent="0.35">
      <c r="B13" s="202" t="s">
        <v>78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</row>
    <row r="14" spans="2:17" s="30" customFormat="1" ht="15" customHeight="1" x14ac:dyDescent="0.35">
      <c r="B14" s="31"/>
    </row>
    <row r="15" spans="2:17" s="6" customFormat="1" ht="18.5" x14ac:dyDescent="0.5">
      <c r="B15" s="4" t="s">
        <v>76</v>
      </c>
      <c r="C15" s="5"/>
      <c r="D15" s="5"/>
    </row>
    <row r="16" spans="2:17" ht="17.149999999999999" customHeight="1" x14ac:dyDescent="0.45">
      <c r="D16" s="9"/>
      <c r="K16" s="171" t="s">
        <v>80</v>
      </c>
      <c r="L16" s="171"/>
      <c r="M16" s="171"/>
      <c r="N16" s="171"/>
      <c r="O16" s="171"/>
      <c r="P16" s="171"/>
    </row>
    <row r="17" spans="2:17" s="11" customFormat="1" ht="14.5" customHeight="1" x14ac:dyDescent="0.45">
      <c r="B17" s="10"/>
      <c r="C17" s="170" t="s">
        <v>71</v>
      </c>
      <c r="D17" s="170"/>
      <c r="E17" s="170" t="s">
        <v>72</v>
      </c>
      <c r="F17" s="170"/>
      <c r="G17" s="170" t="s">
        <v>73</v>
      </c>
      <c r="H17" s="170"/>
      <c r="J17" s="8"/>
      <c r="K17" s="170" t="s">
        <v>74</v>
      </c>
      <c r="L17" s="170"/>
      <c r="M17" s="170" t="s">
        <v>50</v>
      </c>
      <c r="N17" s="170"/>
      <c r="O17" s="170" t="s">
        <v>75</v>
      </c>
      <c r="P17" s="170"/>
    </row>
    <row r="18" spans="2:17" x14ac:dyDescent="0.45">
      <c r="B18" s="6"/>
      <c r="C18" s="13" t="s">
        <v>138</v>
      </c>
      <c r="D18" s="13" t="s">
        <v>115</v>
      </c>
      <c r="E18" s="13" t="s">
        <v>138</v>
      </c>
      <c r="F18" s="13" t="s">
        <v>115</v>
      </c>
      <c r="G18" s="13" t="s">
        <v>138</v>
      </c>
      <c r="H18" s="13" t="s">
        <v>115</v>
      </c>
      <c r="J18" s="162"/>
      <c r="K18" s="13" t="s">
        <v>138</v>
      </c>
      <c r="L18" s="13" t="s">
        <v>115</v>
      </c>
      <c r="M18" s="13" t="s">
        <v>138</v>
      </c>
      <c r="N18" s="13" t="s">
        <v>115</v>
      </c>
      <c r="O18" s="13" t="s">
        <v>138</v>
      </c>
      <c r="P18" s="13" t="s">
        <v>115</v>
      </c>
    </row>
    <row r="19" spans="2:17" s="21" customFormat="1" x14ac:dyDescent="0.35">
      <c r="B19" s="14" t="s">
        <v>0</v>
      </c>
      <c r="C19" s="15">
        <v>251</v>
      </c>
      <c r="D19" s="15">
        <v>251</v>
      </c>
      <c r="E19" s="16">
        <v>0.66533864541832666</v>
      </c>
      <c r="F19" s="16">
        <v>0.66533864541832666</v>
      </c>
      <c r="G19" s="17">
        <v>621223.72</v>
      </c>
      <c r="H19" s="17">
        <v>621212</v>
      </c>
      <c r="I19" s="18"/>
      <c r="J19" s="19" t="s">
        <v>0</v>
      </c>
      <c r="K19" s="20">
        <v>-5.0878034559580509E-3</v>
      </c>
      <c r="L19" s="20">
        <v>6.5676939552726132E-2</v>
      </c>
      <c r="M19" s="20">
        <v>2.4854614017941312E-2</v>
      </c>
      <c r="N19" s="20">
        <v>0.12815002001974052</v>
      </c>
      <c r="O19" s="20">
        <v>-2.92162586422966E-2</v>
      </c>
      <c r="P19" s="20">
        <v>-5.5376571695598842E-2</v>
      </c>
    </row>
    <row r="20" spans="2:17" s="21" customFormat="1" x14ac:dyDescent="0.35">
      <c r="B20" s="14" t="s">
        <v>1</v>
      </c>
      <c r="C20" s="15">
        <v>272</v>
      </c>
      <c r="D20" s="15">
        <v>272</v>
      </c>
      <c r="E20" s="16">
        <v>0.54779411764705888</v>
      </c>
      <c r="F20" s="16">
        <v>0.54779411764705888</v>
      </c>
      <c r="G20" s="17">
        <v>421038.08999999997</v>
      </c>
      <c r="H20" s="17">
        <v>417719.09000000014</v>
      </c>
      <c r="I20" s="18"/>
      <c r="J20" s="14" t="s">
        <v>1</v>
      </c>
      <c r="K20" s="16">
        <v>2.0172350834474679</v>
      </c>
      <c r="L20" s="16">
        <v>0.91834220471332495</v>
      </c>
      <c r="M20" s="16">
        <v>0.1375863008091518</v>
      </c>
      <c r="N20" s="16">
        <v>4.6421652753093845E-2</v>
      </c>
      <c r="O20" s="16">
        <v>1.6523131311456054</v>
      </c>
      <c r="P20" s="16">
        <v>0.83324016630030795</v>
      </c>
    </row>
    <row r="21" spans="2:17" s="21" customFormat="1" x14ac:dyDescent="0.35">
      <c r="B21" s="14" t="s">
        <v>48</v>
      </c>
      <c r="C21" s="15">
        <v>161</v>
      </c>
      <c r="D21" s="17">
        <v>160</v>
      </c>
      <c r="E21" s="16">
        <v>1</v>
      </c>
      <c r="F21" s="16">
        <v>1</v>
      </c>
      <c r="G21" s="17">
        <v>317947.789789</v>
      </c>
      <c r="H21" s="17">
        <v>314438.100255</v>
      </c>
      <c r="I21" s="18"/>
      <c r="J21" s="14" t="s">
        <v>48</v>
      </c>
      <c r="K21" s="16">
        <v>1.2368997973771334E-2</v>
      </c>
      <c r="L21" s="16">
        <v>1.6517431343792799E-2</v>
      </c>
      <c r="M21" s="16">
        <v>2.3015254551874698E-3</v>
      </c>
      <c r="N21" s="16">
        <v>-1.5517477393822698E-2</v>
      </c>
      <c r="O21" s="16">
        <v>1.0044355179457121E-2</v>
      </c>
      <c r="P21" s="16">
        <v>3.2539845047539373E-2</v>
      </c>
    </row>
    <row r="22" spans="2:17" s="21" customFormat="1" x14ac:dyDescent="0.35">
      <c r="B22" s="14" t="s">
        <v>58</v>
      </c>
      <c r="C22" s="15">
        <v>158</v>
      </c>
      <c r="D22" s="15">
        <v>162</v>
      </c>
      <c r="E22" s="16">
        <v>0.930379746835443</v>
      </c>
      <c r="F22" s="16">
        <v>0.9320987654320988</v>
      </c>
      <c r="G22" s="17">
        <v>366054.16000000003</v>
      </c>
      <c r="H22" s="17">
        <v>394941.04999999993</v>
      </c>
      <c r="I22" s="18"/>
      <c r="J22" s="14" t="s">
        <v>58</v>
      </c>
      <c r="K22" s="16">
        <v>-6.0109185055163494E-2</v>
      </c>
      <c r="L22" s="16">
        <v>4.646512192236929E-2</v>
      </c>
      <c r="M22" s="16">
        <v>-3.316989307134266E-2</v>
      </c>
      <c r="N22" s="16">
        <v>2.7550934099276336E-2</v>
      </c>
      <c r="O22" s="16">
        <v>-2.7863522030151966E-2</v>
      </c>
      <c r="P22" s="16">
        <v>1.84070562299401E-2</v>
      </c>
    </row>
    <row r="23" spans="2:17" s="21" customFormat="1" x14ac:dyDescent="0.35">
      <c r="B23" s="14" t="s">
        <v>59</v>
      </c>
      <c r="C23" s="15">
        <v>72</v>
      </c>
      <c r="D23" s="15">
        <v>74</v>
      </c>
      <c r="E23" s="16">
        <v>0.59722222222222221</v>
      </c>
      <c r="F23" s="16">
        <v>0.59459459459459463</v>
      </c>
      <c r="G23" s="17">
        <v>215122.33999999997</v>
      </c>
      <c r="H23" s="17">
        <v>230947.76</v>
      </c>
      <c r="I23" s="18"/>
      <c r="J23" s="14" t="s">
        <v>59</v>
      </c>
      <c r="K23" s="16">
        <v>-3.4075243649144826E-2</v>
      </c>
      <c r="L23" s="16">
        <v>3.5083479541338169E-2</v>
      </c>
      <c r="M23" s="16">
        <v>6.4317426856808968E-2</v>
      </c>
      <c r="N23" s="16">
        <v>9.2063526195139467E-2</v>
      </c>
      <c r="O23" s="16">
        <v>-9.2446734426337107E-2</v>
      </c>
      <c r="P23" s="16">
        <v>-5.2176494578411226E-2</v>
      </c>
    </row>
    <row r="24" spans="2:17" s="25" customFormat="1" ht="15" customHeight="1" x14ac:dyDescent="0.35">
      <c r="B24" s="14" t="s">
        <v>4</v>
      </c>
      <c r="C24" s="15">
        <v>80</v>
      </c>
      <c r="D24" s="15">
        <v>78</v>
      </c>
      <c r="E24" s="16">
        <v>0.1875</v>
      </c>
      <c r="F24" s="16">
        <v>0.16666666666666666</v>
      </c>
      <c r="G24" s="17">
        <v>360566.24</v>
      </c>
      <c r="H24" s="17">
        <v>358361.65</v>
      </c>
      <c r="I24" s="22"/>
      <c r="J24" s="23" t="s">
        <v>4</v>
      </c>
      <c r="K24" s="24">
        <v>-7.9428149390435965E-2</v>
      </c>
      <c r="L24" s="24">
        <v>2.2862094479024764E-2</v>
      </c>
      <c r="M24" s="24">
        <v>-0.36741372734485966</v>
      </c>
      <c r="N24" s="24">
        <v>-3.2801398248646252E-2</v>
      </c>
      <c r="O24" s="24">
        <v>0.45525107072853177</v>
      </c>
      <c r="P24" s="24">
        <v>5.7551254341019931E-2</v>
      </c>
    </row>
    <row r="25" spans="2:17" s="14" customFormat="1" ht="15" customHeight="1" x14ac:dyDescent="0.45">
      <c r="B25" s="26" t="s">
        <v>41</v>
      </c>
      <c r="C25" s="27">
        <v>994</v>
      </c>
      <c r="D25" s="27">
        <v>997</v>
      </c>
      <c r="E25" s="28">
        <v>0.6861167002012073</v>
      </c>
      <c r="F25" s="28">
        <v>0.68605817452357076</v>
      </c>
      <c r="G25" s="29">
        <v>2301952.3397889994</v>
      </c>
      <c r="H25" s="29">
        <v>2337619.6502550002</v>
      </c>
      <c r="I25" s="22"/>
      <c r="J25" s="32"/>
    </row>
    <row r="26" spans="2:17" s="30" customFormat="1" ht="15" customHeight="1" x14ac:dyDescent="0.35">
      <c r="C26" s="25"/>
      <c r="D26" s="25"/>
      <c r="E26" s="25"/>
      <c r="F26" s="33"/>
      <c r="G26" s="34"/>
      <c r="H26" s="34"/>
    </row>
    <row r="27" spans="2:17" s="6" customFormat="1" ht="18.75" customHeight="1" x14ac:dyDescent="0.5">
      <c r="B27" s="4" t="s">
        <v>40</v>
      </c>
      <c r="C27" s="5"/>
      <c r="D27" s="5"/>
      <c r="K27" s="173"/>
      <c r="L27" s="173"/>
      <c r="M27" s="173"/>
      <c r="N27" s="173"/>
      <c r="O27" s="173"/>
      <c r="P27" s="173"/>
    </row>
    <row r="28" spans="2:17" ht="14" customHeight="1" x14ac:dyDescent="0.45">
      <c r="D28" s="9"/>
      <c r="K28" s="171" t="s">
        <v>80</v>
      </c>
      <c r="L28" s="171"/>
      <c r="M28" s="171"/>
      <c r="N28" s="171"/>
      <c r="O28" s="171"/>
      <c r="P28" s="171"/>
    </row>
    <row r="29" spans="2:17" s="11" customFormat="1" ht="14.5" customHeight="1" x14ac:dyDescent="0.45">
      <c r="B29" s="10"/>
      <c r="C29" s="170" t="s">
        <v>71</v>
      </c>
      <c r="D29" s="170"/>
      <c r="E29" s="170" t="s">
        <v>72</v>
      </c>
      <c r="F29" s="170"/>
      <c r="G29" s="170" t="s">
        <v>73</v>
      </c>
      <c r="H29" s="170"/>
      <c r="J29" s="8"/>
      <c r="K29" s="172" t="s">
        <v>74</v>
      </c>
      <c r="L29" s="172"/>
      <c r="M29" s="172" t="s">
        <v>50</v>
      </c>
      <c r="N29" s="172"/>
      <c r="O29" s="172" t="s">
        <v>75</v>
      </c>
      <c r="P29" s="172"/>
      <c r="Q29" s="6"/>
    </row>
    <row r="30" spans="2:17" ht="15" customHeight="1" x14ac:dyDescent="0.45">
      <c r="B30" s="6"/>
      <c r="C30" s="13" t="s">
        <v>138</v>
      </c>
      <c r="D30" s="13" t="s">
        <v>115</v>
      </c>
      <c r="E30" s="13" t="s">
        <v>138</v>
      </c>
      <c r="F30" s="13" t="s">
        <v>115</v>
      </c>
      <c r="G30" s="13" t="s">
        <v>138</v>
      </c>
      <c r="H30" s="13" t="s">
        <v>115</v>
      </c>
      <c r="K30" s="13" t="s">
        <v>138</v>
      </c>
      <c r="L30" s="13" t="s">
        <v>115</v>
      </c>
      <c r="M30" s="13" t="s">
        <v>138</v>
      </c>
      <c r="N30" s="13" t="s">
        <v>115</v>
      </c>
      <c r="O30" s="13" t="s">
        <v>138</v>
      </c>
      <c r="P30" s="13" t="s">
        <v>115</v>
      </c>
      <c r="Q30" s="6"/>
    </row>
    <row r="31" spans="2:17" s="21" customFormat="1" ht="15" customHeight="1" x14ac:dyDescent="0.45">
      <c r="B31" s="14" t="s">
        <v>58</v>
      </c>
      <c r="C31" s="15">
        <v>57</v>
      </c>
      <c r="D31" s="15">
        <v>49</v>
      </c>
      <c r="E31" s="16">
        <v>0.91228070175438591</v>
      </c>
      <c r="F31" s="16">
        <v>0.89795918367346939</v>
      </c>
      <c r="G31" s="15">
        <v>184562.9</v>
      </c>
      <c r="H31" s="15">
        <v>164203.38</v>
      </c>
      <c r="I31" s="18"/>
      <c r="J31" s="19" t="s">
        <v>2</v>
      </c>
      <c r="K31" s="20">
        <v>3.4707070258543693E-2</v>
      </c>
      <c r="L31" s="20">
        <v>8.903193444472568E-2</v>
      </c>
      <c r="M31" s="20">
        <v>4.721805198106388E-3</v>
      </c>
      <c r="N31" s="20">
        <v>3.1908048636750674E-3</v>
      </c>
      <c r="O31" s="20">
        <v>2.9844345872960476E-2</v>
      </c>
      <c r="P31" s="20">
        <v>8.5568098476257237E-2</v>
      </c>
      <c r="Q31" s="6"/>
    </row>
    <row r="32" spans="2:17" s="21" customFormat="1" ht="15" customHeight="1" x14ac:dyDescent="0.45">
      <c r="B32" s="14" t="s">
        <v>59</v>
      </c>
      <c r="C32" s="15">
        <v>18</v>
      </c>
      <c r="D32" s="15">
        <v>17</v>
      </c>
      <c r="E32" s="16">
        <v>0.27777777777777779</v>
      </c>
      <c r="F32" s="16">
        <v>0.29411764705882354</v>
      </c>
      <c r="G32" s="15">
        <v>43628.899999999994</v>
      </c>
      <c r="H32" s="15">
        <v>40410.929999999993</v>
      </c>
      <c r="I32" s="18"/>
      <c r="J32" s="23" t="s">
        <v>3</v>
      </c>
      <c r="K32" s="24">
        <v>3.4152351302375816E-2</v>
      </c>
      <c r="L32" s="24">
        <v>4.3282106907675422E-2</v>
      </c>
      <c r="M32" s="24">
        <v>5.4677411882056992E-2</v>
      </c>
      <c r="N32" s="24">
        <v>5.0102115735198849E-2</v>
      </c>
      <c r="O32" s="24">
        <v>-1.9460984324158992E-2</v>
      </c>
      <c r="P32" s="24">
        <v>-6.4946148810950399E-3</v>
      </c>
      <c r="Q32" s="6"/>
    </row>
    <row r="33" spans="2:17" s="25" customFormat="1" ht="15" customHeight="1" x14ac:dyDescent="0.45">
      <c r="B33" s="26" t="s">
        <v>41</v>
      </c>
      <c r="C33" s="27">
        <v>75</v>
      </c>
      <c r="D33" s="27">
        <v>66</v>
      </c>
      <c r="E33" s="28">
        <v>0.76</v>
      </c>
      <c r="F33" s="28">
        <v>0.74242424242424243</v>
      </c>
      <c r="G33" s="27">
        <v>228191.8</v>
      </c>
      <c r="H33" s="27">
        <v>204614.31</v>
      </c>
      <c r="I33" s="22"/>
      <c r="J33" s="32"/>
      <c r="K33" s="6"/>
      <c r="L33" s="6"/>
      <c r="M33" s="6"/>
      <c r="N33" s="6"/>
      <c r="O33" s="6"/>
      <c r="P33" s="6"/>
      <c r="Q33" s="6"/>
    </row>
    <row r="34" spans="2:17" s="30" customFormat="1" ht="15" customHeight="1" x14ac:dyDescent="0.45">
      <c r="C34" s="25"/>
      <c r="D34" s="25"/>
      <c r="E34" s="25"/>
      <c r="F34" s="33"/>
      <c r="G34" s="34"/>
      <c r="H34" s="34"/>
      <c r="J34" s="6"/>
      <c r="K34" s="6"/>
      <c r="L34" s="6"/>
      <c r="M34" s="6"/>
      <c r="N34" s="6"/>
      <c r="O34" s="6"/>
      <c r="P34" s="6"/>
    </row>
    <row r="35" spans="2:17" s="6" customFormat="1" ht="18.5" x14ac:dyDescent="0.5">
      <c r="B35" s="4" t="s">
        <v>55</v>
      </c>
      <c r="C35" s="5"/>
      <c r="D35" s="5"/>
    </row>
    <row r="36" spans="2:17" ht="13.5" customHeight="1" x14ac:dyDescent="0.45">
      <c r="D36" s="9"/>
      <c r="K36" s="171" t="s">
        <v>80</v>
      </c>
      <c r="L36" s="171"/>
      <c r="M36" s="171"/>
      <c r="N36" s="171"/>
      <c r="O36" s="171"/>
      <c r="P36" s="171"/>
    </row>
    <row r="37" spans="2:17" s="11" customFormat="1" ht="15" customHeight="1" x14ac:dyDescent="0.45">
      <c r="B37" s="10"/>
      <c r="C37" s="170" t="s">
        <v>71</v>
      </c>
      <c r="D37" s="170"/>
      <c r="E37" s="170" t="s">
        <v>72</v>
      </c>
      <c r="F37" s="170"/>
      <c r="G37" s="170" t="s">
        <v>73</v>
      </c>
      <c r="H37" s="170"/>
      <c r="J37" s="8"/>
      <c r="K37" s="170" t="s">
        <v>74</v>
      </c>
      <c r="L37" s="170"/>
      <c r="M37" s="170" t="s">
        <v>50</v>
      </c>
      <c r="N37" s="170"/>
      <c r="O37" s="170" t="s">
        <v>75</v>
      </c>
      <c r="P37" s="170"/>
    </row>
    <row r="38" spans="2:17" ht="15" customHeight="1" x14ac:dyDescent="0.45">
      <c r="B38" s="6"/>
      <c r="C38" s="13" t="s">
        <v>138</v>
      </c>
      <c r="D38" s="13" t="s">
        <v>115</v>
      </c>
      <c r="E38" s="13" t="s">
        <v>138</v>
      </c>
      <c r="F38" s="13" t="s">
        <v>115</v>
      </c>
      <c r="G38" s="13" t="s">
        <v>138</v>
      </c>
      <c r="H38" s="13" t="s">
        <v>115</v>
      </c>
      <c r="K38" s="13" t="s">
        <v>138</v>
      </c>
      <c r="L38" s="13" t="s">
        <v>115</v>
      </c>
      <c r="M38" s="13" t="s">
        <v>138</v>
      </c>
      <c r="N38" s="13" t="s">
        <v>115</v>
      </c>
      <c r="O38" s="13" t="s">
        <v>138</v>
      </c>
      <c r="P38" s="13" t="s">
        <v>115</v>
      </c>
    </row>
    <row r="39" spans="2:17" s="21" customFormat="1" ht="15" customHeight="1" x14ac:dyDescent="0.35">
      <c r="B39" s="14" t="s">
        <v>0</v>
      </c>
      <c r="C39" s="15">
        <v>34</v>
      </c>
      <c r="D39" s="15">
        <v>7</v>
      </c>
      <c r="E39" s="16">
        <v>0.97058823529411764</v>
      </c>
      <c r="F39" s="16">
        <v>0.8571428571428571</v>
      </c>
      <c r="G39" s="15">
        <v>5913.2</v>
      </c>
      <c r="H39" s="15">
        <v>1268</v>
      </c>
      <c r="I39" s="18"/>
      <c r="J39" s="19" t="s">
        <v>0</v>
      </c>
      <c r="K39" s="20">
        <v>7.1048515317745364E-2</v>
      </c>
      <c r="L39" s="20">
        <v>0.95700586431955359</v>
      </c>
      <c r="M39" s="20">
        <v>0.27193970735393913</v>
      </c>
      <c r="N39" s="20">
        <v>0.26912474155754662</v>
      </c>
      <c r="O39" s="20">
        <v>-0.15794081344792266</v>
      </c>
      <c r="P39" s="20">
        <v>0.54201222325694909</v>
      </c>
    </row>
    <row r="40" spans="2:17" s="21" customFormat="1" ht="15" customHeight="1" x14ac:dyDescent="0.35">
      <c r="B40" s="14" t="s">
        <v>1</v>
      </c>
      <c r="C40" s="15">
        <v>3</v>
      </c>
      <c r="D40" s="15">
        <v>3</v>
      </c>
      <c r="E40" s="16">
        <v>0</v>
      </c>
      <c r="F40" s="16">
        <v>0</v>
      </c>
      <c r="G40" s="15">
        <v>422</v>
      </c>
      <c r="H40" s="15">
        <v>422</v>
      </c>
      <c r="I40" s="18"/>
      <c r="J40" s="14" t="s">
        <v>1</v>
      </c>
      <c r="K40" s="16">
        <v>1.8582999074359763</v>
      </c>
      <c r="L40" s="16">
        <v>2.4205180016625043</v>
      </c>
      <c r="M40" s="16">
        <v>0.13333333333333353</v>
      </c>
      <c r="N40" s="16">
        <v>3.5208394915755248</v>
      </c>
      <c r="O40" s="16">
        <v>1.5220293300905672</v>
      </c>
      <c r="P40" s="16">
        <v>-0.24338875378421254</v>
      </c>
    </row>
    <row r="41" spans="2:17" s="21" customFormat="1" ht="15" customHeight="1" x14ac:dyDescent="0.35">
      <c r="B41" s="14" t="s">
        <v>58</v>
      </c>
      <c r="C41" s="15">
        <v>9</v>
      </c>
      <c r="D41" s="15">
        <v>7</v>
      </c>
      <c r="E41" s="49">
        <v>1</v>
      </c>
      <c r="F41" s="49">
        <v>1</v>
      </c>
      <c r="G41" s="15">
        <v>1091.57</v>
      </c>
      <c r="H41" s="15">
        <v>947.28</v>
      </c>
      <c r="I41" s="18"/>
      <c r="J41" s="14" t="s">
        <v>58</v>
      </c>
      <c r="K41" s="16">
        <v>0.32140704449508894</v>
      </c>
      <c r="L41" s="16" t="s">
        <v>49</v>
      </c>
      <c r="M41" s="16">
        <v>0.42316917851836156</v>
      </c>
      <c r="N41" s="16" t="s">
        <v>49</v>
      </c>
      <c r="O41" s="16">
        <v>-7.1503891146107779E-2</v>
      </c>
      <c r="P41" s="16" t="s">
        <v>49</v>
      </c>
    </row>
    <row r="42" spans="2:17" s="21" customFormat="1" ht="15" customHeight="1" x14ac:dyDescent="0.35">
      <c r="B42" s="14" t="s">
        <v>59</v>
      </c>
      <c r="C42" s="15">
        <v>1</v>
      </c>
      <c r="D42" s="15">
        <v>1</v>
      </c>
      <c r="E42" s="49">
        <v>1</v>
      </c>
      <c r="F42" s="49">
        <v>1</v>
      </c>
      <c r="G42" s="15">
        <v>129</v>
      </c>
      <c r="H42" s="15">
        <v>129</v>
      </c>
      <c r="I42" s="18"/>
      <c r="J42" s="14" t="s">
        <v>59</v>
      </c>
      <c r="K42" s="16">
        <v>0.60546880277951942</v>
      </c>
      <c r="L42" s="16" t="s">
        <v>49</v>
      </c>
      <c r="M42" s="16">
        <v>0.66917808219178077</v>
      </c>
      <c r="N42" s="16" t="s">
        <v>49</v>
      </c>
      <c r="O42" s="16">
        <v>-3.8168054141116681E-2</v>
      </c>
      <c r="P42" s="16" t="s">
        <v>49</v>
      </c>
    </row>
    <row r="43" spans="2:17" s="21" customFormat="1" ht="15" customHeight="1" x14ac:dyDescent="0.35">
      <c r="B43" s="14" t="s">
        <v>4</v>
      </c>
      <c r="C43" s="15">
        <v>13</v>
      </c>
      <c r="D43" s="15">
        <v>14</v>
      </c>
      <c r="E43" s="49">
        <v>1</v>
      </c>
      <c r="F43" s="49">
        <v>1</v>
      </c>
      <c r="G43" s="15">
        <v>1776.3200000000002</v>
      </c>
      <c r="H43" s="15">
        <v>1924.6800000000003</v>
      </c>
      <c r="I43" s="18"/>
      <c r="J43" s="23" t="s">
        <v>4</v>
      </c>
      <c r="K43" s="24">
        <v>-8.9154802149823187E-2</v>
      </c>
      <c r="L43" s="24">
        <v>0.24421520032362087</v>
      </c>
      <c r="M43" s="24">
        <v>-0.36863387451622742</v>
      </c>
      <c r="N43" s="24">
        <v>8.913447666422547E-3</v>
      </c>
      <c r="O43" s="24">
        <v>0.44265769271713573</v>
      </c>
      <c r="P43" s="24">
        <v>0.23322293225592539</v>
      </c>
    </row>
    <row r="44" spans="2:17" s="25" customFormat="1" x14ac:dyDescent="0.45">
      <c r="B44" s="26" t="s">
        <v>41</v>
      </c>
      <c r="C44" s="27">
        <v>60</v>
      </c>
      <c r="D44" s="27">
        <v>32</v>
      </c>
      <c r="E44" s="28">
        <v>0.93333333333333335</v>
      </c>
      <c r="F44" s="28">
        <v>0.875</v>
      </c>
      <c r="G44" s="27">
        <v>9332.09</v>
      </c>
      <c r="H44" s="27">
        <v>4690.96</v>
      </c>
      <c r="I44" s="22"/>
    </row>
    <row r="45" spans="2:17" s="30" customFormat="1" ht="15" customHeight="1" x14ac:dyDescent="0.35">
      <c r="C45" s="25"/>
      <c r="D45" s="25"/>
      <c r="E45" s="25"/>
      <c r="F45" s="33"/>
      <c r="G45" s="34"/>
      <c r="H45" s="34"/>
    </row>
    <row r="46" spans="2:17" s="30" customFormat="1" ht="15" customHeight="1" x14ac:dyDescent="0.45">
      <c r="B46" s="35" t="s">
        <v>134</v>
      </c>
      <c r="C46" s="1"/>
      <c r="D46" s="1"/>
      <c r="E46" s="1"/>
      <c r="F46" s="1"/>
      <c r="G46" s="1"/>
      <c r="H46" s="1"/>
    </row>
    <row r="47" spans="2:17" s="30" customFormat="1" ht="15" customHeight="1" x14ac:dyDescent="0.45">
      <c r="B47" s="1"/>
      <c r="C47" s="1"/>
      <c r="D47" s="1"/>
      <c r="E47" s="1"/>
      <c r="F47" s="1"/>
      <c r="G47" s="1"/>
      <c r="H47" s="1"/>
      <c r="K47" s="171" t="s">
        <v>80</v>
      </c>
      <c r="L47" s="171"/>
      <c r="M47" s="171"/>
      <c r="N47" s="171"/>
      <c r="O47" s="171"/>
      <c r="P47" s="171"/>
    </row>
    <row r="48" spans="2:17" s="30" customFormat="1" ht="15" customHeight="1" x14ac:dyDescent="0.45">
      <c r="B48" s="10"/>
      <c r="C48" s="170" t="s">
        <v>71</v>
      </c>
      <c r="D48" s="170"/>
      <c r="E48" s="170" t="s">
        <v>72</v>
      </c>
      <c r="F48" s="170"/>
      <c r="G48" s="170" t="s">
        <v>73</v>
      </c>
      <c r="H48" s="170"/>
      <c r="J48" s="8"/>
      <c r="K48" s="170" t="s">
        <v>74</v>
      </c>
      <c r="L48" s="170"/>
      <c r="M48" s="170" t="s">
        <v>50</v>
      </c>
      <c r="N48" s="170"/>
      <c r="O48" s="170" t="s">
        <v>75</v>
      </c>
      <c r="P48" s="170"/>
      <c r="Q48" s="25"/>
    </row>
    <row r="49" spans="2:17" s="30" customFormat="1" ht="15" customHeight="1" x14ac:dyDescent="0.45">
      <c r="B49" s="6"/>
      <c r="C49" s="13" t="s">
        <v>138</v>
      </c>
      <c r="D49" s="13" t="s">
        <v>115</v>
      </c>
      <c r="E49" s="13" t="s">
        <v>138</v>
      </c>
      <c r="F49" s="13" t="s">
        <v>115</v>
      </c>
      <c r="G49" s="13" t="s">
        <v>138</v>
      </c>
      <c r="H49" s="13" t="s">
        <v>115</v>
      </c>
      <c r="J49" s="8"/>
      <c r="K49" s="13" t="s">
        <v>138</v>
      </c>
      <c r="L49" s="13" t="s">
        <v>115</v>
      </c>
      <c r="M49" s="13" t="s">
        <v>138</v>
      </c>
      <c r="N49" s="13" t="s">
        <v>115</v>
      </c>
      <c r="O49" s="13" t="s">
        <v>138</v>
      </c>
      <c r="P49" s="13" t="s">
        <v>115</v>
      </c>
      <c r="Q49" s="25"/>
    </row>
    <row r="50" spans="2:17" s="30" customFormat="1" ht="15" customHeight="1" x14ac:dyDescent="0.35">
      <c r="B50" s="14" t="s">
        <v>58</v>
      </c>
      <c r="C50" s="15">
        <v>149</v>
      </c>
      <c r="D50" s="15">
        <v>154</v>
      </c>
      <c r="E50" s="16">
        <v>0.94630872483221473</v>
      </c>
      <c r="F50" s="16">
        <v>0.94805194805194803</v>
      </c>
      <c r="G50" s="15">
        <v>17863.350000000002</v>
      </c>
      <c r="H50" s="15">
        <v>19620.050000000003</v>
      </c>
      <c r="J50" s="19" t="s">
        <v>58</v>
      </c>
      <c r="K50" s="20">
        <v>-2.3504832274613308E-2</v>
      </c>
      <c r="L50" s="20">
        <v>2.789444154004217E-2</v>
      </c>
      <c r="M50" s="20">
        <v>0.10333673800431087</v>
      </c>
      <c r="N50" s="20">
        <v>-5.1836652342477807E-2</v>
      </c>
      <c r="O50" s="20">
        <v>-0.11496179353943392</v>
      </c>
      <c r="P50" s="20">
        <v>8.4090040054278559E-2</v>
      </c>
      <c r="Q50" s="25"/>
    </row>
    <row r="51" spans="2:17" s="21" customFormat="1" ht="15" customHeight="1" x14ac:dyDescent="0.35">
      <c r="B51" s="14" t="s">
        <v>4</v>
      </c>
      <c r="C51" s="15">
        <v>37</v>
      </c>
      <c r="D51" s="15">
        <v>37</v>
      </c>
      <c r="E51" s="16">
        <v>8.1081081081081086E-2</v>
      </c>
      <c r="F51" s="16">
        <v>8.1081081081081086E-2</v>
      </c>
      <c r="G51" s="15">
        <v>18490.02</v>
      </c>
      <c r="H51" s="15">
        <v>18490.02</v>
      </c>
      <c r="J51" s="23" t="s">
        <v>4</v>
      </c>
      <c r="K51" s="24">
        <v>0.28165358720470945</v>
      </c>
      <c r="L51" s="24">
        <v>-5.1689903360762068E-3</v>
      </c>
      <c r="M51" s="24">
        <v>-0.24448738966636629</v>
      </c>
      <c r="N51" s="24">
        <v>-5.2099681484416571E-2</v>
      </c>
      <c r="O51" s="24">
        <v>0.69640264063723878</v>
      </c>
      <c r="P51" s="24">
        <v>4.9510154424079245E-2</v>
      </c>
      <c r="Q51" s="25"/>
    </row>
    <row r="52" spans="2:17" s="21" customFormat="1" ht="15" customHeight="1" x14ac:dyDescent="0.45">
      <c r="B52" s="26" t="s">
        <v>41</v>
      </c>
      <c r="C52" s="27">
        <v>186</v>
      </c>
      <c r="D52" s="27">
        <v>191</v>
      </c>
      <c r="E52" s="28">
        <v>0.77419354838709675</v>
      </c>
      <c r="F52" s="28">
        <v>0.78010471204188481</v>
      </c>
      <c r="G52" s="27">
        <v>36353.370000000003</v>
      </c>
      <c r="H52" s="27">
        <v>38110.070000000007</v>
      </c>
      <c r="J52" s="32"/>
      <c r="K52" s="30"/>
      <c r="L52" s="30"/>
      <c r="M52" s="30"/>
      <c r="N52" s="30"/>
      <c r="O52" s="30"/>
      <c r="P52" s="30"/>
      <c r="Q52" s="25"/>
    </row>
    <row r="53" spans="2:17" s="25" customFormat="1" ht="15" customHeight="1" x14ac:dyDescent="0.45">
      <c r="B53" s="36" t="s">
        <v>133</v>
      </c>
      <c r="C53" s="1"/>
      <c r="D53" s="1"/>
      <c r="E53" s="1"/>
      <c r="F53" s="1"/>
      <c r="G53" s="1"/>
      <c r="H53" s="1"/>
      <c r="J53" s="36"/>
    </row>
    <row r="54" spans="2:17" s="30" customFormat="1" ht="15" customHeight="1" x14ac:dyDescent="0.45">
      <c r="B54" s="1"/>
      <c r="C54" s="1"/>
      <c r="D54" s="1"/>
      <c r="E54" s="1"/>
      <c r="F54" s="1"/>
      <c r="G54" s="1"/>
      <c r="H54" s="1"/>
      <c r="I54" s="37"/>
    </row>
    <row r="55" spans="2:17" s="39" customFormat="1" ht="6" customHeight="1" x14ac:dyDescent="0.45">
      <c r="B55" s="1"/>
      <c r="C55" s="1"/>
      <c r="D55" s="1"/>
      <c r="E55" s="1"/>
      <c r="F55" s="1"/>
      <c r="G55" s="1"/>
      <c r="H55" s="1"/>
      <c r="I55" s="38"/>
    </row>
    <row r="56" spans="2:17" s="40" customFormat="1" x14ac:dyDescent="0.45">
      <c r="B56" s="1"/>
      <c r="C56" s="1"/>
      <c r="D56" s="1"/>
      <c r="E56" s="1"/>
      <c r="F56" s="1"/>
      <c r="G56" s="1"/>
      <c r="H56" s="1"/>
      <c r="I56" s="38"/>
    </row>
    <row r="57" spans="2:17" s="43" customFormat="1" x14ac:dyDescent="0.45">
      <c r="B57" s="1"/>
      <c r="C57" s="41"/>
      <c r="D57" s="41"/>
      <c r="E57" s="41"/>
      <c r="F57" s="41"/>
      <c r="G57" s="42"/>
      <c r="H57" s="42"/>
      <c r="I57" s="38"/>
    </row>
    <row r="58" spans="2:17" s="43" customFormat="1" x14ac:dyDescent="0.45">
      <c r="B58" s="1"/>
      <c r="C58" s="41"/>
      <c r="D58" s="41"/>
      <c r="E58" s="41"/>
      <c r="F58" s="41"/>
      <c r="G58" s="42"/>
      <c r="H58" s="42"/>
      <c r="I58" s="44"/>
    </row>
    <row r="59" spans="2:17" x14ac:dyDescent="0.45">
      <c r="B59" s="1"/>
      <c r="C59" s="41"/>
      <c r="D59" s="41"/>
      <c r="E59" s="41"/>
      <c r="F59" s="41"/>
      <c r="G59" s="42"/>
      <c r="H59" s="42"/>
      <c r="I59" s="45"/>
    </row>
    <row r="60" spans="2:17" s="47" customFormat="1" x14ac:dyDescent="0.45">
      <c r="B60" s="1"/>
      <c r="C60" s="1"/>
      <c r="D60" s="1"/>
      <c r="E60" s="1"/>
      <c r="F60" s="1"/>
      <c r="G60" s="46"/>
      <c r="H60" s="46"/>
      <c r="I60" s="45"/>
    </row>
    <row r="61" spans="2:17" s="47" customFormat="1" x14ac:dyDescent="0.45">
      <c r="B61" s="1"/>
      <c r="C61" s="1"/>
      <c r="D61" s="1"/>
      <c r="E61" s="1"/>
      <c r="F61" s="1"/>
      <c r="G61" s="46"/>
      <c r="H61" s="46"/>
      <c r="I61" s="45"/>
    </row>
    <row r="62" spans="2:17" s="1" customFormat="1" x14ac:dyDescent="0.45">
      <c r="I62" s="45"/>
    </row>
    <row r="63" spans="2:17" s="48" customFormat="1" x14ac:dyDescent="0.45">
      <c r="B63" s="1"/>
      <c r="C63" s="1"/>
      <c r="D63" s="1"/>
      <c r="E63" s="1"/>
      <c r="F63" s="1"/>
      <c r="G63" s="1"/>
      <c r="H63" s="1"/>
      <c r="I63" s="45"/>
    </row>
    <row r="64" spans="2:17" s="48" customFormat="1" x14ac:dyDescent="0.45">
      <c r="B64" s="1"/>
      <c r="C64" s="1"/>
      <c r="D64" s="1"/>
      <c r="E64" s="1"/>
      <c r="F64" s="1"/>
      <c r="G64" s="1"/>
      <c r="H64" s="1"/>
      <c r="I64" s="45"/>
    </row>
    <row r="65" spans="2:9" s="1" customFormat="1" x14ac:dyDescent="0.45">
      <c r="I65" s="45"/>
    </row>
    <row r="66" spans="2:9" s="1" customFormat="1" x14ac:dyDescent="0.45">
      <c r="I66" s="45"/>
    </row>
    <row r="67" spans="2:9" s="1" customFormat="1" x14ac:dyDescent="0.45">
      <c r="I67" s="45"/>
    </row>
    <row r="68" spans="2:9" s="1" customFormat="1" x14ac:dyDescent="0.45">
      <c r="I68" s="8"/>
    </row>
    <row r="69" spans="2:9" s="1" customFormat="1" x14ac:dyDescent="0.45">
      <c r="I69" s="8"/>
    </row>
    <row r="70" spans="2:9" s="1" customFormat="1" x14ac:dyDescent="0.45">
      <c r="I70" s="8"/>
    </row>
    <row r="71" spans="2:9" s="1" customFormat="1" x14ac:dyDescent="0.45">
      <c r="I71" s="8"/>
    </row>
    <row r="72" spans="2:9" s="1" customFormat="1" x14ac:dyDescent="0.45">
      <c r="I72" s="8"/>
    </row>
    <row r="73" spans="2:9" s="1" customFormat="1" x14ac:dyDescent="0.45">
      <c r="I73" s="8"/>
    </row>
    <row r="74" spans="2:9" s="1" customFormat="1" x14ac:dyDescent="0.45">
      <c r="I74" s="8"/>
    </row>
    <row r="75" spans="2:9" s="1" customFormat="1" x14ac:dyDescent="0.45">
      <c r="I75" s="8"/>
    </row>
    <row r="76" spans="2:9" s="1" customFormat="1" x14ac:dyDescent="0.45">
      <c r="I76" s="8"/>
    </row>
    <row r="77" spans="2:9" s="1" customFormat="1" x14ac:dyDescent="0.45">
      <c r="I77" s="8"/>
    </row>
    <row r="78" spans="2:9" s="1" customFormat="1" x14ac:dyDescent="0.45">
      <c r="B78" s="8"/>
      <c r="C78" s="8"/>
      <c r="D78" s="8"/>
      <c r="E78" s="8"/>
      <c r="F78" s="8"/>
      <c r="G78" s="8"/>
      <c r="H78" s="8"/>
      <c r="I78" s="8"/>
    </row>
    <row r="79" spans="2:9" s="1" customFormat="1" x14ac:dyDescent="0.45">
      <c r="B79" s="8"/>
      <c r="C79" s="8"/>
      <c r="D79" s="8"/>
      <c r="E79" s="8"/>
      <c r="F79" s="8"/>
      <c r="G79" s="8"/>
      <c r="H79" s="8"/>
      <c r="I79" s="8"/>
    </row>
    <row r="80" spans="2:9" s="1" customFormat="1" x14ac:dyDescent="0.45">
      <c r="B80" s="8"/>
      <c r="C80" s="8"/>
      <c r="D80" s="8"/>
      <c r="E80" s="8"/>
      <c r="F80" s="8"/>
      <c r="G80" s="8"/>
      <c r="H80" s="8"/>
      <c r="I80" s="8"/>
    </row>
    <row r="81" spans="2:9" s="1" customFormat="1" x14ac:dyDescent="0.45">
      <c r="B81" s="8"/>
      <c r="C81" s="8"/>
      <c r="D81" s="8"/>
      <c r="E81" s="8"/>
      <c r="F81" s="8"/>
      <c r="G81" s="8"/>
      <c r="H81" s="8"/>
      <c r="I81" s="8"/>
    </row>
    <row r="82" spans="2:9" s="1" customFormat="1" x14ac:dyDescent="0.45">
      <c r="B82" s="8"/>
      <c r="C82" s="8"/>
      <c r="D82" s="8"/>
      <c r="E82" s="8"/>
      <c r="F82" s="8"/>
      <c r="G82" s="8"/>
      <c r="H82" s="8"/>
      <c r="I82" s="8"/>
    </row>
    <row r="83" spans="2:9" s="1" customFormat="1" x14ac:dyDescent="0.45">
      <c r="B83" s="8"/>
      <c r="C83" s="8"/>
      <c r="D83" s="8"/>
      <c r="E83" s="8"/>
      <c r="F83" s="8"/>
      <c r="G83" s="8"/>
      <c r="H83" s="8"/>
      <c r="I83" s="8"/>
    </row>
    <row r="84" spans="2:9" s="1" customFormat="1" x14ac:dyDescent="0.45">
      <c r="B84" s="8"/>
      <c r="C84" s="8"/>
      <c r="D84" s="8"/>
      <c r="E84" s="8"/>
      <c r="F84" s="8"/>
      <c r="G84" s="8"/>
      <c r="H84" s="8"/>
      <c r="I84" s="8"/>
    </row>
    <row r="85" spans="2:9" s="1" customFormat="1" x14ac:dyDescent="0.45">
      <c r="B85" s="8"/>
      <c r="C85" s="8"/>
      <c r="D85" s="8"/>
      <c r="E85" s="8"/>
      <c r="F85" s="8"/>
      <c r="G85" s="8"/>
      <c r="H85" s="8"/>
      <c r="I85" s="8"/>
    </row>
  </sheetData>
  <mergeCells count="36">
    <mergeCell ref="M48:N48"/>
    <mergeCell ref="K48:L48"/>
    <mergeCell ref="O17:P17"/>
    <mergeCell ref="M17:N17"/>
    <mergeCell ref="E17:F17"/>
    <mergeCell ref="G17:H17"/>
    <mergeCell ref="O48:P48"/>
    <mergeCell ref="K47:P47"/>
    <mergeCell ref="K37:L37"/>
    <mergeCell ref="M37:N37"/>
    <mergeCell ref="O37:P37"/>
    <mergeCell ref="K36:P36"/>
    <mergeCell ref="K28:P28"/>
    <mergeCell ref="C4:D4"/>
    <mergeCell ref="E4:F4"/>
    <mergeCell ref="G4:H4"/>
    <mergeCell ref="O4:P4"/>
    <mergeCell ref="K2:P2"/>
    <mergeCell ref="K4:L4"/>
    <mergeCell ref="M4:N4"/>
    <mergeCell ref="C48:D48"/>
    <mergeCell ref="E48:F48"/>
    <mergeCell ref="G48:H48"/>
    <mergeCell ref="E37:F37"/>
    <mergeCell ref="G37:H37"/>
    <mergeCell ref="C37:D37"/>
    <mergeCell ref="C29:D29"/>
    <mergeCell ref="E29:F29"/>
    <mergeCell ref="G29:H29"/>
    <mergeCell ref="K16:P16"/>
    <mergeCell ref="K17:L17"/>
    <mergeCell ref="C17:D17"/>
    <mergeCell ref="M29:N29"/>
    <mergeCell ref="K27:P27"/>
    <mergeCell ref="K29:L29"/>
    <mergeCell ref="O29:P29"/>
  </mergeCells>
  <pageMargins left="0.70866141732283472" right="0.70866141732283472" top="0.74803149606299213" bottom="0.74803149606299213" header="0.31496062992125984" footer="0.31496062992125984"/>
  <pageSetup scale="86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9"/>
  <sheetViews>
    <sheetView showGridLines="0" zoomScale="87" zoomScaleNormal="115" zoomScaleSheetLayoutView="100" workbookViewId="0">
      <selection activeCell="H15" sqref="H15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8" width="12.26953125" style="8" customWidth="1"/>
    <col min="9" max="9" width="2.7265625" style="8" customWidth="1"/>
    <col min="10" max="10" width="11.453125" style="8" customWidth="1"/>
    <col min="11" max="16" width="8.1796875" style="8" customWidth="1"/>
    <col min="17" max="17" width="2.7265625" style="8" customWidth="1"/>
    <col min="18" max="16384" width="11.453125" style="8"/>
  </cols>
  <sheetData>
    <row r="2" spans="2:17" s="6" customFormat="1" ht="19.5" customHeight="1" x14ac:dyDescent="0.45">
      <c r="B2" s="50" t="s">
        <v>84</v>
      </c>
      <c r="C2" s="5"/>
      <c r="D2" s="5"/>
      <c r="K2" s="173" t="s">
        <v>80</v>
      </c>
      <c r="L2" s="173"/>
      <c r="M2" s="173"/>
      <c r="N2" s="173"/>
      <c r="O2" s="173"/>
      <c r="P2" s="173"/>
    </row>
    <row r="3" spans="2:17" ht="11.15" customHeight="1" x14ac:dyDescent="0.45">
      <c r="D3" s="9"/>
      <c r="J3" s="30"/>
      <c r="K3" s="30"/>
      <c r="L3" s="30"/>
      <c r="M3" s="30"/>
      <c r="N3" s="30"/>
      <c r="O3" s="30"/>
    </row>
    <row r="4" spans="2:17" s="11" customFormat="1" ht="14.5" customHeight="1" x14ac:dyDescent="0.45">
      <c r="B4" s="10"/>
      <c r="C4" s="170" t="s">
        <v>71</v>
      </c>
      <c r="D4" s="170"/>
      <c r="E4" s="170" t="s">
        <v>81</v>
      </c>
      <c r="F4" s="170"/>
      <c r="G4" s="170" t="s">
        <v>82</v>
      </c>
      <c r="H4" s="170"/>
      <c r="J4" s="8"/>
      <c r="K4" s="172" t="s">
        <v>37</v>
      </c>
      <c r="L4" s="172"/>
      <c r="M4" s="172" t="s">
        <v>50</v>
      </c>
      <c r="N4" s="172"/>
      <c r="O4" s="172" t="s">
        <v>51</v>
      </c>
      <c r="P4" s="172"/>
      <c r="Q4" s="51"/>
    </row>
    <row r="5" spans="2:17" ht="15" customHeight="1" x14ac:dyDescent="0.45">
      <c r="B5" s="6"/>
      <c r="C5" s="13" t="s">
        <v>138</v>
      </c>
      <c r="D5" s="13" t="s">
        <v>115</v>
      </c>
      <c r="E5" s="13" t="str">
        <f>C5</f>
        <v>4Q23</v>
      </c>
      <c r="F5" s="13" t="str">
        <f>D5</f>
        <v>4Q22</v>
      </c>
      <c r="G5" s="13" t="str">
        <f>E5</f>
        <v>4Q23</v>
      </c>
      <c r="H5" s="13" t="str">
        <f>F5</f>
        <v>4Q22</v>
      </c>
      <c r="I5" s="45"/>
      <c r="K5" s="13" t="str">
        <f>G5</f>
        <v>4Q23</v>
      </c>
      <c r="L5" s="13" t="str">
        <f>H5</f>
        <v>4Q22</v>
      </c>
      <c r="M5" s="13" t="str">
        <f>K5</f>
        <v>4Q23</v>
      </c>
      <c r="N5" s="13" t="str">
        <f>L5</f>
        <v>4Q22</v>
      </c>
      <c r="O5" s="13" t="str">
        <f>M5</f>
        <v>4Q23</v>
      </c>
      <c r="P5" s="13" t="str">
        <f>N5</f>
        <v>4Q22</v>
      </c>
    </row>
    <row r="6" spans="2:17" s="21" customFormat="1" ht="15" customHeight="1" x14ac:dyDescent="0.45">
      <c r="B6" s="14" t="s">
        <v>0</v>
      </c>
      <c r="C6" s="15">
        <v>41</v>
      </c>
      <c r="D6" s="15">
        <v>40</v>
      </c>
      <c r="E6" s="16">
        <v>0.14599999999999999</v>
      </c>
      <c r="F6" s="16">
        <v>0.15</v>
      </c>
      <c r="G6" s="15">
        <v>350395</v>
      </c>
      <c r="H6" s="15">
        <v>346285</v>
      </c>
      <c r="I6" s="45"/>
      <c r="J6" s="19" t="s">
        <v>0</v>
      </c>
      <c r="K6" s="20">
        <v>-0.14061339799535055</v>
      </c>
      <c r="L6" s="20">
        <v>-0.11980668865567934</v>
      </c>
      <c r="M6" s="20">
        <v>-0.10787496760609627</v>
      </c>
      <c r="N6" s="20">
        <v>-0.17281466601635032</v>
      </c>
      <c r="O6" s="20">
        <v>-3.6697132353079254E-2</v>
      </c>
      <c r="P6" s="20">
        <v>6.4082346703838944E-2</v>
      </c>
    </row>
    <row r="7" spans="2:17" s="21" customFormat="1" ht="15" customHeight="1" x14ac:dyDescent="0.45">
      <c r="B7" s="14" t="s">
        <v>1</v>
      </c>
      <c r="C7" s="15">
        <v>58</v>
      </c>
      <c r="D7" s="15">
        <v>57</v>
      </c>
      <c r="E7" s="16">
        <v>0.21120689655172414</v>
      </c>
      <c r="F7" s="16">
        <v>0.21052631578947367</v>
      </c>
      <c r="G7" s="15">
        <v>379138</v>
      </c>
      <c r="H7" s="15">
        <v>378688</v>
      </c>
      <c r="I7" s="45"/>
      <c r="J7" s="14" t="s">
        <v>1</v>
      </c>
      <c r="K7" s="16">
        <v>2.0012554796848447</v>
      </c>
      <c r="L7" s="16">
        <v>0.67670315456456764</v>
      </c>
      <c r="M7" s="16">
        <v>4.5475312145289326E-2</v>
      </c>
      <c r="N7" s="16">
        <v>-3.4617810034858754E-2</v>
      </c>
      <c r="O7" s="16">
        <v>1.8707090878371324</v>
      </c>
      <c r="P7" s="16">
        <v>0.73682834839237232</v>
      </c>
    </row>
    <row r="8" spans="2:17" s="21" customFormat="1" ht="15" customHeight="1" x14ac:dyDescent="0.45">
      <c r="B8" s="14" t="s">
        <v>4</v>
      </c>
      <c r="C8" s="15">
        <v>16</v>
      </c>
      <c r="D8" s="15">
        <v>16</v>
      </c>
      <c r="E8" s="16">
        <v>6.25E-2</v>
      </c>
      <c r="F8" s="16">
        <v>6.25E-2</v>
      </c>
      <c r="G8" s="15">
        <v>91883.58</v>
      </c>
      <c r="H8" s="15">
        <v>89550.91</v>
      </c>
      <c r="I8" s="45"/>
      <c r="J8" s="23" t="s">
        <v>4</v>
      </c>
      <c r="K8" s="24">
        <v>-0.13621343966957089</v>
      </c>
      <c r="L8" s="24">
        <v>-3.0982079574181087E-2</v>
      </c>
      <c r="M8" s="24">
        <v>-8.5709689919646781E-2</v>
      </c>
      <c r="N8" s="24">
        <v>-0.11633061056262928</v>
      </c>
      <c r="O8" s="24">
        <v>-5.5238198625867097E-2</v>
      </c>
      <c r="P8" s="24">
        <v>9.6584233887279103E-2</v>
      </c>
    </row>
    <row r="9" spans="2:17" s="25" customFormat="1" x14ac:dyDescent="0.45">
      <c r="B9" s="26" t="s">
        <v>41</v>
      </c>
      <c r="C9" s="27">
        <v>115</v>
      </c>
      <c r="D9" s="27">
        <v>113</v>
      </c>
      <c r="E9" s="28">
        <v>0.16726956521739131</v>
      </c>
      <c r="F9" s="28">
        <v>0.16814159292035399</v>
      </c>
      <c r="G9" s="27">
        <v>821416.58</v>
      </c>
      <c r="H9" s="27">
        <v>814523.91</v>
      </c>
      <c r="I9" s="52"/>
      <c r="J9" s="36" t="s">
        <v>79</v>
      </c>
      <c r="K9" s="30"/>
      <c r="L9" s="30"/>
      <c r="M9" s="30"/>
      <c r="N9" s="30"/>
      <c r="O9" s="30"/>
      <c r="P9" s="30"/>
    </row>
    <row r="10" spans="2:17" s="14" customFormat="1" ht="12.65" customHeight="1" x14ac:dyDescent="0.35">
      <c r="B10" s="53"/>
      <c r="C10" s="54"/>
      <c r="D10" s="54"/>
      <c r="E10" s="54"/>
      <c r="F10" s="54"/>
      <c r="G10" s="34"/>
      <c r="H10" s="34"/>
      <c r="I10" s="22"/>
      <c r="J10" s="30"/>
      <c r="K10" s="30"/>
      <c r="L10" s="30"/>
      <c r="M10" s="30"/>
      <c r="N10" s="30"/>
      <c r="O10" s="30"/>
      <c r="P10" s="30"/>
    </row>
    <row r="11" spans="2:17" s="30" customFormat="1" ht="12.65" customHeight="1" x14ac:dyDescent="0.35">
      <c r="C11" s="25"/>
      <c r="D11" s="25"/>
      <c r="E11" s="25"/>
      <c r="F11" s="33"/>
      <c r="G11" s="34"/>
      <c r="H11" s="34"/>
    </row>
    <row r="12" spans="2:17" s="30" customFormat="1" ht="15" customHeight="1" x14ac:dyDescent="0.45">
      <c r="B12" s="48"/>
      <c r="C12" s="48"/>
      <c r="D12" s="48"/>
      <c r="E12" s="48"/>
      <c r="F12" s="48"/>
      <c r="G12" s="48"/>
    </row>
    <row r="13" spans="2:17" s="30" customFormat="1" x14ac:dyDescent="0.45">
      <c r="B13" s="48"/>
      <c r="C13" s="48"/>
      <c r="D13" s="48"/>
      <c r="E13" s="48"/>
      <c r="F13" s="48"/>
      <c r="G13" s="48"/>
      <c r="H13" s="48"/>
    </row>
    <row r="14" spans="2:17" s="30" customFormat="1" ht="15" customHeight="1" x14ac:dyDescent="0.45">
      <c r="B14" s="48"/>
      <c r="C14" s="48"/>
      <c r="D14" s="48"/>
      <c r="E14" s="48"/>
      <c r="F14" s="48"/>
      <c r="G14" s="48"/>
      <c r="H14" s="48"/>
    </row>
    <row r="15" spans="2:17" s="30" customFormat="1" ht="15" customHeight="1" x14ac:dyDescent="0.45">
      <c r="B15" s="48"/>
      <c r="C15" s="48"/>
      <c r="D15" s="48"/>
      <c r="E15" s="48"/>
      <c r="F15" s="48"/>
      <c r="G15" s="48"/>
      <c r="H15" s="48"/>
    </row>
    <row r="16" spans="2:17" s="30" customFormat="1" ht="15" customHeight="1" x14ac:dyDescent="0.45">
      <c r="B16" s="48"/>
      <c r="C16" s="48"/>
      <c r="D16" s="48"/>
      <c r="E16" s="48"/>
      <c r="F16" s="48"/>
      <c r="G16" s="48"/>
      <c r="H16" s="48"/>
    </row>
    <row r="17" spans="2:16" s="25" customFormat="1" ht="15" customHeight="1" x14ac:dyDescent="0.45">
      <c r="B17" s="4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s="30" customFormat="1" ht="12.65" customHeight="1" x14ac:dyDescent="0.45">
      <c r="B18" s="4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s="39" customFormat="1" ht="6" customHeight="1" x14ac:dyDescent="0.45">
      <c r="B19" s="4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s="40" customFormat="1" x14ac:dyDescent="0.45">
      <c r="B20" s="4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s="43" customFormat="1" x14ac:dyDescent="0.45">
      <c r="B21" s="4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s="43" customFormat="1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s="47" customFormat="1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47" customFormat="1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s="1" customFormat="1" x14ac:dyDescent="0.45"/>
    <row r="27" spans="2:16" s="48" customForma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s="48" customFormat="1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s="1" customFormat="1" x14ac:dyDescent="0.45"/>
    <row r="30" spans="2:16" s="1" customFormat="1" x14ac:dyDescent="0.45"/>
    <row r="31" spans="2:16" s="1" customFormat="1" x14ac:dyDescent="0.45"/>
    <row r="32" spans="2:16" s="1" customFormat="1" x14ac:dyDescent="0.45"/>
    <row r="33" spans="2:16" s="1" customFormat="1" x14ac:dyDescent="0.45">
      <c r="I33" s="8"/>
    </row>
    <row r="34" spans="2:16" s="1" customFormat="1" x14ac:dyDescent="0.45">
      <c r="I34" s="8"/>
    </row>
    <row r="35" spans="2:16" s="1" customFormat="1" x14ac:dyDescent="0.45">
      <c r="I35" s="8"/>
    </row>
    <row r="36" spans="2:16" s="1" customFormat="1" x14ac:dyDescent="0.45">
      <c r="I36" s="8"/>
    </row>
    <row r="37" spans="2:16" s="1" customFormat="1" x14ac:dyDescent="0.45">
      <c r="I37" s="8"/>
    </row>
    <row r="38" spans="2:16" s="1" customFormat="1" x14ac:dyDescent="0.45">
      <c r="C38" s="13" t="s">
        <v>54</v>
      </c>
      <c r="D38" s="13" t="s">
        <v>42</v>
      </c>
      <c r="E38" s="13" t="s">
        <v>54</v>
      </c>
      <c r="F38" s="13" t="s">
        <v>42</v>
      </c>
      <c r="G38" s="13" t="s">
        <v>54</v>
      </c>
      <c r="H38" s="13" t="s">
        <v>42</v>
      </c>
      <c r="I38" s="8"/>
      <c r="K38" s="13" t="s">
        <v>54</v>
      </c>
      <c r="L38" s="13" t="s">
        <v>42</v>
      </c>
      <c r="M38" s="13" t="s">
        <v>54</v>
      </c>
      <c r="N38" s="13" t="s">
        <v>42</v>
      </c>
      <c r="O38" s="13" t="s">
        <v>54</v>
      </c>
      <c r="P38" s="13" t="s">
        <v>42</v>
      </c>
    </row>
    <row r="39" spans="2:16" s="1" customFormat="1" x14ac:dyDescent="0.45">
      <c r="I39" s="8"/>
    </row>
    <row r="40" spans="2:16" s="1" customFormat="1" x14ac:dyDescent="0.45">
      <c r="I40" s="8"/>
    </row>
    <row r="41" spans="2:16" s="1" customFormat="1" x14ac:dyDescent="0.45">
      <c r="I41" s="8"/>
    </row>
    <row r="42" spans="2:16" s="1" customFormat="1" x14ac:dyDescent="0.45">
      <c r="B42" s="8"/>
      <c r="C42" s="8"/>
      <c r="D42" s="8"/>
      <c r="E42" s="8"/>
      <c r="F42" s="8"/>
      <c r="G42" s="8"/>
      <c r="H42" s="8"/>
      <c r="I42" s="8"/>
    </row>
    <row r="43" spans="2:16" s="1" customFormat="1" x14ac:dyDescent="0.45">
      <c r="B43" s="8"/>
      <c r="C43" s="8"/>
      <c r="D43" s="8"/>
      <c r="E43" s="8"/>
      <c r="F43" s="8"/>
      <c r="G43" s="8"/>
      <c r="H43" s="8"/>
      <c r="I43" s="8"/>
    </row>
    <row r="44" spans="2:16" s="1" customFormat="1" x14ac:dyDescent="0.45">
      <c r="B44" s="8"/>
      <c r="C44" s="8"/>
      <c r="D44" s="8"/>
      <c r="E44" s="8"/>
      <c r="F44" s="8"/>
      <c r="G44" s="8"/>
      <c r="H44" s="8"/>
      <c r="I44" s="8"/>
    </row>
    <row r="45" spans="2:16" s="1" customFormat="1" x14ac:dyDescent="0.45">
      <c r="B45" s="8"/>
      <c r="C45" s="8"/>
      <c r="D45" s="8"/>
      <c r="E45" s="8"/>
      <c r="F45" s="8"/>
      <c r="G45" s="8"/>
      <c r="H45" s="8"/>
      <c r="I45" s="8"/>
    </row>
    <row r="46" spans="2:16" s="1" customFormat="1" x14ac:dyDescent="0.45">
      <c r="B46" s="8"/>
      <c r="C46" s="8"/>
      <c r="D46" s="8"/>
      <c r="E46" s="8"/>
      <c r="F46" s="8"/>
      <c r="G46" s="8"/>
      <c r="H46" s="8"/>
      <c r="I46" s="8"/>
    </row>
    <row r="47" spans="2:16" s="1" customFormat="1" x14ac:dyDescent="0.45">
      <c r="B47" s="8"/>
      <c r="C47" s="8"/>
      <c r="D47" s="8"/>
      <c r="E47" s="8"/>
      <c r="F47" s="8"/>
      <c r="G47" s="8"/>
      <c r="H47" s="8"/>
      <c r="I47" s="8"/>
    </row>
    <row r="48" spans="2:16" s="1" customFormat="1" x14ac:dyDescent="0.45">
      <c r="B48" s="8"/>
      <c r="C48" s="8"/>
      <c r="D48" s="8"/>
      <c r="E48" s="8"/>
      <c r="F48" s="8"/>
      <c r="G48" s="8"/>
      <c r="H48" s="8"/>
      <c r="I48" s="8"/>
    </row>
    <row r="49" spans="2:16" s="1" customFormat="1" x14ac:dyDescent="0.45">
      <c r="B49" s="8"/>
      <c r="C49" s="13" t="s">
        <v>54</v>
      </c>
      <c r="D49" s="13" t="s">
        <v>42</v>
      </c>
      <c r="E49" s="13" t="s">
        <v>54</v>
      </c>
      <c r="F49" s="13" t="s">
        <v>42</v>
      </c>
      <c r="G49" s="13" t="s">
        <v>54</v>
      </c>
      <c r="H49" s="13" t="s">
        <v>42</v>
      </c>
      <c r="I49" s="8"/>
      <c r="K49" s="13" t="s">
        <v>54</v>
      </c>
      <c r="L49" s="13" t="s">
        <v>42</v>
      </c>
      <c r="M49" s="13" t="s">
        <v>54</v>
      </c>
      <c r="N49" s="13" t="s">
        <v>42</v>
      </c>
      <c r="O49" s="13" t="s">
        <v>54</v>
      </c>
      <c r="P49" s="13" t="s">
        <v>42</v>
      </c>
    </row>
  </sheetData>
  <mergeCells count="7">
    <mergeCell ref="K2:P2"/>
    <mergeCell ref="C4:D4"/>
    <mergeCell ref="E4:F4"/>
    <mergeCell ref="G4:H4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88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49"/>
  <sheetViews>
    <sheetView showGridLines="0" zoomScale="97" zoomScaleNormal="115" zoomScaleSheetLayoutView="100" workbookViewId="0">
      <selection activeCell="G10" sqref="G10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7" width="11.81640625" style="8" customWidth="1"/>
    <col min="8" max="8" width="14.1796875" style="8" customWidth="1"/>
    <col min="9" max="9" width="5.453125" style="8" customWidth="1"/>
    <col min="10" max="10" width="11.453125" style="8" customWidth="1"/>
    <col min="11" max="16" width="8.1796875" style="8" customWidth="1"/>
    <col min="17" max="17" width="2.7265625" style="8" customWidth="1"/>
    <col min="18" max="21" width="11.453125" style="30"/>
    <col min="22" max="16384" width="11.453125" style="8"/>
  </cols>
  <sheetData>
    <row r="2" spans="2:21" s="6" customFormat="1" ht="18.75" customHeight="1" x14ac:dyDescent="0.45">
      <c r="B2" s="50" t="s">
        <v>83</v>
      </c>
      <c r="C2" s="5"/>
      <c r="D2" s="5"/>
      <c r="J2" s="8"/>
      <c r="K2" s="173" t="s">
        <v>57</v>
      </c>
      <c r="L2" s="173"/>
      <c r="M2" s="173"/>
      <c r="N2" s="173"/>
      <c r="O2" s="173"/>
      <c r="P2" s="173"/>
      <c r="R2" s="30"/>
      <c r="S2" s="30"/>
      <c r="T2" s="30"/>
      <c r="U2" s="30"/>
    </row>
    <row r="3" spans="2:21" ht="6.75" customHeight="1" x14ac:dyDescent="0.45">
      <c r="D3" s="9"/>
      <c r="J3" s="6"/>
      <c r="K3" s="173"/>
      <c r="L3" s="173"/>
      <c r="M3" s="173"/>
      <c r="N3" s="173"/>
      <c r="O3" s="173"/>
      <c r="P3" s="173"/>
    </row>
    <row r="4" spans="2:21" s="11" customFormat="1" x14ac:dyDescent="0.45">
      <c r="B4" s="10"/>
      <c r="C4" s="170" t="s">
        <v>71</v>
      </c>
      <c r="D4" s="170"/>
      <c r="E4" s="170" t="s">
        <v>81</v>
      </c>
      <c r="F4" s="170"/>
      <c r="G4" s="170" t="s">
        <v>82</v>
      </c>
      <c r="H4" s="170"/>
      <c r="I4" s="45"/>
      <c r="J4" s="8"/>
      <c r="K4" s="170" t="s">
        <v>37</v>
      </c>
      <c r="L4" s="170"/>
      <c r="M4" s="170" t="s">
        <v>50</v>
      </c>
      <c r="N4" s="170"/>
      <c r="O4" s="170" t="s">
        <v>75</v>
      </c>
      <c r="P4" s="170"/>
      <c r="R4" s="30"/>
      <c r="S4" s="30"/>
      <c r="T4" s="30"/>
      <c r="U4" s="30"/>
    </row>
    <row r="5" spans="2:21" ht="15" customHeight="1" x14ac:dyDescent="0.45">
      <c r="B5" s="6"/>
      <c r="C5" s="13" t="s">
        <v>138</v>
      </c>
      <c r="D5" s="13" t="s">
        <v>115</v>
      </c>
      <c r="E5" s="13" t="s">
        <v>138</v>
      </c>
      <c r="F5" s="13" t="s">
        <v>115</v>
      </c>
      <c r="G5" s="13" t="s">
        <v>138</v>
      </c>
      <c r="H5" s="13" t="s">
        <v>115</v>
      </c>
      <c r="I5" s="45"/>
      <c r="K5" s="13" t="s">
        <v>138</v>
      </c>
      <c r="L5" s="13" t="s">
        <v>115</v>
      </c>
      <c r="M5" s="13" t="s">
        <v>138</v>
      </c>
      <c r="N5" s="13" t="s">
        <v>115</v>
      </c>
      <c r="O5" s="13" t="s">
        <v>138</v>
      </c>
      <c r="P5" s="13" t="s">
        <v>115</v>
      </c>
    </row>
    <row r="6" spans="2:21" s="21" customFormat="1" ht="15" customHeight="1" x14ac:dyDescent="0.45">
      <c r="B6" s="14" t="s">
        <v>0</v>
      </c>
      <c r="C6" s="15">
        <v>49</v>
      </c>
      <c r="D6" s="15">
        <v>49</v>
      </c>
      <c r="E6" s="16">
        <v>0.62728723771118788</v>
      </c>
      <c r="F6" s="16">
        <v>0.67300000000000004</v>
      </c>
      <c r="G6" s="15">
        <v>278042.26333333331</v>
      </c>
      <c r="H6" s="15">
        <v>282299</v>
      </c>
      <c r="I6" s="45"/>
      <c r="J6" s="55" t="s">
        <v>0</v>
      </c>
      <c r="K6" s="56">
        <v>-1.6958970463671008E-2</v>
      </c>
      <c r="L6" s="56">
        <v>-0.12235710029193414</v>
      </c>
      <c r="M6" s="56">
        <v>2.0350387387108926E-2</v>
      </c>
      <c r="N6" s="56">
        <v>-7.0782321951760152E-2</v>
      </c>
      <c r="O6" s="56">
        <v>-3.6565241030898199E-2</v>
      </c>
      <c r="P6" s="56">
        <v>-5.5503440752982081E-2</v>
      </c>
      <c r="R6" s="30"/>
      <c r="S6" s="30"/>
      <c r="T6" s="30"/>
      <c r="U6" s="30"/>
    </row>
    <row r="7" spans="2:21" s="21" customFormat="1" ht="15" customHeight="1" x14ac:dyDescent="0.45">
      <c r="B7" s="26" t="s">
        <v>41</v>
      </c>
      <c r="C7" s="27">
        <v>49</v>
      </c>
      <c r="D7" s="27">
        <v>49</v>
      </c>
      <c r="E7" s="28">
        <v>0.62728723771118788</v>
      </c>
      <c r="F7" s="28">
        <v>0.67300000000000004</v>
      </c>
      <c r="G7" s="27">
        <v>278042.26333333331</v>
      </c>
      <c r="H7" s="27">
        <v>282299</v>
      </c>
      <c r="I7" s="45"/>
      <c r="J7" s="163" t="s">
        <v>79</v>
      </c>
      <c r="K7" s="57"/>
      <c r="L7" s="57"/>
      <c r="M7" s="57"/>
      <c r="N7" s="57"/>
      <c r="O7" s="174"/>
      <c r="P7" s="174"/>
      <c r="Q7" s="174"/>
      <c r="R7" s="30"/>
      <c r="S7" s="30"/>
      <c r="T7" s="30"/>
      <c r="U7" s="30"/>
    </row>
    <row r="8" spans="2:21" s="14" customFormat="1" ht="15" customHeight="1" x14ac:dyDescent="0.35">
      <c r="B8" s="53"/>
      <c r="C8" s="54"/>
      <c r="D8" s="54"/>
      <c r="E8" s="54"/>
      <c r="F8" s="54"/>
      <c r="G8" s="34"/>
      <c r="H8" s="34"/>
      <c r="I8" s="22"/>
      <c r="J8" s="57"/>
      <c r="K8" s="57"/>
      <c r="L8" s="57"/>
      <c r="M8" s="57"/>
      <c r="N8" s="57"/>
      <c r="O8" s="174"/>
      <c r="P8" s="174"/>
      <c r="Q8" s="174"/>
      <c r="R8" s="30"/>
      <c r="S8" s="30"/>
      <c r="T8" s="30"/>
      <c r="U8" s="30"/>
    </row>
    <row r="9" spans="2:21" s="30" customFormat="1" ht="15" customHeight="1" x14ac:dyDescent="0.35">
      <c r="C9" s="25"/>
      <c r="D9" s="25"/>
      <c r="E9" s="25"/>
      <c r="F9" s="33"/>
      <c r="G9" s="34"/>
      <c r="H9" s="34"/>
      <c r="J9" s="174"/>
      <c r="K9" s="174"/>
      <c r="L9" s="174"/>
      <c r="M9" s="174"/>
      <c r="N9" s="174"/>
    </row>
    <row r="10" spans="2:21" s="30" customFormat="1" ht="15" customHeight="1" x14ac:dyDescent="0.45">
      <c r="B10" s="41"/>
      <c r="C10" s="41"/>
      <c r="D10" s="41"/>
      <c r="E10" s="41"/>
      <c r="F10" s="41"/>
      <c r="G10" s="41"/>
      <c r="H10" s="41"/>
      <c r="J10" s="174"/>
      <c r="K10" s="174"/>
      <c r="L10" s="174"/>
      <c r="M10" s="174"/>
      <c r="N10" s="174"/>
    </row>
    <row r="11" spans="2:21" s="30" customFormat="1" ht="15" customHeight="1" x14ac:dyDescent="0.45">
      <c r="B11" s="41"/>
      <c r="C11" s="41"/>
      <c r="D11" s="41"/>
      <c r="E11" s="41"/>
      <c r="F11" s="41"/>
      <c r="G11" s="41"/>
      <c r="H11" s="41"/>
    </row>
    <row r="12" spans="2:21" s="30" customFormat="1" ht="15" customHeight="1" x14ac:dyDescent="0.45">
      <c r="B12" s="41"/>
      <c r="C12" s="41"/>
      <c r="D12" s="41"/>
      <c r="E12" s="41"/>
      <c r="F12" s="41"/>
      <c r="G12" s="41"/>
      <c r="H12" s="41"/>
    </row>
    <row r="13" spans="2:21" s="30" customFormat="1" ht="15" customHeight="1" x14ac:dyDescent="0.45">
      <c r="B13" s="41"/>
      <c r="C13" s="41"/>
      <c r="D13" s="41"/>
      <c r="E13" s="41"/>
      <c r="F13" s="41"/>
      <c r="G13" s="41"/>
      <c r="H13" s="41"/>
    </row>
    <row r="14" spans="2:21" s="25" customFormat="1" ht="15" customHeight="1" x14ac:dyDescent="0.45">
      <c r="B14" s="41"/>
      <c r="C14" s="41"/>
      <c r="D14" s="41"/>
      <c r="E14" s="41"/>
      <c r="F14" s="41"/>
      <c r="G14" s="41"/>
      <c r="H14" s="41"/>
      <c r="R14" s="30"/>
      <c r="S14" s="30"/>
      <c r="T14" s="30"/>
      <c r="U14" s="30"/>
    </row>
    <row r="15" spans="2:21" s="30" customFormat="1" ht="12.65" customHeight="1" x14ac:dyDescent="0.45">
      <c r="B15" s="1"/>
      <c r="C15" s="41"/>
      <c r="D15" s="41"/>
      <c r="E15" s="41"/>
      <c r="F15" s="41"/>
      <c r="G15" s="41"/>
      <c r="H15" s="41"/>
      <c r="I15" s="37"/>
    </row>
    <row r="16" spans="2:21" s="39" customFormat="1" ht="6" customHeight="1" x14ac:dyDescent="0.45">
      <c r="B16" s="48"/>
      <c r="C16" s="41"/>
      <c r="D16" s="41"/>
      <c r="E16" s="41"/>
      <c r="F16" s="41"/>
      <c r="G16" s="41"/>
      <c r="H16" s="41"/>
      <c r="I16" s="38"/>
      <c r="R16" s="30"/>
      <c r="S16" s="30"/>
      <c r="T16" s="30"/>
      <c r="U16" s="30"/>
    </row>
    <row r="17" spans="2:21" s="40" customFormat="1" x14ac:dyDescent="0.45">
      <c r="B17" s="4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0"/>
      <c r="S17" s="30"/>
      <c r="T17" s="30"/>
      <c r="U17" s="30"/>
    </row>
    <row r="18" spans="2:21" s="43" customFormat="1" x14ac:dyDescent="0.4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0"/>
      <c r="S18" s="30"/>
      <c r="T18" s="30"/>
      <c r="U18" s="30"/>
    </row>
    <row r="19" spans="2:21" s="43" customFormat="1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0"/>
      <c r="S19" s="30"/>
      <c r="T19" s="30"/>
      <c r="U19" s="30"/>
    </row>
    <row r="20" spans="2:21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21" s="47" customForma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0"/>
      <c r="S21" s="30"/>
      <c r="T21" s="30"/>
      <c r="U21" s="30"/>
    </row>
    <row r="22" spans="2:21" s="47" customFormat="1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0"/>
      <c r="S22" s="30"/>
      <c r="T22" s="30"/>
      <c r="U22" s="30"/>
    </row>
    <row r="23" spans="2:21" s="1" customFormat="1" x14ac:dyDescent="0.45">
      <c r="R23" s="30"/>
      <c r="S23" s="30"/>
      <c r="T23" s="30"/>
      <c r="U23" s="30"/>
    </row>
    <row r="24" spans="2:21" s="48" customFormat="1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0"/>
      <c r="S24" s="30"/>
      <c r="T24" s="30"/>
      <c r="U24" s="30"/>
    </row>
    <row r="25" spans="2:21" s="48" customFormat="1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0"/>
      <c r="S25" s="30"/>
      <c r="T25" s="30"/>
      <c r="U25" s="30"/>
    </row>
    <row r="26" spans="2:21" s="1" customFormat="1" x14ac:dyDescent="0.45">
      <c r="R26" s="30"/>
      <c r="S26" s="30"/>
      <c r="T26" s="30"/>
      <c r="U26" s="30"/>
    </row>
    <row r="27" spans="2:21" s="1" customFormat="1" x14ac:dyDescent="0.45">
      <c r="R27" s="30"/>
      <c r="S27" s="30"/>
      <c r="T27" s="30"/>
      <c r="U27" s="30"/>
    </row>
    <row r="28" spans="2:21" s="1" customFormat="1" x14ac:dyDescent="0.45">
      <c r="R28" s="30"/>
      <c r="S28" s="30"/>
      <c r="T28" s="30"/>
      <c r="U28" s="30"/>
    </row>
    <row r="29" spans="2:21" s="1" customFormat="1" x14ac:dyDescent="0.45">
      <c r="R29" s="30"/>
      <c r="S29" s="30"/>
      <c r="T29" s="30"/>
      <c r="U29" s="30"/>
    </row>
    <row r="30" spans="2:21" s="1" customFormat="1" x14ac:dyDescent="0.45">
      <c r="R30" s="30"/>
      <c r="S30" s="30"/>
      <c r="T30" s="30"/>
      <c r="U30" s="30"/>
    </row>
    <row r="31" spans="2:21" s="1" customFormat="1" x14ac:dyDescent="0.45">
      <c r="R31" s="30"/>
      <c r="S31" s="30"/>
      <c r="T31" s="30"/>
      <c r="U31" s="30"/>
    </row>
    <row r="32" spans="2:21" s="1" customFormat="1" x14ac:dyDescent="0.45">
      <c r="I32" s="8"/>
      <c r="R32" s="30"/>
      <c r="S32" s="30"/>
      <c r="T32" s="30"/>
      <c r="U32" s="30"/>
    </row>
    <row r="33" spans="2:21" s="1" customFormat="1" x14ac:dyDescent="0.45">
      <c r="I33" s="8"/>
      <c r="R33" s="30"/>
      <c r="S33" s="30"/>
      <c r="T33" s="30"/>
      <c r="U33" s="30"/>
    </row>
    <row r="34" spans="2:21" s="1" customFormat="1" x14ac:dyDescent="0.45">
      <c r="I34" s="8"/>
      <c r="R34" s="30"/>
      <c r="S34" s="30"/>
      <c r="T34" s="30"/>
      <c r="U34" s="30"/>
    </row>
    <row r="35" spans="2:21" s="1" customFormat="1" x14ac:dyDescent="0.45">
      <c r="I35" s="8"/>
      <c r="R35" s="30"/>
      <c r="S35" s="30"/>
      <c r="T35" s="30"/>
      <c r="U35" s="30"/>
    </row>
    <row r="36" spans="2:21" s="1" customFormat="1" x14ac:dyDescent="0.45">
      <c r="I36" s="8"/>
      <c r="R36" s="30"/>
      <c r="S36" s="30"/>
      <c r="T36" s="30"/>
      <c r="U36" s="30"/>
    </row>
    <row r="37" spans="2:21" s="1" customFormat="1" x14ac:dyDescent="0.45">
      <c r="I37" s="8"/>
      <c r="R37" s="30"/>
      <c r="S37" s="30"/>
      <c r="T37" s="30"/>
      <c r="U37" s="30"/>
    </row>
    <row r="38" spans="2:21" s="1" customFormat="1" x14ac:dyDescent="0.45">
      <c r="C38" s="13" t="s">
        <v>54</v>
      </c>
      <c r="D38" s="13" t="s">
        <v>42</v>
      </c>
      <c r="E38" s="13" t="s">
        <v>54</v>
      </c>
      <c r="F38" s="13" t="s">
        <v>42</v>
      </c>
      <c r="G38" s="13" t="s">
        <v>54</v>
      </c>
      <c r="H38" s="13" t="s">
        <v>42</v>
      </c>
      <c r="I38" s="8"/>
      <c r="K38" s="13" t="s">
        <v>54</v>
      </c>
      <c r="L38" s="13" t="s">
        <v>42</v>
      </c>
      <c r="M38" s="13" t="s">
        <v>54</v>
      </c>
      <c r="N38" s="13" t="s">
        <v>42</v>
      </c>
      <c r="O38" s="13" t="s">
        <v>54</v>
      </c>
      <c r="P38" s="13" t="s">
        <v>42</v>
      </c>
      <c r="R38" s="30"/>
      <c r="S38" s="30"/>
      <c r="T38" s="30"/>
      <c r="U38" s="30"/>
    </row>
    <row r="39" spans="2:21" s="1" customFormat="1" x14ac:dyDescent="0.45">
      <c r="B39" s="8"/>
      <c r="C39" s="8"/>
      <c r="D39" s="8"/>
      <c r="E39" s="8"/>
      <c r="F39" s="8"/>
      <c r="G39" s="8"/>
      <c r="H39" s="8"/>
      <c r="I39" s="8"/>
      <c r="R39" s="30"/>
      <c r="S39" s="30"/>
      <c r="T39" s="30"/>
      <c r="U39" s="30"/>
    </row>
    <row r="40" spans="2:21" s="1" customFormat="1" x14ac:dyDescent="0.45">
      <c r="B40" s="8"/>
      <c r="C40" s="8"/>
      <c r="D40" s="8"/>
      <c r="E40" s="8"/>
      <c r="F40" s="8"/>
      <c r="G40" s="8"/>
      <c r="H40" s="8"/>
      <c r="I40" s="8"/>
      <c r="R40" s="30"/>
      <c r="S40" s="30"/>
      <c r="T40" s="30"/>
      <c r="U40" s="30"/>
    </row>
    <row r="41" spans="2:21" s="1" customFormat="1" x14ac:dyDescent="0.45">
      <c r="B41" s="8"/>
      <c r="C41" s="8"/>
      <c r="D41" s="8"/>
      <c r="E41" s="8"/>
      <c r="F41" s="8"/>
      <c r="G41" s="8"/>
      <c r="H41" s="8"/>
      <c r="I41" s="8"/>
      <c r="R41" s="30"/>
      <c r="S41" s="30"/>
      <c r="T41" s="30"/>
      <c r="U41" s="30"/>
    </row>
    <row r="42" spans="2:21" s="1" customFormat="1" x14ac:dyDescent="0.45">
      <c r="B42" s="8"/>
      <c r="C42" s="8"/>
      <c r="D42" s="8"/>
      <c r="E42" s="8"/>
      <c r="F42" s="8"/>
      <c r="G42" s="8"/>
      <c r="H42" s="8"/>
      <c r="I42" s="8"/>
      <c r="R42" s="30"/>
      <c r="S42" s="30"/>
      <c r="T42" s="30"/>
      <c r="U42" s="30"/>
    </row>
    <row r="43" spans="2:21" s="1" customFormat="1" x14ac:dyDescent="0.45">
      <c r="B43" s="8"/>
      <c r="C43" s="8"/>
      <c r="D43" s="8"/>
      <c r="E43" s="8"/>
      <c r="F43" s="8"/>
      <c r="G43" s="8"/>
      <c r="H43" s="8"/>
      <c r="I43" s="8"/>
      <c r="R43" s="30"/>
      <c r="S43" s="30"/>
      <c r="T43" s="30"/>
      <c r="U43" s="30"/>
    </row>
    <row r="44" spans="2:21" s="1" customFormat="1" x14ac:dyDescent="0.45">
      <c r="B44" s="8"/>
      <c r="C44" s="8"/>
      <c r="D44" s="8"/>
      <c r="E44" s="8"/>
      <c r="F44" s="8"/>
      <c r="G44" s="8"/>
      <c r="H44" s="8"/>
      <c r="I44" s="8"/>
      <c r="R44" s="30"/>
      <c r="S44" s="30"/>
      <c r="T44" s="30"/>
      <c r="U44" s="30"/>
    </row>
    <row r="45" spans="2:21" s="1" customFormat="1" x14ac:dyDescent="0.45">
      <c r="B45" s="8"/>
      <c r="C45" s="8"/>
      <c r="D45" s="8"/>
      <c r="E45" s="8"/>
      <c r="F45" s="8"/>
      <c r="G45" s="8"/>
      <c r="H45" s="8"/>
      <c r="I45" s="8"/>
      <c r="R45" s="30"/>
      <c r="S45" s="30"/>
      <c r="T45" s="30"/>
      <c r="U45" s="30"/>
    </row>
    <row r="46" spans="2:21" s="1" customFormat="1" x14ac:dyDescent="0.45">
      <c r="B46" s="8"/>
      <c r="C46" s="8"/>
      <c r="D46" s="8"/>
      <c r="E46" s="8"/>
      <c r="F46" s="8"/>
      <c r="G46" s="8"/>
      <c r="H46" s="8"/>
      <c r="I46" s="8"/>
      <c r="R46" s="30"/>
      <c r="S46" s="30"/>
      <c r="T46" s="30"/>
      <c r="U46" s="30"/>
    </row>
    <row r="49" spans="3:16" x14ac:dyDescent="0.45">
      <c r="C49" s="13" t="s">
        <v>54</v>
      </c>
      <c r="D49" s="13" t="s">
        <v>42</v>
      </c>
      <c r="E49" s="13" t="s">
        <v>54</v>
      </c>
      <c r="F49" s="13" t="s">
        <v>42</v>
      </c>
      <c r="G49" s="13" t="s">
        <v>54</v>
      </c>
      <c r="H49" s="13" t="s">
        <v>42</v>
      </c>
      <c r="K49" s="13" t="s">
        <v>54</v>
      </c>
      <c r="L49" s="13" t="s">
        <v>42</v>
      </c>
      <c r="M49" s="13" t="s">
        <v>54</v>
      </c>
      <c r="N49" s="13" t="s">
        <v>42</v>
      </c>
      <c r="O49" s="13" t="s">
        <v>54</v>
      </c>
      <c r="P49" s="13" t="s">
        <v>42</v>
      </c>
    </row>
  </sheetData>
  <mergeCells count="9">
    <mergeCell ref="J9:N10"/>
    <mergeCell ref="C4:D4"/>
    <mergeCell ref="E4:F4"/>
    <mergeCell ref="G4:H4"/>
    <mergeCell ref="O7:Q8"/>
    <mergeCell ref="K2:P3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64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49"/>
  <sheetViews>
    <sheetView showGridLines="0" zoomScaleNormal="100" workbookViewId="0">
      <selection activeCell="B6" sqref="B6:B17"/>
    </sheetView>
  </sheetViews>
  <sheetFormatPr baseColWidth="10" defaultColWidth="10.7265625" defaultRowHeight="16.5" x14ac:dyDescent="0.45"/>
  <cols>
    <col min="1" max="1" width="0.81640625" style="68" customWidth="1"/>
    <col min="2" max="2" width="24.6328125" style="68" customWidth="1"/>
    <col min="3" max="4" width="10.7265625" style="68" customWidth="1"/>
    <col min="5" max="5" width="1.54296875" style="64" customWidth="1"/>
    <col min="6" max="6" width="12.08984375" style="68" customWidth="1"/>
    <col min="7" max="7" width="11.453125" style="68" customWidth="1"/>
    <col min="8" max="8" width="1.54296875" style="64" customWidth="1"/>
    <col min="9" max="10" width="9.26953125" style="68" customWidth="1"/>
    <col min="11" max="16384" width="10.7265625" style="68"/>
  </cols>
  <sheetData>
    <row r="1" spans="2:16" s="63" customFormat="1" x14ac:dyDescent="0.45">
      <c r="E1" s="64"/>
      <c r="H1" s="64"/>
    </row>
    <row r="2" spans="2:16" s="67" customFormat="1" x14ac:dyDescent="0.45">
      <c r="B2" s="65" t="s">
        <v>10</v>
      </c>
      <c r="C2" s="66"/>
      <c r="D2" s="66"/>
      <c r="E2" s="64"/>
      <c r="H2" s="64"/>
    </row>
    <row r="3" spans="2:16" s="63" customFormat="1" ht="6.75" customHeight="1" x14ac:dyDescent="0.45">
      <c r="D3" s="58"/>
      <c r="E3" s="64"/>
      <c r="H3" s="64"/>
    </row>
    <row r="4" spans="2:16" ht="35.25" customHeight="1" x14ac:dyDescent="0.45">
      <c r="B4" s="63"/>
      <c r="C4" s="175" t="s">
        <v>86</v>
      </c>
      <c r="D4" s="175"/>
      <c r="F4" s="175" t="s">
        <v>87</v>
      </c>
      <c r="G4" s="175"/>
      <c r="I4" s="175" t="s">
        <v>88</v>
      </c>
      <c r="J4" s="175"/>
      <c r="K4" s="64"/>
      <c r="L4" s="64"/>
      <c r="M4" s="64"/>
      <c r="N4" s="64"/>
      <c r="O4" s="64"/>
    </row>
    <row r="5" spans="2:16" ht="15" customHeight="1" x14ac:dyDescent="0.45">
      <c r="B5" s="63"/>
      <c r="C5" s="12" t="s">
        <v>138</v>
      </c>
      <c r="D5" s="12" t="s">
        <v>115</v>
      </c>
      <c r="F5" s="12" t="s">
        <v>138</v>
      </c>
      <c r="G5" s="12" t="s">
        <v>115</v>
      </c>
      <c r="I5" s="12" t="s">
        <v>138</v>
      </c>
      <c r="J5" s="12" t="s">
        <v>115</v>
      </c>
      <c r="K5" s="64"/>
      <c r="L5" s="64"/>
      <c r="M5" s="64"/>
      <c r="N5" s="64"/>
      <c r="O5" s="64"/>
      <c r="P5" s="64"/>
    </row>
    <row r="6" spans="2:16" ht="15" customHeight="1" x14ac:dyDescent="0.45">
      <c r="B6" s="204" t="s">
        <v>9</v>
      </c>
      <c r="C6" s="69">
        <v>33</v>
      </c>
      <c r="D6" s="69">
        <v>33</v>
      </c>
      <c r="F6" s="22">
        <v>1170980.2859999998</v>
      </c>
      <c r="G6" s="22">
        <v>1164002.0460000001</v>
      </c>
      <c r="I6" s="60">
        <v>0.98976041685470373</v>
      </c>
      <c r="J6" s="60">
        <v>0.98899999999999999</v>
      </c>
      <c r="K6" s="64"/>
      <c r="L6" s="64"/>
      <c r="M6" s="64"/>
      <c r="N6" s="64"/>
      <c r="O6" s="64"/>
    </row>
    <row r="7" spans="2:16" ht="15" customHeight="1" x14ac:dyDescent="0.45">
      <c r="B7" s="204" t="s">
        <v>140</v>
      </c>
      <c r="C7" s="69" t="s">
        <v>139</v>
      </c>
      <c r="D7" s="69" t="s">
        <v>139</v>
      </c>
      <c r="F7" s="22">
        <v>65000</v>
      </c>
      <c r="G7" s="22">
        <v>65000</v>
      </c>
      <c r="I7" s="60">
        <v>0.71850769230769229</v>
      </c>
      <c r="J7" s="60">
        <v>0.67800000000000005</v>
      </c>
      <c r="K7" s="64"/>
      <c r="L7" s="64"/>
      <c r="M7" s="64"/>
      <c r="N7" s="64"/>
      <c r="O7" s="64"/>
    </row>
    <row r="8" spans="2:16" ht="15" customHeight="1" x14ac:dyDescent="0.45">
      <c r="B8" s="204" t="s">
        <v>85</v>
      </c>
      <c r="C8" s="69">
        <v>2</v>
      </c>
      <c r="D8" s="69">
        <v>2</v>
      </c>
      <c r="F8" s="22">
        <v>18939</v>
      </c>
      <c r="G8" s="22">
        <v>21100</v>
      </c>
      <c r="I8" s="60">
        <v>0.94974193803872919</v>
      </c>
      <c r="J8" s="60">
        <v>0.81752437030887604</v>
      </c>
      <c r="K8" s="64"/>
      <c r="L8" s="64"/>
      <c r="M8" s="64"/>
      <c r="N8" s="64"/>
      <c r="O8" s="64"/>
    </row>
    <row r="9" spans="2:16" ht="15" customHeight="1" x14ac:dyDescent="0.45">
      <c r="B9" s="205" t="s">
        <v>0</v>
      </c>
      <c r="C9" s="70">
        <v>35</v>
      </c>
      <c r="D9" s="70">
        <v>35</v>
      </c>
      <c r="E9" s="71"/>
      <c r="F9" s="72">
        <v>1254919.2859999998</v>
      </c>
      <c r="G9" s="72">
        <v>1250102.0460000001</v>
      </c>
      <c r="H9" s="71"/>
      <c r="I9" s="61">
        <v>0.97479681493393022</v>
      </c>
      <c r="J9" s="61">
        <v>0.96993504777250583</v>
      </c>
      <c r="K9" s="64"/>
      <c r="L9" s="64"/>
      <c r="M9" s="64"/>
      <c r="N9" s="64"/>
      <c r="O9" s="64"/>
    </row>
    <row r="10" spans="2:16" ht="15" customHeight="1" x14ac:dyDescent="0.45">
      <c r="B10" s="204" t="s">
        <v>9</v>
      </c>
      <c r="C10" s="69">
        <v>3</v>
      </c>
      <c r="D10" s="69">
        <v>3</v>
      </c>
      <c r="F10" s="22">
        <v>61051.64</v>
      </c>
      <c r="G10" s="22">
        <v>50553.59</v>
      </c>
      <c r="I10" s="60">
        <v>0.94076971061747616</v>
      </c>
      <c r="J10" s="60">
        <v>0.82070472251316151</v>
      </c>
      <c r="K10" s="64"/>
      <c r="L10" s="64"/>
      <c r="M10" s="64"/>
      <c r="N10" s="64"/>
      <c r="O10" s="64"/>
    </row>
    <row r="11" spans="2:16" ht="15" customHeight="1" x14ac:dyDescent="0.45">
      <c r="B11" s="204" t="s">
        <v>85</v>
      </c>
      <c r="C11" s="69">
        <v>3</v>
      </c>
      <c r="D11" s="69">
        <v>3</v>
      </c>
      <c r="F11" s="22">
        <v>92865</v>
      </c>
      <c r="G11" s="22">
        <v>92865</v>
      </c>
      <c r="I11" s="60">
        <v>0.88118811881188119</v>
      </c>
      <c r="J11" s="60">
        <v>0.95099999999999996</v>
      </c>
      <c r="K11" s="64"/>
      <c r="L11" s="64"/>
      <c r="M11" s="64"/>
      <c r="N11" s="64"/>
      <c r="O11" s="64"/>
    </row>
    <row r="12" spans="2:16" ht="15" customHeight="1" x14ac:dyDescent="0.45">
      <c r="B12" s="205" t="s">
        <v>59</v>
      </c>
      <c r="C12" s="70">
        <v>6</v>
      </c>
      <c r="D12" s="70">
        <v>6</v>
      </c>
      <c r="E12" s="71"/>
      <c r="F12" s="72">
        <v>153916.64000000001</v>
      </c>
      <c r="G12" s="72">
        <v>143418.59</v>
      </c>
      <c r="H12" s="71"/>
      <c r="I12" s="61">
        <v>0.9048213912997819</v>
      </c>
      <c r="J12" s="61">
        <v>0.90507224379345885</v>
      </c>
      <c r="K12" s="64"/>
      <c r="L12" s="64"/>
      <c r="M12" s="64"/>
      <c r="N12" s="64"/>
      <c r="O12" s="64"/>
    </row>
    <row r="13" spans="2:16" ht="15" customHeight="1" x14ac:dyDescent="0.45">
      <c r="B13" s="204" t="s">
        <v>9</v>
      </c>
      <c r="C13" s="69">
        <v>4</v>
      </c>
      <c r="D13" s="69">
        <v>4</v>
      </c>
      <c r="F13" s="22">
        <v>64893.229999999989</v>
      </c>
      <c r="G13" s="22">
        <v>66501.119999999995</v>
      </c>
      <c r="I13" s="60">
        <v>0.88668972094623733</v>
      </c>
      <c r="J13" s="60">
        <v>0.89540220995013475</v>
      </c>
      <c r="K13" s="64"/>
      <c r="L13" s="64"/>
      <c r="M13" s="64"/>
      <c r="N13" s="64"/>
      <c r="O13" s="64"/>
    </row>
    <row r="14" spans="2:16" ht="15" customHeight="1" x14ac:dyDescent="0.45">
      <c r="B14" s="204" t="s">
        <v>85</v>
      </c>
      <c r="C14" s="69">
        <v>0</v>
      </c>
      <c r="D14" s="69">
        <v>0</v>
      </c>
      <c r="F14" s="22">
        <v>47030.400000000016</v>
      </c>
      <c r="G14" s="22">
        <v>47030.400000000016</v>
      </c>
      <c r="I14" s="69" t="s">
        <v>139</v>
      </c>
      <c r="J14" s="69" t="s">
        <v>139</v>
      </c>
      <c r="K14" s="64"/>
      <c r="L14" s="64"/>
      <c r="M14" s="64"/>
      <c r="N14" s="64"/>
      <c r="O14" s="64"/>
    </row>
    <row r="15" spans="2:16" ht="15" customHeight="1" x14ac:dyDescent="0.45">
      <c r="B15" s="205" t="s">
        <v>4</v>
      </c>
      <c r="C15" s="70">
        <v>4</v>
      </c>
      <c r="D15" s="70">
        <v>4</v>
      </c>
      <c r="E15" s="71"/>
      <c r="F15" s="72">
        <v>111923.63</v>
      </c>
      <c r="G15" s="72">
        <v>113531.52000000002</v>
      </c>
      <c r="H15" s="71"/>
      <c r="I15" s="61">
        <v>0.88668972094623733</v>
      </c>
      <c r="J15" s="61">
        <v>0.89540220995013475</v>
      </c>
      <c r="K15" s="64"/>
      <c r="L15" s="64"/>
      <c r="M15" s="64"/>
      <c r="N15" s="64"/>
      <c r="O15" s="64"/>
    </row>
    <row r="16" spans="2:16" ht="15" customHeight="1" x14ac:dyDescent="0.45">
      <c r="B16" s="205" t="s">
        <v>1</v>
      </c>
      <c r="C16" s="70">
        <v>22</v>
      </c>
      <c r="D16" s="70">
        <v>22</v>
      </c>
      <c r="E16" s="71"/>
      <c r="F16" s="72">
        <v>745355.8835</v>
      </c>
      <c r="G16" s="72">
        <v>744745.17350000003</v>
      </c>
      <c r="H16" s="71"/>
      <c r="I16" s="61">
        <v>0.9062636841545636</v>
      </c>
      <c r="J16" s="61">
        <v>0.84680707701677649</v>
      </c>
      <c r="K16" s="64"/>
      <c r="L16" s="64"/>
      <c r="M16" s="64"/>
      <c r="N16" s="64"/>
      <c r="O16" s="64"/>
    </row>
    <row r="17" spans="2:17" ht="15" customHeight="1" x14ac:dyDescent="0.45">
      <c r="B17" s="206" t="s">
        <v>44</v>
      </c>
      <c r="C17" s="73">
        <v>67</v>
      </c>
      <c r="D17" s="73">
        <v>67</v>
      </c>
      <c r="E17" s="74"/>
      <c r="F17" s="75">
        <v>2266115.4394999999</v>
      </c>
      <c r="G17" s="75">
        <v>2251797.3295</v>
      </c>
      <c r="H17" s="74"/>
      <c r="I17" s="62">
        <v>0.92492035461483513</v>
      </c>
      <c r="J17" s="62">
        <v>0.90262239831231561</v>
      </c>
      <c r="K17" s="64"/>
      <c r="L17" s="64"/>
      <c r="M17" s="64"/>
      <c r="N17" s="64"/>
      <c r="O17" s="64"/>
    </row>
    <row r="18" spans="2:17" s="76" customFormat="1" x14ac:dyDescent="0.45">
      <c r="B18" s="164" t="s">
        <v>141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2:17" x14ac:dyDescent="0.45">
      <c r="C19" s="64"/>
      <c r="D19" s="64"/>
      <c r="F19" s="64"/>
      <c r="G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2:17" x14ac:dyDescent="0.45">
      <c r="C20" s="64"/>
      <c r="D20" s="64"/>
      <c r="F20" s="64"/>
      <c r="G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2:17" x14ac:dyDescent="0.45">
      <c r="C21" s="64"/>
      <c r="D21" s="64"/>
      <c r="F21" s="64"/>
      <c r="G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2:17" x14ac:dyDescent="0.45">
      <c r="C22" s="64"/>
      <c r="D22" s="64"/>
      <c r="F22" s="64"/>
      <c r="G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2:17" x14ac:dyDescent="0.45">
      <c r="C23" s="64"/>
      <c r="D23" s="64"/>
      <c r="F23" s="64"/>
      <c r="G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2:17" x14ac:dyDescent="0.45">
      <c r="C24" s="64"/>
      <c r="D24" s="64"/>
      <c r="F24" s="64"/>
      <c r="G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2:17" x14ac:dyDescent="0.45">
      <c r="C25" s="64"/>
      <c r="D25" s="64"/>
      <c r="F25" s="64"/>
      <c r="G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2:17" x14ac:dyDescent="0.45">
      <c r="C26" s="64"/>
      <c r="D26" s="64"/>
      <c r="F26" s="64"/>
      <c r="G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2:17" x14ac:dyDescent="0.45">
      <c r="C27" s="64"/>
      <c r="D27" s="64"/>
      <c r="F27" s="64"/>
      <c r="G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x14ac:dyDescent="0.45">
      <c r="C28" s="64"/>
      <c r="D28" s="64"/>
      <c r="F28" s="64"/>
      <c r="G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2:17" x14ac:dyDescent="0.45">
      <c r="C29" s="64"/>
      <c r="D29" s="64"/>
      <c r="F29" s="64"/>
      <c r="G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2:17" x14ac:dyDescent="0.45">
      <c r="C30" s="64"/>
      <c r="D30" s="64"/>
      <c r="F30" s="64"/>
      <c r="G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x14ac:dyDescent="0.45">
      <c r="C31" s="64"/>
      <c r="D31" s="64"/>
      <c r="F31" s="64"/>
      <c r="G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2:17" x14ac:dyDescent="0.45">
      <c r="C32" s="64"/>
      <c r="D32" s="64"/>
      <c r="F32" s="64"/>
      <c r="G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3:17" x14ac:dyDescent="0.45">
      <c r="C33" s="64"/>
      <c r="D33" s="64"/>
      <c r="F33" s="64"/>
      <c r="G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3:17" x14ac:dyDescent="0.45">
      <c r="C34" s="64"/>
      <c r="D34" s="64"/>
      <c r="F34" s="64"/>
      <c r="G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3:17" x14ac:dyDescent="0.45">
      <c r="C35" s="64"/>
      <c r="D35" s="64"/>
      <c r="F35" s="64"/>
      <c r="G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3:17" x14ac:dyDescent="0.45">
      <c r="C36" s="64"/>
      <c r="D36" s="64"/>
      <c r="F36" s="64"/>
      <c r="G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3:17" x14ac:dyDescent="0.45">
      <c r="C37" s="64"/>
      <c r="D37" s="64"/>
      <c r="F37" s="64"/>
      <c r="G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3:17" x14ac:dyDescent="0.45">
      <c r="C38" s="64"/>
      <c r="D38" s="64"/>
      <c r="F38" s="64"/>
      <c r="G38" s="64"/>
      <c r="I38" s="64"/>
      <c r="J38" s="64"/>
      <c r="K38" s="64"/>
      <c r="L38" s="64"/>
      <c r="M38" s="64"/>
      <c r="N38" s="64"/>
      <c r="O38" s="64"/>
      <c r="P38" s="64"/>
      <c r="Q38" s="64"/>
    </row>
    <row r="49" spans="3:16" ht="66" x14ac:dyDescent="0.45">
      <c r="C49" s="12" t="s">
        <v>42</v>
      </c>
      <c r="D49" s="64"/>
      <c r="E49" s="12" t="s">
        <v>42</v>
      </c>
      <c r="F49" s="64"/>
      <c r="G49" s="12" t="s">
        <v>42</v>
      </c>
      <c r="K49" s="12" t="s">
        <v>42</v>
      </c>
      <c r="L49" s="64"/>
      <c r="M49" s="12" t="s">
        <v>42</v>
      </c>
      <c r="N49" s="64"/>
      <c r="O49" s="12" t="s">
        <v>42</v>
      </c>
      <c r="P49" s="64"/>
    </row>
  </sheetData>
  <mergeCells count="3">
    <mergeCell ref="C4:D4"/>
    <mergeCell ref="F4:G4"/>
    <mergeCell ref="I4:J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70"/>
  <sheetViews>
    <sheetView showGridLines="0" zoomScale="91" zoomScaleNormal="70" workbookViewId="0">
      <selection activeCell="D22" sqref="D22"/>
    </sheetView>
  </sheetViews>
  <sheetFormatPr baseColWidth="10" defaultColWidth="11.453125" defaultRowHeight="15" x14ac:dyDescent="0.4"/>
  <cols>
    <col min="1" max="1" width="0.81640625" style="84" customWidth="1"/>
    <col min="2" max="2" width="47.1796875" style="84" bestFit="1" customWidth="1"/>
    <col min="3" max="4" width="12.54296875" style="84" customWidth="1"/>
    <col min="5" max="5" width="11.08984375" style="84" bestFit="1" customWidth="1"/>
    <col min="6" max="7" width="11.54296875" style="83" bestFit="1" customWidth="1"/>
    <col min="8" max="8" width="11.36328125" style="83" bestFit="1" customWidth="1"/>
    <col min="9" max="19" width="11.453125" style="80"/>
    <col min="20" max="16384" width="11.453125" style="84"/>
  </cols>
  <sheetData>
    <row r="2" spans="2:19" s="81" customFormat="1" x14ac:dyDescent="0.4">
      <c r="B2" s="77" t="s">
        <v>68</v>
      </c>
      <c r="C2" s="78"/>
      <c r="D2" s="78"/>
      <c r="E2" s="78"/>
      <c r="F2" s="79"/>
      <c r="G2" s="79"/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x14ac:dyDescent="0.4">
      <c r="B3" s="82" t="s">
        <v>116</v>
      </c>
      <c r="C3" s="82"/>
      <c r="D3" s="82"/>
      <c r="E3" s="82"/>
    </row>
    <row r="4" spans="2:19" ht="6.75" customHeight="1" x14ac:dyDescent="0.4"/>
    <row r="5" spans="2:19" ht="15" customHeight="1" x14ac:dyDescent="0.4">
      <c r="B5" s="85" t="s">
        <v>5</v>
      </c>
      <c r="C5" s="86" t="s">
        <v>138</v>
      </c>
      <c r="D5" s="86" t="s">
        <v>60</v>
      </c>
      <c r="E5" s="86" t="s">
        <v>61</v>
      </c>
      <c r="F5" s="86" t="s">
        <v>62</v>
      </c>
      <c r="G5" s="86" t="s">
        <v>115</v>
      </c>
      <c r="H5" s="86" t="s">
        <v>63</v>
      </c>
      <c r="I5" s="84"/>
    </row>
    <row r="6" spans="2:19" s="89" customFormat="1" ht="15" customHeight="1" x14ac:dyDescent="0.4">
      <c r="B6" s="87" t="s">
        <v>89</v>
      </c>
      <c r="C6" s="88">
        <v>1850373.1923189999</v>
      </c>
      <c r="D6" s="88">
        <v>1760837.2880128</v>
      </c>
      <c r="E6" s="88">
        <v>1739365.0282091999</v>
      </c>
      <c r="F6" s="88">
        <v>1691797</v>
      </c>
      <c r="G6" s="88">
        <v>1669146</v>
      </c>
      <c r="H6" s="88">
        <v>1523725.8396094998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2:19" s="89" customFormat="1" ht="15" customHeight="1" x14ac:dyDescent="0.4">
      <c r="B7" s="81" t="s">
        <v>90</v>
      </c>
      <c r="C7" s="90">
        <v>2.4034384559910338</v>
      </c>
      <c r="D7" s="90">
        <v>3.1876495501736768</v>
      </c>
      <c r="E7" s="90">
        <v>3.1437674259936768</v>
      </c>
      <c r="F7" s="90">
        <v>3.593</v>
      </c>
      <c r="G7" s="90">
        <v>3.2130000000000001</v>
      </c>
      <c r="H7" s="90">
        <v>3.5352077993613227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2:19" s="89" customFormat="1" ht="15" customHeight="1" x14ac:dyDescent="0.4">
      <c r="B8" s="81" t="s">
        <v>91</v>
      </c>
      <c r="C8" s="91">
        <v>3.7718633968929528E-2</v>
      </c>
      <c r="D8" s="91">
        <v>3.1908532656875203E-2</v>
      </c>
      <c r="E8" s="91">
        <v>3.2284690802663447E-2</v>
      </c>
      <c r="F8" s="91">
        <v>2.5999999999999999E-2</v>
      </c>
      <c r="G8" s="91">
        <v>2.3E-2</v>
      </c>
      <c r="H8" s="91">
        <v>2.3396445500810246E-2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2:19" s="89" customFormat="1" ht="15" customHeight="1" x14ac:dyDescent="0.4">
      <c r="B9" s="81" t="s">
        <v>92</v>
      </c>
      <c r="C9" s="92">
        <v>173024.06431399999</v>
      </c>
      <c r="D9" s="92">
        <v>132273.29932699999</v>
      </c>
      <c r="E9" s="92">
        <v>82804.24021199999</v>
      </c>
      <c r="F9" s="92">
        <v>37839</v>
      </c>
      <c r="G9" s="92">
        <v>96385</v>
      </c>
      <c r="H9" s="92">
        <v>63406.45889200001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2:19" s="89" customFormat="1" ht="15" customHeight="1" x14ac:dyDescent="0.4">
      <c r="B10" s="81" t="s">
        <v>93</v>
      </c>
      <c r="C10" s="92">
        <v>23477.625473999997</v>
      </c>
      <c r="D10" s="92">
        <v>18081.056554999999</v>
      </c>
      <c r="E10" s="92">
        <v>12613.289867</v>
      </c>
      <c r="F10" s="92">
        <v>3563</v>
      </c>
      <c r="G10" s="92">
        <v>16821</v>
      </c>
      <c r="H10" s="92">
        <v>13015.854389000002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2:19" s="89" customFormat="1" ht="15" customHeight="1" x14ac:dyDescent="0.4">
      <c r="B11" s="81" t="s">
        <v>94</v>
      </c>
      <c r="C11" s="92">
        <v>149546.43883999999</v>
      </c>
      <c r="D11" s="92">
        <v>114192.24277199998</v>
      </c>
      <c r="E11" s="92">
        <v>70190.95034499999</v>
      </c>
      <c r="F11" s="92">
        <v>34276</v>
      </c>
      <c r="G11" s="92">
        <v>79564</v>
      </c>
      <c r="H11" s="92">
        <v>50390.60450300001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2:19" s="89" customFormat="1" ht="15" customHeight="1" x14ac:dyDescent="0.4">
      <c r="B12" s="81" t="s">
        <v>95</v>
      </c>
      <c r="C12" s="91">
        <v>8.6025576937295761E-2</v>
      </c>
      <c r="D12" s="91">
        <v>8.8563809017702E-2</v>
      </c>
      <c r="E12" s="91">
        <v>8.2702296238472042E-2</v>
      </c>
      <c r="F12" s="91">
        <v>8.1713891141342143E-2</v>
      </c>
      <c r="G12" s="91">
        <v>5.5276815983195643E-2</v>
      </c>
      <c r="H12" s="91">
        <v>4.7829098330386621E-2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2:19" s="89" customFormat="1" ht="15" customHeight="1" x14ac:dyDescent="0.4">
      <c r="B13" s="81" t="s">
        <v>96</v>
      </c>
      <c r="C13" s="91">
        <v>0.2129052056197771</v>
      </c>
      <c r="D13" s="91">
        <v>0.198919997235289</v>
      </c>
      <c r="E13" s="91">
        <v>0.16545669885883579</v>
      </c>
      <c r="F13" s="91">
        <v>0.13995946322165129</v>
      </c>
      <c r="G13" s="91">
        <v>0.11280019842482324</v>
      </c>
      <c r="H13" s="91">
        <v>0.10331835884344247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2:19" s="89" customFormat="1" ht="15" customHeight="1" x14ac:dyDescent="0.4">
      <c r="B14" s="93" t="s">
        <v>97</v>
      </c>
      <c r="C14" s="94"/>
      <c r="D14" s="94"/>
      <c r="E14" s="94"/>
      <c r="F14" s="95"/>
      <c r="G14" s="95"/>
      <c r="H14" s="96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2:19" s="89" customFormat="1" ht="15" customHeight="1" x14ac:dyDescent="0.4">
      <c r="B15" s="97" t="s">
        <v>65</v>
      </c>
      <c r="C15" s="91">
        <v>6.5864688863032608E-2</v>
      </c>
      <c r="D15" s="91">
        <v>6.5693131514840505E-2</v>
      </c>
      <c r="E15" s="91">
        <v>6.227231693541474E-2</v>
      </c>
      <c r="F15" s="91">
        <v>6.5000000000000002E-2</v>
      </c>
      <c r="G15" s="91">
        <v>6.7000000000000004E-2</v>
      </c>
      <c r="H15" s="91">
        <v>6.3436731594278525E-2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2:19" s="89" customFormat="1" ht="15" customHeight="1" x14ac:dyDescent="0.4">
      <c r="B16" s="97" t="s">
        <v>67</v>
      </c>
      <c r="C16" s="91">
        <v>0.26774308863398383</v>
      </c>
      <c r="D16" s="91">
        <v>0.27262536647547625</v>
      </c>
      <c r="E16" s="91">
        <v>0.30102825029931929</v>
      </c>
      <c r="F16" s="91">
        <v>0.26200000000000001</v>
      </c>
      <c r="G16" s="91">
        <v>0.29199999999999998</v>
      </c>
      <c r="H16" s="91">
        <v>0.27547877757968936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2:19" s="89" customFormat="1" ht="15" customHeight="1" thickBot="1" x14ac:dyDescent="0.45">
      <c r="B17" s="98" t="s">
        <v>66</v>
      </c>
      <c r="C17" s="99">
        <v>9.8113541912111676E-2</v>
      </c>
      <c r="D17" s="99">
        <v>9.595499429608445E-2</v>
      </c>
      <c r="E17" s="99">
        <v>0.10058530128193299</v>
      </c>
      <c r="F17" s="99">
        <v>9.2999999999999999E-2</v>
      </c>
      <c r="G17" s="99">
        <v>0.11</v>
      </c>
      <c r="H17" s="99">
        <v>9.779644519411558E-2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2:19" ht="11.25" customHeight="1" x14ac:dyDescent="0.4">
      <c r="B18" s="100"/>
      <c r="C18" s="86"/>
      <c r="D18" s="86"/>
      <c r="E18" s="101"/>
      <c r="F18" s="86"/>
      <c r="G18" s="101"/>
      <c r="H18" s="86"/>
    </row>
    <row r="19" spans="2:19" ht="15" customHeight="1" x14ac:dyDescent="0.4">
      <c r="B19" s="102" t="s">
        <v>6</v>
      </c>
      <c r="C19" s="103" t="s">
        <v>138</v>
      </c>
      <c r="D19" s="103" t="s">
        <v>60</v>
      </c>
      <c r="E19" s="103" t="s">
        <v>61</v>
      </c>
      <c r="F19" s="103" t="s">
        <v>62</v>
      </c>
      <c r="G19" s="103" t="s">
        <v>115</v>
      </c>
      <c r="H19" s="103" t="s">
        <v>63</v>
      </c>
      <c r="I19" s="84"/>
    </row>
    <row r="20" spans="2:19" s="89" customFormat="1" ht="15" customHeight="1" x14ac:dyDescent="0.4">
      <c r="B20" s="81" t="s">
        <v>98</v>
      </c>
      <c r="C20" s="92">
        <v>87668372.298979998</v>
      </c>
      <c r="D20" s="92">
        <v>62131143.16663</v>
      </c>
      <c r="E20" s="92">
        <v>56331480.962650001</v>
      </c>
      <c r="F20" s="92">
        <v>50379775.380410001</v>
      </c>
      <c r="G20" s="92">
        <v>39578601.896020003</v>
      </c>
      <c r="H20" s="92">
        <v>35578615.914279997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2:19" s="89" customFormat="1" ht="15" customHeight="1" x14ac:dyDescent="0.4">
      <c r="B21" s="81" t="s">
        <v>90</v>
      </c>
      <c r="C21" s="90">
        <v>2.084947958977672</v>
      </c>
      <c r="D21" s="90">
        <v>1.9750958025832848</v>
      </c>
      <c r="E21" s="90">
        <v>1.9773580944723992</v>
      </c>
      <c r="F21" s="90">
        <v>2.1621248534790873</v>
      </c>
      <c r="G21" s="90">
        <v>2.9148741750720042</v>
      </c>
      <c r="H21" s="90">
        <v>3.196982876713697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2:19" s="89" customFormat="1" ht="15" customHeight="1" x14ac:dyDescent="0.4">
      <c r="B22" s="81" t="s">
        <v>91</v>
      </c>
      <c r="C22" s="91">
        <v>2.2099518615022164E-2</v>
      </c>
      <c r="D22" s="91">
        <v>2.8231840634023529E-2</v>
      </c>
      <c r="E22" s="91">
        <v>2.7982975748767614E-2</v>
      </c>
      <c r="F22" s="91">
        <v>2.5671272239194978E-2</v>
      </c>
      <c r="G22" s="91">
        <v>2.2177573970298979E-2</v>
      </c>
      <c r="H22" s="91">
        <v>2.0214277030415347E-2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2:19" s="89" customFormat="1" ht="15" customHeight="1" x14ac:dyDescent="0.4">
      <c r="B23" s="81" t="s">
        <v>99</v>
      </c>
      <c r="C23" s="92">
        <v>4396996.0512500005</v>
      </c>
      <c r="D23" s="92">
        <v>3035286.3902500002</v>
      </c>
      <c r="E23" s="92">
        <v>1850978</v>
      </c>
      <c r="F23" s="92">
        <v>857964</v>
      </c>
      <c r="G23" s="92">
        <v>1604007.6810099999</v>
      </c>
      <c r="H23" s="92">
        <v>1102703.48694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2:19" s="89" customFormat="1" ht="15" customHeight="1" x14ac:dyDescent="0.4">
      <c r="B24" s="81" t="s">
        <v>100</v>
      </c>
      <c r="C24" s="92">
        <v>1219661.3135199999</v>
      </c>
      <c r="D24" s="92">
        <v>844819.00413000002</v>
      </c>
      <c r="E24" s="92">
        <v>419645.57078999997</v>
      </c>
      <c r="F24" s="92">
        <v>174401.45033999998</v>
      </c>
      <c r="G24" s="92">
        <v>694068.99942999997</v>
      </c>
      <c r="H24" s="92">
        <v>541787.80958999996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2:19" s="89" customFormat="1" ht="15" customHeight="1" x14ac:dyDescent="0.4">
      <c r="B25" s="81" t="s">
        <v>101</v>
      </c>
      <c r="C25" s="92">
        <v>3177334.7377300006</v>
      </c>
      <c r="D25" s="92">
        <v>2190467.3861199999</v>
      </c>
      <c r="E25" s="92">
        <v>1431332.42921</v>
      </c>
      <c r="F25" s="92">
        <v>683562.54966000002</v>
      </c>
      <c r="G25" s="92">
        <v>909938.68157999997</v>
      </c>
      <c r="H25" s="92">
        <v>560915.67735000001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2:19" s="89" customFormat="1" ht="15" customHeight="1" x14ac:dyDescent="0.4">
      <c r="B26" s="81" t="s">
        <v>102</v>
      </c>
      <c r="C26" s="91">
        <v>5.4166725791845075E-2</v>
      </c>
      <c r="D26" s="91">
        <v>5.5508058840376726E-2</v>
      </c>
      <c r="E26" s="91">
        <v>5.8170033153360112E-2</v>
      </c>
      <c r="F26" s="91">
        <v>6.1248470235057487E-2</v>
      </c>
      <c r="G26" s="91">
        <v>2.8747474615598147E-2</v>
      </c>
      <c r="H26" s="91">
        <v>2.5160788210045609E-2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2:19" s="89" customFormat="1" ht="15" customHeight="1" x14ac:dyDescent="0.4">
      <c r="B27" s="81" t="s">
        <v>96</v>
      </c>
      <c r="C27" s="91">
        <v>2.4880561629856583E-2</v>
      </c>
      <c r="D27" s="91">
        <v>2.8820522435171209E-2</v>
      </c>
      <c r="E27" s="91">
        <v>2.4871856076588424E-2</v>
      </c>
      <c r="F27" s="91">
        <v>1.8601948706179906E-2</v>
      </c>
      <c r="G27" s="91">
        <v>2.0219963625511161E-2</v>
      </c>
      <c r="H27" s="91">
        <v>1.792741293715247E-2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2:19" s="89" customFormat="1" ht="15" customHeight="1" x14ac:dyDescent="0.4">
      <c r="B28" s="93" t="s">
        <v>97</v>
      </c>
      <c r="C28" s="94"/>
      <c r="D28" s="94"/>
      <c r="E28" s="94"/>
      <c r="F28" s="95"/>
      <c r="G28" s="95"/>
      <c r="H28" s="96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2:19" s="89" customFormat="1" ht="15" customHeight="1" x14ac:dyDescent="0.4">
      <c r="B29" s="104" t="s">
        <v>65</v>
      </c>
      <c r="C29" s="105">
        <v>6.9073591087319405E-2</v>
      </c>
      <c r="D29" s="105">
        <v>7.3411402603315898E-2</v>
      </c>
      <c r="E29" s="105">
        <v>8.9450642154187576E-2</v>
      </c>
      <c r="F29" s="105">
        <v>9.2852626266531527E-2</v>
      </c>
      <c r="G29" s="105">
        <v>9.6221494124286183E-2</v>
      </c>
      <c r="H29" s="105">
        <v>8.4729413266447534E-2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2:19" s="89" customFormat="1" ht="15" customHeight="1" x14ac:dyDescent="0.4">
      <c r="B30" s="106" t="s">
        <v>66</v>
      </c>
      <c r="C30" s="107">
        <v>0.15373688787531642</v>
      </c>
      <c r="D30" s="107">
        <v>0.16728990794112952</v>
      </c>
      <c r="E30" s="107">
        <v>0.23654307240253775</v>
      </c>
      <c r="F30" s="107">
        <v>0.21902077364731784</v>
      </c>
      <c r="G30" s="107">
        <v>0.20808408879968165</v>
      </c>
      <c r="H30" s="107">
        <v>0.21026029151106848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2:19" s="89" customFormat="1" x14ac:dyDescent="0.4">
      <c r="B31" s="108"/>
      <c r="C31" s="108"/>
      <c r="D31" s="108"/>
      <c r="E31" s="109"/>
      <c r="F31" s="108"/>
      <c r="G31" s="108"/>
      <c r="H31" s="11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2:19" ht="15" customHeight="1" x14ac:dyDescent="0.4">
      <c r="B32" s="85" t="s">
        <v>7</v>
      </c>
      <c r="C32" s="86" t="s">
        <v>138</v>
      </c>
      <c r="D32" s="86" t="s">
        <v>60</v>
      </c>
      <c r="E32" s="86" t="s">
        <v>61</v>
      </c>
      <c r="F32" s="86" t="s">
        <v>62</v>
      </c>
      <c r="G32" s="86" t="s">
        <v>115</v>
      </c>
      <c r="H32" s="86" t="s">
        <v>63</v>
      </c>
      <c r="I32" s="84"/>
    </row>
    <row r="33" spans="2:19" s="89" customFormat="1" ht="15" customHeight="1" x14ac:dyDescent="0.4">
      <c r="B33" s="87" t="s">
        <v>103</v>
      </c>
      <c r="C33" s="88">
        <v>530022.71166999999</v>
      </c>
      <c r="D33" s="88">
        <v>499193.61440000014</v>
      </c>
      <c r="E33" s="88">
        <v>499738.07766999997</v>
      </c>
      <c r="F33" s="88">
        <v>489015.73374000011</v>
      </c>
      <c r="G33" s="88">
        <v>493500</v>
      </c>
      <c r="H33" s="88">
        <v>461551.72302999994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2:19" s="89" customFormat="1" ht="15" customHeight="1" x14ac:dyDescent="0.4">
      <c r="B34" s="81" t="s">
        <v>90</v>
      </c>
      <c r="C34" s="90">
        <v>1.8426974689264251</v>
      </c>
      <c r="D34" s="90">
        <v>2.0462166915632158</v>
      </c>
      <c r="E34" s="90">
        <v>2.083469385935965</v>
      </c>
      <c r="F34" s="90">
        <v>2.4434807128513003</v>
      </c>
      <c r="G34" s="90">
        <v>2.8535287581699347</v>
      </c>
      <c r="H34" s="90">
        <v>2.8665404686443563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2:19" s="89" customFormat="1" ht="15" customHeight="1" x14ac:dyDescent="0.4">
      <c r="B35" s="81" t="s">
        <v>91</v>
      </c>
      <c r="C35" s="91">
        <v>4.5703516050614366E-2</v>
      </c>
      <c r="D35" s="91">
        <v>4.6071949994078279E-2</v>
      </c>
      <c r="E35" s="91">
        <v>4.9695240446335234E-2</v>
      </c>
      <c r="F35" s="91">
        <v>3.9821198882638617E-2</v>
      </c>
      <c r="G35" s="91">
        <v>3.1003039513677808E-2</v>
      </c>
      <c r="H35" s="91">
        <v>3.4143679751739743E-2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2:19" s="89" customFormat="1" ht="15" customHeight="1" x14ac:dyDescent="0.4">
      <c r="B36" s="81" t="s">
        <v>104</v>
      </c>
      <c r="C36" s="92">
        <v>95108.516919999995</v>
      </c>
      <c r="D36" s="92">
        <v>71039.227859999985</v>
      </c>
      <c r="E36" s="92">
        <v>41666.640869999996</v>
      </c>
      <c r="F36" s="92">
        <v>18029.688979999999</v>
      </c>
      <c r="G36" s="92">
        <v>69481.295339999982</v>
      </c>
      <c r="H36" s="92">
        <v>48581.295339999982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2:19" s="89" customFormat="1" ht="15" customHeight="1" x14ac:dyDescent="0.4">
      <c r="B37" s="81" t="s">
        <v>105</v>
      </c>
      <c r="C37" s="92">
        <v>12967.733830000001</v>
      </c>
      <c r="D37" s="92">
        <v>9587.1231299999999</v>
      </c>
      <c r="E37" s="92">
        <v>6154.5964299999996</v>
      </c>
      <c r="F37" s="92">
        <v>3230.3342199999997</v>
      </c>
      <c r="G37" s="92">
        <v>19980.028410000003</v>
      </c>
      <c r="H37" s="92">
        <v>15580.028410000001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2:19" s="89" customFormat="1" ht="15" customHeight="1" x14ac:dyDescent="0.4">
      <c r="B38" s="81" t="s">
        <v>106</v>
      </c>
      <c r="C38" s="92">
        <v>82140.783089999997</v>
      </c>
      <c r="D38" s="92">
        <v>61452.104729999985</v>
      </c>
      <c r="E38" s="92">
        <v>35512.044439999998</v>
      </c>
      <c r="F38" s="92">
        <v>14799.354759999998</v>
      </c>
      <c r="G38" s="92">
        <v>49501.266929999983</v>
      </c>
      <c r="H38" s="92">
        <v>33001.266929999983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2:19" s="89" customFormat="1" ht="15" customHeight="1" x14ac:dyDescent="0.4">
      <c r="B39" s="81" t="s">
        <v>102</v>
      </c>
      <c r="C39" s="91">
        <v>0.16468975585164183</v>
      </c>
      <c r="D39" s="91">
        <v>0.1661434568110364</v>
      </c>
      <c r="E39" s="91">
        <v>0.14461910721265731</v>
      </c>
      <c r="F39" s="91">
        <v>0.12127854579563135</v>
      </c>
      <c r="G39" s="91">
        <v>0.10832695950078607</v>
      </c>
      <c r="H39" s="91">
        <v>9.7623131751403663E-2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2:19" s="89" customFormat="1" ht="15" customHeight="1" x14ac:dyDescent="0.4">
      <c r="B40" s="81" t="s">
        <v>96</v>
      </c>
      <c r="C40" s="91">
        <v>3.8742429103273968E-2</v>
      </c>
      <c r="D40" s="91">
        <v>3.5216173149830256E-2</v>
      </c>
      <c r="E40" s="91">
        <v>3.6246348235967916E-2</v>
      </c>
      <c r="F40" s="91">
        <v>3.9144944813120641E-2</v>
      </c>
      <c r="G40" s="91">
        <v>4.5187436676798379E-2</v>
      </c>
      <c r="H40" s="91">
        <v>5.5531861048504945E-2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2:19" s="89" customFormat="1" ht="15" customHeight="1" x14ac:dyDescent="0.4">
      <c r="B41" s="93" t="s">
        <v>97</v>
      </c>
      <c r="C41" s="94"/>
      <c r="D41" s="94"/>
      <c r="E41" s="94"/>
      <c r="F41" s="95"/>
      <c r="G41" s="95"/>
      <c r="H41" s="96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2:19" s="89" customFormat="1" ht="15" customHeight="1" thickBot="1" x14ac:dyDescent="0.45">
      <c r="B42" s="98" t="s">
        <v>65</v>
      </c>
      <c r="C42" s="99">
        <v>0.10523175563489739</v>
      </c>
      <c r="D42" s="99">
        <v>0.10630407219242873</v>
      </c>
      <c r="E42" s="99">
        <v>0.10909147834283241</v>
      </c>
      <c r="F42" s="99">
        <v>0.11021918305551595</v>
      </c>
      <c r="G42" s="99">
        <v>0.12311020945880398</v>
      </c>
      <c r="H42" s="99">
        <v>0.11415602287832374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2:19" s="89" customFormat="1" x14ac:dyDescent="0.4">
      <c r="B43" s="111"/>
      <c r="C43" s="111"/>
      <c r="D43" s="111"/>
      <c r="E43" s="112"/>
      <c r="F43" s="111"/>
      <c r="G43" s="111"/>
      <c r="H43" s="11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2:19" ht="15" customHeight="1" x14ac:dyDescent="0.4">
      <c r="B44" s="85" t="s">
        <v>38</v>
      </c>
      <c r="C44" s="86" t="s">
        <v>138</v>
      </c>
      <c r="D44" s="86" t="s">
        <v>60</v>
      </c>
      <c r="E44" s="86" t="s">
        <v>61</v>
      </c>
      <c r="F44" s="86" t="s">
        <v>62</v>
      </c>
      <c r="G44" s="86" t="s">
        <v>115</v>
      </c>
      <c r="H44" s="86" t="s">
        <v>63</v>
      </c>
      <c r="I44" s="84"/>
    </row>
    <row r="45" spans="2:19" s="89" customFormat="1" ht="15" customHeight="1" x14ac:dyDescent="0.4">
      <c r="B45" s="87" t="s">
        <v>107</v>
      </c>
      <c r="C45" s="88">
        <v>649800.17513000011</v>
      </c>
      <c r="D45" s="88">
        <v>664341.88899999997</v>
      </c>
      <c r="E45" s="88">
        <v>703510.17726000014</v>
      </c>
      <c r="F45" s="88">
        <v>735986.35713000002</v>
      </c>
      <c r="G45" s="88">
        <v>744159.73628999991</v>
      </c>
      <c r="H45" s="88">
        <v>759123.43142000004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2:19" s="89" customFormat="1" ht="15" customHeight="1" x14ac:dyDescent="0.4">
      <c r="B46" s="81" t="s">
        <v>90</v>
      </c>
      <c r="C46" s="90">
        <v>0.89392918212409955</v>
      </c>
      <c r="D46" s="90">
        <v>0.88674618638017311</v>
      </c>
      <c r="E46" s="90">
        <v>0.87213231214609965</v>
      </c>
      <c r="F46" s="90">
        <v>0.88702256804730273</v>
      </c>
      <c r="G46" s="90">
        <v>0.84572605738534068</v>
      </c>
      <c r="H46" s="90">
        <v>0.87056351144015731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2:19" s="89" customFormat="1" ht="15" customHeight="1" x14ac:dyDescent="0.4">
      <c r="B47" s="81" t="s">
        <v>91</v>
      </c>
      <c r="C47" s="91">
        <v>0.19468944658977719</v>
      </c>
      <c r="D47" s="91">
        <v>0.20786231394781132</v>
      </c>
      <c r="E47" s="91">
        <v>0.20318699134777601</v>
      </c>
      <c r="F47" s="91">
        <v>0.19942181068728038</v>
      </c>
      <c r="G47" s="91">
        <v>0.16276376250058028</v>
      </c>
      <c r="H47" s="91">
        <v>0.18367107861390483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2:19" s="89" customFormat="1" ht="15" customHeight="1" x14ac:dyDescent="0.4">
      <c r="B48" s="81" t="s">
        <v>108</v>
      </c>
      <c r="C48" s="92">
        <v>128386.81786999998</v>
      </c>
      <c r="D48" s="92">
        <v>90103.196989999982</v>
      </c>
      <c r="E48" s="92">
        <v>51587.65813999997</v>
      </c>
      <c r="F48" s="92">
        <v>13884.556659999997</v>
      </c>
      <c r="G48" s="92">
        <v>93876.81654</v>
      </c>
      <c r="H48" s="92">
        <v>69929.420480000015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2:19" s="89" customFormat="1" ht="15" customHeight="1" x14ac:dyDescent="0.4">
      <c r="B49" s="81" t="s">
        <v>109</v>
      </c>
      <c r="C49" s="92">
        <v>5607.6993426983554</v>
      </c>
      <c r="D49" s="92">
        <v>3547.4838300000024</v>
      </c>
      <c r="E49" s="92">
        <v>2826.7787100000028</v>
      </c>
      <c r="F49" s="92">
        <v>471.14695000000006</v>
      </c>
      <c r="G49" s="92">
        <v>3843.0319300000006</v>
      </c>
      <c r="H49" s="92">
        <v>757.46900000000335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2:19" s="89" customFormat="1" ht="15" customHeight="1" x14ac:dyDescent="0.4">
      <c r="B50" s="81" t="s">
        <v>110</v>
      </c>
      <c r="C50" s="92">
        <v>122779.11852730163</v>
      </c>
      <c r="D50" s="92">
        <v>86555.713159999985</v>
      </c>
      <c r="E50" s="92">
        <v>48760.879429999964</v>
      </c>
      <c r="F50" s="92">
        <v>13413.409709999996</v>
      </c>
      <c r="G50" s="92">
        <v>90033.784610000002</v>
      </c>
      <c r="H50" s="92">
        <v>69171.951480000018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2:19" s="89" customFormat="1" ht="15" customHeight="1" x14ac:dyDescent="0.4">
      <c r="B51" s="81" t="s">
        <v>102</v>
      </c>
      <c r="C51" s="91">
        <v>0.17494656979600037</v>
      </c>
      <c r="D51" s="91">
        <v>0.16119526873956716</v>
      </c>
      <c r="E51" s="91">
        <v>0.13342005726018322</v>
      </c>
      <c r="F51" s="91">
        <v>7.217314960588371E-2</v>
      </c>
      <c r="G51" s="91">
        <v>0.12032584058180941</v>
      </c>
      <c r="H51" s="91">
        <v>0.12245245573585722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2:19" s="89" customFormat="1" ht="15" customHeight="1" x14ac:dyDescent="0.4">
      <c r="B52" s="81" t="s">
        <v>96</v>
      </c>
      <c r="C52" s="91">
        <v>9.8193032938525903E-5</v>
      </c>
      <c r="D52" s="91">
        <v>2.324409653475878E-4</v>
      </c>
      <c r="E52" s="91">
        <v>3.7726872841231136E-4</v>
      </c>
      <c r="F52" s="91">
        <v>4.759815268398004E-4</v>
      </c>
      <c r="G52" s="91">
        <v>5.2021165768788465E-4</v>
      </c>
      <c r="H52" s="91">
        <v>6.8506674734990745E-4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2:19" s="89" customFormat="1" ht="15" customHeight="1" x14ac:dyDescent="0.4">
      <c r="B53" s="93" t="s">
        <v>97</v>
      </c>
      <c r="C53" s="94"/>
      <c r="D53" s="94"/>
      <c r="E53" s="94"/>
      <c r="F53" s="95"/>
      <c r="G53" s="95"/>
      <c r="H53" s="96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2:19" s="89" customFormat="1" ht="15" customHeight="1" thickBot="1" x14ac:dyDescent="0.45">
      <c r="B54" s="98" t="s">
        <v>65</v>
      </c>
      <c r="C54" s="99">
        <v>0.18169780090144738</v>
      </c>
      <c r="D54" s="99">
        <v>0.18903929319552892</v>
      </c>
      <c r="E54" s="99">
        <v>0.19243648277482406</v>
      </c>
      <c r="F54" s="99">
        <v>0.18983115826446353</v>
      </c>
      <c r="G54" s="99">
        <v>0.19942734874457377</v>
      </c>
      <c r="H54" s="99">
        <v>0.21007060954052778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2:19" s="89" customFormat="1" x14ac:dyDescent="0.4">
      <c r="B55" s="113"/>
      <c r="C55" s="113"/>
      <c r="D55" s="113"/>
      <c r="E55" s="114"/>
      <c r="F55" s="113"/>
      <c r="G55" s="113"/>
      <c r="H55" s="11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2:19" ht="15" customHeight="1" x14ac:dyDescent="0.4">
      <c r="B56" s="85" t="s">
        <v>8</v>
      </c>
      <c r="C56" s="86" t="s">
        <v>138</v>
      </c>
      <c r="D56" s="86" t="s">
        <v>60</v>
      </c>
      <c r="E56" s="86" t="s">
        <v>61</v>
      </c>
      <c r="F56" s="86" t="s">
        <v>62</v>
      </c>
      <c r="G56" s="86" t="s">
        <v>115</v>
      </c>
      <c r="H56" s="86" t="s">
        <v>63</v>
      </c>
      <c r="I56" s="84"/>
    </row>
    <row r="57" spans="2:19" s="89" customFormat="1" ht="15" customHeight="1" x14ac:dyDescent="0.4">
      <c r="B57" s="87" t="s">
        <v>111</v>
      </c>
      <c r="C57" s="88">
        <v>994384.10594899999</v>
      </c>
      <c r="D57" s="88">
        <v>913212.09481299995</v>
      </c>
      <c r="E57" s="88">
        <v>886185.46604500001</v>
      </c>
      <c r="F57" s="88">
        <v>881345.26760200004</v>
      </c>
      <c r="G57" s="88">
        <v>920370.38866499998</v>
      </c>
      <c r="H57" s="88">
        <v>896302.19769099995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2:19" s="89" customFormat="1" ht="15" customHeight="1" x14ac:dyDescent="0.4">
      <c r="B58" s="81" t="s">
        <v>90</v>
      </c>
      <c r="C58" s="90">
        <v>2.6209722785683751</v>
      </c>
      <c r="D58" s="90">
        <v>2.7252382808535471</v>
      </c>
      <c r="E58" s="90">
        <v>2.2701216311691104</v>
      </c>
      <c r="F58" s="90">
        <v>2.3762325322766746</v>
      </c>
      <c r="G58" s="90">
        <v>2.6073023436175622</v>
      </c>
      <c r="H58" s="90">
        <v>2.8350037251049467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spans="2:19" s="89" customFormat="1" ht="15" customHeight="1" x14ac:dyDescent="0.4">
      <c r="B59" s="81" t="s">
        <v>91</v>
      </c>
      <c r="C59" s="91">
        <v>2.8719463400659676E-2</v>
      </c>
      <c r="D59" s="91">
        <v>2.8435073026838703E-2</v>
      </c>
      <c r="E59" s="91">
        <v>3.5992996105377692E-2</v>
      </c>
      <c r="F59" s="91">
        <v>3.2801056962224275E-2</v>
      </c>
      <c r="G59" s="91">
        <v>2.5610990943755449E-2</v>
      </c>
      <c r="H59" s="91">
        <v>2.2221015667827578E-2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s="89" customFormat="1" ht="15" customHeight="1" x14ac:dyDescent="0.4">
      <c r="B60" s="81" t="s">
        <v>112</v>
      </c>
      <c r="C60" s="92">
        <v>89090.019815000007</v>
      </c>
      <c r="D60" s="92">
        <v>85117.592191999996</v>
      </c>
      <c r="E60" s="92">
        <v>52790.860617999999</v>
      </c>
      <c r="F60" s="92">
        <v>23339.519501999999</v>
      </c>
      <c r="G60" s="92">
        <v>68576.949450999993</v>
      </c>
      <c r="H60" s="92">
        <v>49110.409213999999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s="89" customFormat="1" ht="15" customHeight="1" x14ac:dyDescent="0.4">
      <c r="B61" s="81" t="s">
        <v>113</v>
      </c>
      <c r="C61" s="92">
        <v>4628.2092769999999</v>
      </c>
      <c r="D61" s="92">
        <v>4711.2923449999998</v>
      </c>
      <c r="E61" s="92">
        <v>3056.7090629999998</v>
      </c>
      <c r="F61" s="92">
        <v>1807.05591</v>
      </c>
      <c r="G61" s="92">
        <v>7705.6450089999998</v>
      </c>
      <c r="H61" s="92">
        <v>6215.7803729999996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s="89" customFormat="1" ht="15" customHeight="1" x14ac:dyDescent="0.4">
      <c r="B62" s="81" t="s">
        <v>114</v>
      </c>
      <c r="C62" s="92">
        <v>84461.810538000005</v>
      </c>
      <c r="D62" s="92">
        <v>80406.299847000002</v>
      </c>
      <c r="E62" s="92">
        <v>49734.151554999997</v>
      </c>
      <c r="F62" s="92">
        <v>21532.463592</v>
      </c>
      <c r="G62" s="92">
        <v>60871.304441999993</v>
      </c>
      <c r="H62" s="92">
        <v>42894.628840999998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s="89" customFormat="1" ht="15" customHeight="1" x14ac:dyDescent="0.4">
      <c r="B63" s="81" t="s">
        <v>102</v>
      </c>
      <c r="C63" s="91">
        <v>9.2130487925833365E-2</v>
      </c>
      <c r="D63" s="91">
        <v>0.11950576142487276</v>
      </c>
      <c r="E63" s="91">
        <v>0.11119389433133658</v>
      </c>
      <c r="F63" s="91">
        <v>9.5474492229343941E-2</v>
      </c>
      <c r="G63" s="91">
        <v>7.0274984286362696E-2</v>
      </c>
      <c r="H63" s="91">
        <v>6.7249218898914248E-2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s="89" customFormat="1" ht="15" customHeight="1" x14ac:dyDescent="0.4">
      <c r="B64" s="81" t="s">
        <v>96</v>
      </c>
      <c r="C64" s="91">
        <v>6.137859590661067E-2</v>
      </c>
      <c r="D64" s="91">
        <v>5.490030289433076E-2</v>
      </c>
      <c r="E64" s="91">
        <v>4.4695919203879927E-2</v>
      </c>
      <c r="F64" s="91">
        <v>1.9056953937812107E-2</v>
      </c>
      <c r="G64" s="91">
        <v>1.1577627420691067E-2</v>
      </c>
      <c r="H64" s="91">
        <v>7.1270175912279176E-3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s="89" customFormat="1" ht="15" customHeight="1" x14ac:dyDescent="0.4">
      <c r="B65" s="93" t="s">
        <v>97</v>
      </c>
      <c r="C65" s="94"/>
      <c r="D65" s="94"/>
      <c r="E65" s="94"/>
      <c r="F65" s="95"/>
      <c r="G65" s="95"/>
      <c r="H65" s="96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s="89" customFormat="1" ht="15" customHeight="1" x14ac:dyDescent="0.4">
      <c r="B66" s="97" t="s">
        <v>65</v>
      </c>
      <c r="C66" s="91">
        <v>0.19196598584861946</v>
      </c>
      <c r="D66" s="91">
        <v>0.19349410846576454</v>
      </c>
      <c r="E66" s="91">
        <v>0.19443129882252211</v>
      </c>
      <c r="F66" s="91">
        <v>0.19565083676282477</v>
      </c>
      <c r="G66" s="91">
        <v>0.18353494635531764</v>
      </c>
      <c r="H66" s="91">
        <v>0.17530685397714349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s="89" customFormat="1" ht="15" customHeight="1" thickBot="1" x14ac:dyDescent="0.45">
      <c r="B67" s="98" t="s">
        <v>66</v>
      </c>
      <c r="C67" s="99">
        <v>0.14549189027292039</v>
      </c>
      <c r="D67" s="99">
        <v>0.14079534328483037</v>
      </c>
      <c r="E67" s="99">
        <v>0.13889099184178269</v>
      </c>
      <c r="F67" s="99">
        <v>0.11631412115582158</v>
      </c>
      <c r="G67" s="99">
        <v>0.12065837693378173</v>
      </c>
      <c r="H67" s="99">
        <v>0.1171908910584251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s="89" customFormat="1" ht="10.5" customHeight="1" x14ac:dyDescent="0.4">
      <c r="F68" s="115"/>
      <c r="G68" s="115"/>
      <c r="H68" s="115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ht="11.25" customHeight="1" x14ac:dyDescent="0.4"/>
    <row r="70" spans="2:19" ht="11.25" customHeight="1" x14ac:dyDescent="0.4">
      <c r="B70" s="116"/>
      <c r="C70" s="116"/>
      <c r="D70" s="116"/>
      <c r="E70" s="116"/>
      <c r="F70" s="117"/>
      <c r="G70" s="117"/>
      <c r="H70" s="1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176"/>
  <sheetViews>
    <sheetView showGridLines="0" zoomScaleNormal="100" zoomScaleSheetLayoutView="90" workbookViewId="0">
      <selection activeCell="J9" sqref="J9"/>
    </sheetView>
  </sheetViews>
  <sheetFormatPr baseColWidth="10" defaultColWidth="11.453125" defaultRowHeight="15" x14ac:dyDescent="0.4"/>
  <cols>
    <col min="1" max="1" width="0.81640625" style="80" customWidth="1"/>
    <col min="2" max="2" width="22.81640625" style="80" customWidth="1"/>
    <col min="3" max="4" width="10.26953125" style="131" customWidth="1"/>
    <col min="5" max="5" width="7.453125" style="131" customWidth="1"/>
    <col min="6" max="6" width="0.81640625" style="80" customWidth="1"/>
    <col min="7" max="8" width="10.26953125" style="80" customWidth="1"/>
    <col min="9" max="9" width="7.453125" style="80" customWidth="1"/>
    <col min="10" max="10" width="0.81640625" style="80" customWidth="1"/>
    <col min="11" max="12" width="12.26953125" style="131" bestFit="1" customWidth="1"/>
    <col min="13" max="13" width="7.453125" style="80" customWidth="1"/>
    <col min="14" max="14" width="0.81640625" style="80" customWidth="1"/>
    <col min="15" max="16" width="10.26953125" style="80" customWidth="1"/>
    <col min="17" max="17" width="7.453125" style="80" customWidth="1"/>
    <col min="18" max="16384" width="11.453125" style="80"/>
  </cols>
  <sheetData>
    <row r="1" spans="2:17" s="84" customFormat="1" ht="6.75" customHeight="1" x14ac:dyDescent="0.4"/>
    <row r="2" spans="2:17" s="81" customFormat="1" x14ac:dyDescent="0.4">
      <c r="B2" s="77" t="s">
        <v>33</v>
      </c>
    </row>
    <row r="3" spans="2:17" s="84" customFormat="1" ht="6.75" customHeight="1" x14ac:dyDescent="0.4"/>
    <row r="4" spans="2:17" s="167" customFormat="1" ht="15" customHeight="1" x14ac:dyDescent="0.4">
      <c r="B4" s="165"/>
      <c r="C4" s="176" t="s">
        <v>117</v>
      </c>
      <c r="D4" s="176"/>
      <c r="E4" s="176"/>
      <c r="F4" s="166"/>
      <c r="G4" s="176" t="s">
        <v>118</v>
      </c>
      <c r="H4" s="176"/>
      <c r="I4" s="176"/>
      <c r="J4" s="166"/>
      <c r="K4" s="176" t="s">
        <v>119</v>
      </c>
      <c r="L4" s="176"/>
      <c r="M4" s="176"/>
      <c r="N4" s="166"/>
      <c r="O4" s="176" t="s">
        <v>120</v>
      </c>
      <c r="P4" s="176"/>
      <c r="Q4" s="176"/>
    </row>
    <row r="5" spans="2:17" ht="15" customHeight="1" x14ac:dyDescent="0.4">
      <c r="B5" s="121"/>
      <c r="C5" s="122" t="s">
        <v>138</v>
      </c>
      <c r="D5" s="122" t="s">
        <v>115</v>
      </c>
      <c r="E5" s="122" t="s">
        <v>11</v>
      </c>
      <c r="F5" s="120"/>
      <c r="G5" s="122" t="s">
        <v>138</v>
      </c>
      <c r="H5" s="122" t="s">
        <v>115</v>
      </c>
      <c r="I5" s="122" t="s">
        <v>11</v>
      </c>
      <c r="J5" s="120"/>
      <c r="K5" s="122" t="s">
        <v>138</v>
      </c>
      <c r="L5" s="122" t="s">
        <v>115</v>
      </c>
      <c r="M5" s="122" t="s">
        <v>11</v>
      </c>
      <c r="N5" s="122"/>
      <c r="O5" s="122" t="s">
        <v>138</v>
      </c>
      <c r="P5" s="122" t="s">
        <v>115</v>
      </c>
      <c r="Q5" s="122" t="s">
        <v>11</v>
      </c>
    </row>
    <row r="6" spans="2:17" ht="15" customHeight="1" x14ac:dyDescent="0.4">
      <c r="B6" s="123" t="s">
        <v>12</v>
      </c>
      <c r="C6" s="124">
        <v>1408</v>
      </c>
      <c r="D6" s="124">
        <v>1921</v>
      </c>
      <c r="E6" s="125">
        <v>-0.2670484122852681</v>
      </c>
      <c r="F6" s="125"/>
      <c r="G6" s="124">
        <v>6210</v>
      </c>
      <c r="H6" s="124">
        <v>7675</v>
      </c>
      <c r="I6" s="125">
        <v>-0.19087947882736156</v>
      </c>
      <c r="J6" s="125"/>
      <c r="K6" s="124">
        <v>7618</v>
      </c>
      <c r="L6" s="124">
        <v>9596</v>
      </c>
      <c r="M6" s="125">
        <v>-0.20612755314714459</v>
      </c>
      <c r="N6" s="125"/>
      <c r="O6" s="124" t="s">
        <v>49</v>
      </c>
      <c r="P6" s="124" t="s">
        <v>49</v>
      </c>
      <c r="Q6" s="125" t="s">
        <v>49</v>
      </c>
    </row>
    <row r="7" spans="2:17" ht="15" customHeight="1" x14ac:dyDescent="0.4">
      <c r="B7" s="123" t="s">
        <v>13</v>
      </c>
      <c r="C7" s="124">
        <v>3704</v>
      </c>
      <c r="D7" s="124">
        <v>3698</v>
      </c>
      <c r="E7" s="125">
        <v>1.6224986479178582E-3</v>
      </c>
      <c r="F7" s="125"/>
      <c r="G7" s="124">
        <v>7617</v>
      </c>
      <c r="H7" s="124">
        <v>7806</v>
      </c>
      <c r="I7" s="125">
        <v>-2.4212144504227484E-2</v>
      </c>
      <c r="J7" s="125"/>
      <c r="K7" s="124">
        <v>11321</v>
      </c>
      <c r="L7" s="124">
        <v>11504</v>
      </c>
      <c r="M7" s="125">
        <v>-1.5907510431154348E-2</v>
      </c>
      <c r="N7" s="125"/>
      <c r="O7" s="124" t="s">
        <v>49</v>
      </c>
      <c r="P7" s="124" t="s">
        <v>49</v>
      </c>
      <c r="Q7" s="125" t="s">
        <v>49</v>
      </c>
    </row>
    <row r="8" spans="2:17" ht="15" customHeight="1" x14ac:dyDescent="0.4">
      <c r="B8" s="123" t="s">
        <v>14</v>
      </c>
      <c r="C8" s="126">
        <v>0</v>
      </c>
      <c r="D8" s="126">
        <v>0</v>
      </c>
      <c r="E8" s="125" t="s">
        <v>49</v>
      </c>
      <c r="F8" s="125"/>
      <c r="G8" s="126">
        <v>0</v>
      </c>
      <c r="H8" s="126">
        <v>0</v>
      </c>
      <c r="I8" s="125" t="s">
        <v>49</v>
      </c>
      <c r="J8" s="125"/>
      <c r="K8" s="126">
        <v>0</v>
      </c>
      <c r="L8" s="124">
        <v>0</v>
      </c>
      <c r="M8" s="125" t="s">
        <v>49</v>
      </c>
      <c r="N8" s="125"/>
      <c r="O8" s="126" t="s">
        <v>49</v>
      </c>
      <c r="P8" s="124" t="s">
        <v>49</v>
      </c>
      <c r="Q8" s="125" t="s">
        <v>49</v>
      </c>
    </row>
    <row r="9" spans="2:17" ht="15" customHeight="1" x14ac:dyDescent="0.4">
      <c r="B9" s="123" t="s">
        <v>135</v>
      </c>
      <c r="C9" s="126">
        <v>432169.33999999991</v>
      </c>
      <c r="D9" s="126">
        <v>413885.46999999991</v>
      </c>
      <c r="E9" s="125">
        <v>4.4176158201446381E-2</v>
      </c>
      <c r="F9" s="125"/>
      <c r="G9" s="126">
        <v>803810.946</v>
      </c>
      <c r="H9" s="126">
        <v>815116.57600000012</v>
      </c>
      <c r="I9" s="125">
        <v>-1.3869954719213262E-2</v>
      </c>
      <c r="J9" s="125"/>
      <c r="K9" s="126">
        <v>1235980.2859999998</v>
      </c>
      <c r="L9" s="124">
        <v>1229002.0460000001</v>
      </c>
      <c r="M9" s="125">
        <v>5.6779726467597325E-3</v>
      </c>
      <c r="N9" s="125"/>
      <c r="O9" s="126">
        <v>31502.731</v>
      </c>
      <c r="P9" s="124">
        <v>30660.667522789961</v>
      </c>
      <c r="Q9" s="125">
        <v>2.7463964265753038E-2</v>
      </c>
    </row>
    <row r="10" spans="2:17" ht="15" customHeight="1" x14ac:dyDescent="0.4">
      <c r="B10" s="127" t="s">
        <v>15</v>
      </c>
      <c r="C10" s="128">
        <v>437281.33999999991</v>
      </c>
      <c r="D10" s="128">
        <v>419504.46999999991</v>
      </c>
      <c r="E10" s="129">
        <v>4.2375877425096409E-2</v>
      </c>
      <c r="F10" s="130"/>
      <c r="G10" s="128">
        <v>817637.946</v>
      </c>
      <c r="H10" s="128">
        <v>830597.57600000012</v>
      </c>
      <c r="I10" s="129">
        <v>-1.5602778498838399E-2</v>
      </c>
      <c r="J10" s="130"/>
      <c r="K10" s="128">
        <v>1254919.2859999998</v>
      </c>
      <c r="L10" s="128">
        <v>1250102.0460000001</v>
      </c>
      <c r="M10" s="129">
        <v>3.8534774144347583E-3</v>
      </c>
      <c r="N10" s="130"/>
      <c r="O10" s="128">
        <v>31502.731</v>
      </c>
      <c r="P10" s="128">
        <v>30660.667522789961</v>
      </c>
      <c r="Q10" s="129">
        <v>2.7463964265753038E-2</v>
      </c>
    </row>
    <row r="11" spans="2:17" ht="10" customHeight="1" x14ac:dyDescent="0.4"/>
    <row r="12" spans="2:17" s="167" customFormat="1" ht="14.5" customHeight="1" x14ac:dyDescent="0.4">
      <c r="B12" s="165"/>
      <c r="C12" s="176" t="s">
        <v>121</v>
      </c>
      <c r="D12" s="176"/>
      <c r="E12" s="176"/>
      <c r="F12" s="166"/>
      <c r="G12" s="176" t="s">
        <v>122</v>
      </c>
      <c r="H12" s="176"/>
      <c r="I12" s="176"/>
      <c r="J12" s="166"/>
      <c r="K12" s="176" t="s">
        <v>123</v>
      </c>
      <c r="L12" s="176"/>
      <c r="M12" s="176"/>
      <c r="N12" s="166"/>
      <c r="O12" s="176" t="s">
        <v>124</v>
      </c>
      <c r="P12" s="176"/>
      <c r="Q12" s="176"/>
    </row>
    <row r="13" spans="2:17" x14ac:dyDescent="0.4">
      <c r="B13" s="121"/>
      <c r="C13" s="122" t="s">
        <v>138</v>
      </c>
      <c r="D13" s="122" t="s">
        <v>115</v>
      </c>
      <c r="E13" s="122" t="s">
        <v>11</v>
      </c>
      <c r="F13" s="120"/>
      <c r="G13" s="122" t="s">
        <v>138</v>
      </c>
      <c r="H13" s="122" t="s">
        <v>115</v>
      </c>
      <c r="I13" s="122" t="s">
        <v>11</v>
      </c>
      <c r="J13" s="120"/>
      <c r="K13" s="122" t="s">
        <v>138</v>
      </c>
      <c r="L13" s="122" t="s">
        <v>115</v>
      </c>
      <c r="M13" s="122" t="s">
        <v>11</v>
      </c>
      <c r="N13" s="120"/>
      <c r="O13" s="122" t="s">
        <v>138</v>
      </c>
      <c r="P13" s="122" t="s">
        <v>115</v>
      </c>
      <c r="Q13" s="122" t="s">
        <v>11</v>
      </c>
    </row>
    <row r="14" spans="2:17" x14ac:dyDescent="0.4">
      <c r="B14" s="123" t="s">
        <v>12</v>
      </c>
      <c r="C14" s="124">
        <v>940.10199999999998</v>
      </c>
      <c r="D14" s="124">
        <v>965.06427899159667</v>
      </c>
      <c r="E14" s="125">
        <v>-2.5865923685083447E-2</v>
      </c>
      <c r="F14" s="125"/>
      <c r="G14" s="124">
        <v>6775.3702694705889</v>
      </c>
      <c r="H14" s="124">
        <v>5984.4382046806713</v>
      </c>
      <c r="I14" s="125">
        <v>0.13216479772007639</v>
      </c>
      <c r="J14" s="125"/>
      <c r="K14" s="124">
        <v>7715.4722694705888</v>
      </c>
      <c r="L14" s="124">
        <v>6949.5024836722678</v>
      </c>
      <c r="M14" s="125">
        <v>0.11021937003374749</v>
      </c>
      <c r="N14" s="125"/>
      <c r="O14" s="124">
        <v>190.047574</v>
      </c>
      <c r="P14" s="124">
        <v>189.694018</v>
      </c>
      <c r="Q14" s="125">
        <v>1.8638226114224832E-3</v>
      </c>
    </row>
    <row r="15" spans="2:17" x14ac:dyDescent="0.4">
      <c r="B15" s="123" t="s">
        <v>13</v>
      </c>
      <c r="C15" s="124">
        <v>2988.0996529411764</v>
      </c>
      <c r="D15" s="124">
        <v>2586.3252302521009</v>
      </c>
      <c r="E15" s="125">
        <v>0.15534566882368184</v>
      </c>
      <c r="F15" s="125"/>
      <c r="G15" s="124">
        <v>10908.243382000001</v>
      </c>
      <c r="H15" s="124">
        <v>10813.294144</v>
      </c>
      <c r="I15" s="125">
        <v>8.7807874950562859E-3</v>
      </c>
      <c r="J15" s="125"/>
      <c r="K15" s="124">
        <v>13896.343034941177</v>
      </c>
      <c r="L15" s="124">
        <v>13399.619374252101</v>
      </c>
      <c r="M15" s="125">
        <v>3.7069982871569485E-2</v>
      </c>
      <c r="N15" s="125"/>
      <c r="O15" s="124">
        <v>285.26871399999999</v>
      </c>
      <c r="P15" s="124">
        <v>269.88949100000002</v>
      </c>
      <c r="Q15" s="125">
        <v>5.6983408072009523E-2</v>
      </c>
    </row>
    <row r="16" spans="2:17" x14ac:dyDescent="0.4">
      <c r="B16" s="123" t="s">
        <v>14</v>
      </c>
      <c r="C16" s="126" t="s">
        <v>49</v>
      </c>
      <c r="D16" s="126" t="s">
        <v>49</v>
      </c>
      <c r="E16" s="125" t="s">
        <v>49</v>
      </c>
      <c r="F16" s="125"/>
      <c r="G16" s="126" t="s">
        <v>49</v>
      </c>
      <c r="H16" s="126" t="s">
        <v>49</v>
      </c>
      <c r="I16" s="125" t="s">
        <v>49</v>
      </c>
      <c r="J16" s="125"/>
      <c r="K16" s="126" t="s">
        <v>49</v>
      </c>
      <c r="L16" s="124" t="s">
        <v>49</v>
      </c>
      <c r="M16" s="125" t="s">
        <v>49</v>
      </c>
      <c r="N16" s="125"/>
      <c r="O16" s="126">
        <v>7472.3033290000039</v>
      </c>
      <c r="P16" s="124">
        <v>6136.0638550000003</v>
      </c>
      <c r="Q16" s="125">
        <v>0.21776818259659447</v>
      </c>
    </row>
    <row r="17" spans="2:19" x14ac:dyDescent="0.4">
      <c r="B17" s="123" t="s">
        <v>135</v>
      </c>
      <c r="C17" s="126">
        <v>420139.09181328589</v>
      </c>
      <c r="D17" s="126">
        <v>413867.63701800001</v>
      </c>
      <c r="E17" s="125">
        <v>1.5153286303014601E-2</v>
      </c>
      <c r="F17" s="125"/>
      <c r="G17" s="126">
        <v>755955.31539458991</v>
      </c>
      <c r="H17" s="126">
        <v>793733.02729400003</v>
      </c>
      <c r="I17" s="125">
        <v>-4.759498546784946E-2</v>
      </c>
      <c r="J17" s="125"/>
      <c r="K17" s="126">
        <v>1176094.4072078757</v>
      </c>
      <c r="L17" s="124">
        <v>1207600.6643119999</v>
      </c>
      <c r="M17" s="125">
        <v>-2.6089963375495517E-2</v>
      </c>
      <c r="N17" s="125"/>
      <c r="O17" s="126">
        <v>51466.104382999998</v>
      </c>
      <c r="P17" s="124">
        <v>50231.982636000001</v>
      </c>
      <c r="Q17" s="125">
        <v>2.4568445883231593E-2</v>
      </c>
    </row>
    <row r="18" spans="2:19" x14ac:dyDescent="0.4">
      <c r="B18" s="127" t="s">
        <v>15</v>
      </c>
      <c r="C18" s="132">
        <v>424067.29346622707</v>
      </c>
      <c r="D18" s="132">
        <v>417419.02652724372</v>
      </c>
      <c r="E18" s="133">
        <v>1.5927081700837231E-2</v>
      </c>
      <c r="F18" s="122"/>
      <c r="G18" s="132">
        <v>773638.92904606054</v>
      </c>
      <c r="H18" s="132">
        <v>810530.75964268064</v>
      </c>
      <c r="I18" s="129">
        <v>-4.5515645344396005E-2</v>
      </c>
      <c r="J18" s="130"/>
      <c r="K18" s="132">
        <v>1197706.2225122876</v>
      </c>
      <c r="L18" s="132">
        <v>1227949.7861699243</v>
      </c>
      <c r="M18" s="133">
        <v>-2.4629316278452107E-2</v>
      </c>
      <c r="N18" s="122"/>
      <c r="O18" s="132">
        <v>59413.724000000002</v>
      </c>
      <c r="P18" s="132">
        <v>56827.630000000005</v>
      </c>
      <c r="Q18" s="129">
        <v>4.5507687017741105E-2</v>
      </c>
    </row>
    <row r="20" spans="2:19" x14ac:dyDescent="0.4">
      <c r="M20" s="131"/>
      <c r="N20" s="131"/>
      <c r="O20" s="131"/>
      <c r="P20" s="131"/>
      <c r="Q20" s="131"/>
      <c r="R20" s="131"/>
      <c r="S20" s="131"/>
    </row>
    <row r="21" spans="2:19" x14ac:dyDescent="0.4">
      <c r="M21" s="131"/>
      <c r="N21" s="131"/>
      <c r="O21" s="131"/>
      <c r="P21" s="131"/>
      <c r="Q21" s="131"/>
      <c r="R21" s="131"/>
      <c r="S21" s="131"/>
    </row>
    <row r="27" spans="2:19" x14ac:dyDescent="0.4">
      <c r="C27" s="80"/>
      <c r="D27" s="80"/>
      <c r="E27" s="80"/>
      <c r="K27" s="80"/>
      <c r="L27" s="80"/>
    </row>
    <row r="28" spans="2:19" x14ac:dyDescent="0.4">
      <c r="C28" s="80"/>
      <c r="D28" s="80"/>
      <c r="E28" s="80"/>
      <c r="K28" s="80"/>
      <c r="L28" s="80"/>
    </row>
    <row r="29" spans="2:19" x14ac:dyDescent="0.4">
      <c r="C29" s="80"/>
      <c r="D29" s="80"/>
      <c r="E29" s="80"/>
      <c r="K29" s="80"/>
      <c r="L29" s="80"/>
    </row>
    <row r="30" spans="2:19" x14ac:dyDescent="0.4">
      <c r="C30" s="80"/>
      <c r="D30" s="80"/>
      <c r="E30" s="80"/>
      <c r="K30" s="80"/>
      <c r="L30" s="80"/>
    </row>
    <row r="31" spans="2:19" x14ac:dyDescent="0.4">
      <c r="C31" s="80"/>
      <c r="D31" s="80"/>
      <c r="E31" s="80"/>
      <c r="K31" s="80"/>
      <c r="L31" s="80"/>
    </row>
    <row r="32" spans="2:19" x14ac:dyDescent="0.4">
      <c r="C32" s="80"/>
      <c r="D32" s="80"/>
      <c r="E32" s="80"/>
      <c r="K32" s="80"/>
      <c r="L32" s="80"/>
    </row>
    <row r="33" s="80" customFormat="1" x14ac:dyDescent="0.4"/>
    <row r="34" s="80" customFormat="1" x14ac:dyDescent="0.4"/>
    <row r="35" s="80" customFormat="1" x14ac:dyDescent="0.4"/>
    <row r="36" s="80" customFormat="1" x14ac:dyDescent="0.4"/>
    <row r="37" s="80" customFormat="1" x14ac:dyDescent="0.4"/>
    <row r="38" s="80" customFormat="1" x14ac:dyDescent="0.4"/>
    <row r="39" s="80" customFormat="1" x14ac:dyDescent="0.4"/>
    <row r="40" s="80" customFormat="1" x14ac:dyDescent="0.4"/>
    <row r="41" s="80" customFormat="1" x14ac:dyDescent="0.4"/>
    <row r="42" s="80" customFormat="1" x14ac:dyDescent="0.4"/>
    <row r="43" s="80" customFormat="1" x14ac:dyDescent="0.4"/>
    <row r="44" s="80" customFormat="1" x14ac:dyDescent="0.4"/>
    <row r="45" s="80" customFormat="1" x14ac:dyDescent="0.4"/>
    <row r="46" s="80" customFormat="1" x14ac:dyDescent="0.4"/>
    <row r="47" s="80" customFormat="1" x14ac:dyDescent="0.4"/>
    <row r="48" s="80" customFormat="1" x14ac:dyDescent="0.4"/>
    <row r="49" s="80" customFormat="1" x14ac:dyDescent="0.4"/>
    <row r="50" s="80" customFormat="1" x14ac:dyDescent="0.4"/>
    <row r="51" s="80" customFormat="1" x14ac:dyDescent="0.4"/>
    <row r="52" s="80" customFormat="1" x14ac:dyDescent="0.4"/>
    <row r="53" s="80" customFormat="1" x14ac:dyDescent="0.4"/>
    <row r="54" s="80" customFormat="1" x14ac:dyDescent="0.4"/>
    <row r="55" s="80" customFormat="1" x14ac:dyDescent="0.4"/>
    <row r="56" s="80" customFormat="1" x14ac:dyDescent="0.4"/>
    <row r="57" s="80" customFormat="1" x14ac:dyDescent="0.4"/>
    <row r="58" s="80" customFormat="1" x14ac:dyDescent="0.4"/>
    <row r="59" s="80" customFormat="1" x14ac:dyDescent="0.4"/>
    <row r="60" s="80" customFormat="1" x14ac:dyDescent="0.4"/>
    <row r="61" s="80" customFormat="1" x14ac:dyDescent="0.4"/>
    <row r="62" s="80" customFormat="1" x14ac:dyDescent="0.4"/>
    <row r="63" s="80" customFormat="1" x14ac:dyDescent="0.4"/>
    <row r="64" s="80" customFormat="1" x14ac:dyDescent="0.4"/>
    <row r="65" s="80" customFormat="1" x14ac:dyDescent="0.4"/>
    <row r="66" s="80" customFormat="1" x14ac:dyDescent="0.4"/>
    <row r="67" s="80" customFormat="1" x14ac:dyDescent="0.4"/>
    <row r="68" s="80" customFormat="1" x14ac:dyDescent="0.4"/>
    <row r="69" s="80" customFormat="1" x14ac:dyDescent="0.4"/>
    <row r="70" s="80" customFormat="1" x14ac:dyDescent="0.4"/>
    <row r="71" s="80" customFormat="1" x14ac:dyDescent="0.4"/>
    <row r="72" s="80" customFormat="1" x14ac:dyDescent="0.4"/>
    <row r="73" s="80" customFormat="1" x14ac:dyDescent="0.4"/>
    <row r="74" s="80" customFormat="1" x14ac:dyDescent="0.4"/>
    <row r="75" s="80" customFormat="1" x14ac:dyDescent="0.4"/>
    <row r="76" s="80" customFormat="1" x14ac:dyDescent="0.4"/>
    <row r="77" s="80" customFormat="1" x14ac:dyDescent="0.4"/>
    <row r="78" s="80" customFormat="1" x14ac:dyDescent="0.4"/>
    <row r="79" s="80" customFormat="1" x14ac:dyDescent="0.4"/>
    <row r="80" s="80" customFormat="1" x14ac:dyDescent="0.4"/>
    <row r="81" s="80" customFormat="1" x14ac:dyDescent="0.4"/>
    <row r="82" s="80" customFormat="1" x14ac:dyDescent="0.4"/>
    <row r="83" s="80" customFormat="1" x14ac:dyDescent="0.4"/>
    <row r="84" s="80" customFormat="1" x14ac:dyDescent="0.4"/>
    <row r="85" s="80" customFormat="1" x14ac:dyDescent="0.4"/>
    <row r="86" s="80" customFormat="1" x14ac:dyDescent="0.4"/>
    <row r="87" s="80" customFormat="1" x14ac:dyDescent="0.4"/>
    <row r="88" s="80" customFormat="1" x14ac:dyDescent="0.4"/>
    <row r="89" s="80" customFormat="1" x14ac:dyDescent="0.4"/>
    <row r="90" s="80" customFormat="1" x14ac:dyDescent="0.4"/>
    <row r="91" s="80" customFormat="1" x14ac:dyDescent="0.4"/>
    <row r="92" s="80" customFormat="1" x14ac:dyDescent="0.4"/>
    <row r="93" s="80" customFormat="1" x14ac:dyDescent="0.4"/>
    <row r="94" s="80" customFormat="1" x14ac:dyDescent="0.4"/>
    <row r="95" s="80" customFormat="1" x14ac:dyDescent="0.4"/>
    <row r="96" s="80" customFormat="1" x14ac:dyDescent="0.4"/>
    <row r="97" s="80" customFormat="1" x14ac:dyDescent="0.4"/>
    <row r="98" s="80" customFormat="1" x14ac:dyDescent="0.4"/>
    <row r="99" s="80" customFormat="1" x14ac:dyDescent="0.4"/>
    <row r="100" s="80" customFormat="1" x14ac:dyDescent="0.4"/>
    <row r="101" s="80" customFormat="1" x14ac:dyDescent="0.4"/>
    <row r="102" s="80" customFormat="1" x14ac:dyDescent="0.4"/>
    <row r="103" s="80" customFormat="1" x14ac:dyDescent="0.4"/>
    <row r="104" s="80" customFormat="1" x14ac:dyDescent="0.4"/>
    <row r="105" s="80" customFormat="1" x14ac:dyDescent="0.4"/>
    <row r="106" s="80" customFormat="1" x14ac:dyDescent="0.4"/>
    <row r="107" s="80" customFormat="1" x14ac:dyDescent="0.4"/>
    <row r="108" s="80" customFormat="1" x14ac:dyDescent="0.4"/>
    <row r="109" s="80" customFormat="1" x14ac:dyDescent="0.4"/>
    <row r="110" s="80" customFormat="1" x14ac:dyDescent="0.4"/>
    <row r="111" s="80" customFormat="1" x14ac:dyDescent="0.4"/>
    <row r="112" s="80" customFormat="1" x14ac:dyDescent="0.4"/>
    <row r="113" s="80" customFormat="1" x14ac:dyDescent="0.4"/>
    <row r="114" s="80" customFormat="1" x14ac:dyDescent="0.4"/>
    <row r="115" s="80" customFormat="1" x14ac:dyDescent="0.4"/>
    <row r="116" s="80" customFormat="1" x14ac:dyDescent="0.4"/>
    <row r="117" s="80" customFormat="1" x14ac:dyDescent="0.4"/>
    <row r="118" s="80" customFormat="1" x14ac:dyDescent="0.4"/>
    <row r="119" s="80" customFormat="1" x14ac:dyDescent="0.4"/>
    <row r="120" s="80" customFormat="1" x14ac:dyDescent="0.4"/>
    <row r="121" s="80" customFormat="1" x14ac:dyDescent="0.4"/>
    <row r="122" s="80" customFormat="1" x14ac:dyDescent="0.4"/>
    <row r="123" s="80" customFormat="1" x14ac:dyDescent="0.4"/>
    <row r="124" s="80" customFormat="1" x14ac:dyDescent="0.4"/>
    <row r="125" s="80" customFormat="1" x14ac:dyDescent="0.4"/>
    <row r="126" s="80" customFormat="1" x14ac:dyDescent="0.4"/>
    <row r="127" s="80" customFormat="1" x14ac:dyDescent="0.4"/>
    <row r="128" s="80" customFormat="1" x14ac:dyDescent="0.4"/>
    <row r="129" s="80" customFormat="1" x14ac:dyDescent="0.4"/>
    <row r="130" s="80" customFormat="1" x14ac:dyDescent="0.4"/>
    <row r="131" s="80" customFormat="1" x14ac:dyDescent="0.4"/>
    <row r="132" s="80" customFormat="1" x14ac:dyDescent="0.4"/>
    <row r="133" s="80" customFormat="1" x14ac:dyDescent="0.4"/>
    <row r="134" s="80" customFormat="1" x14ac:dyDescent="0.4"/>
    <row r="135" s="80" customFormat="1" x14ac:dyDescent="0.4"/>
    <row r="136" s="80" customFormat="1" x14ac:dyDescent="0.4"/>
    <row r="137" s="80" customFormat="1" x14ac:dyDescent="0.4"/>
    <row r="138" s="80" customFormat="1" x14ac:dyDescent="0.4"/>
    <row r="139" s="80" customFormat="1" x14ac:dyDescent="0.4"/>
    <row r="140" s="80" customFormat="1" x14ac:dyDescent="0.4"/>
    <row r="141" s="80" customFormat="1" x14ac:dyDescent="0.4"/>
    <row r="142" s="80" customFormat="1" x14ac:dyDescent="0.4"/>
    <row r="143" s="80" customFormat="1" x14ac:dyDescent="0.4"/>
    <row r="144" s="80" customFormat="1" x14ac:dyDescent="0.4"/>
    <row r="145" s="80" customFormat="1" x14ac:dyDescent="0.4"/>
    <row r="146" s="80" customFormat="1" x14ac:dyDescent="0.4"/>
    <row r="147" s="80" customFormat="1" x14ac:dyDescent="0.4"/>
    <row r="148" s="80" customFormat="1" x14ac:dyDescent="0.4"/>
    <row r="149" s="80" customFormat="1" x14ac:dyDescent="0.4"/>
    <row r="150" s="80" customFormat="1" x14ac:dyDescent="0.4"/>
    <row r="151" s="80" customFormat="1" x14ac:dyDescent="0.4"/>
    <row r="152" s="80" customFormat="1" x14ac:dyDescent="0.4"/>
    <row r="153" s="80" customFormat="1" x14ac:dyDescent="0.4"/>
    <row r="154" s="80" customFormat="1" x14ac:dyDescent="0.4"/>
    <row r="155" s="80" customFormat="1" x14ac:dyDescent="0.4"/>
    <row r="156" s="80" customFormat="1" x14ac:dyDescent="0.4"/>
    <row r="157" s="80" customFormat="1" x14ac:dyDescent="0.4"/>
    <row r="158" s="80" customFormat="1" x14ac:dyDescent="0.4"/>
    <row r="159" s="80" customFormat="1" x14ac:dyDescent="0.4"/>
    <row r="160" s="80" customFormat="1" x14ac:dyDescent="0.4"/>
    <row r="161" s="80" customFormat="1" x14ac:dyDescent="0.4"/>
    <row r="162" s="80" customFormat="1" x14ac:dyDescent="0.4"/>
    <row r="163" s="80" customFormat="1" x14ac:dyDescent="0.4"/>
    <row r="164" s="80" customFormat="1" x14ac:dyDescent="0.4"/>
    <row r="165" s="80" customFormat="1" x14ac:dyDescent="0.4"/>
    <row r="166" s="80" customFormat="1" x14ac:dyDescent="0.4"/>
    <row r="167" s="80" customFormat="1" x14ac:dyDescent="0.4"/>
    <row r="168" s="80" customFormat="1" x14ac:dyDescent="0.4"/>
    <row r="169" s="80" customFormat="1" x14ac:dyDescent="0.4"/>
    <row r="170" s="80" customFormat="1" x14ac:dyDescent="0.4"/>
    <row r="171" s="80" customFormat="1" x14ac:dyDescent="0.4"/>
    <row r="172" s="80" customFormat="1" x14ac:dyDescent="0.4"/>
    <row r="173" s="80" customFormat="1" x14ac:dyDescent="0.4"/>
    <row r="174" s="80" customFormat="1" x14ac:dyDescent="0.4"/>
    <row r="175" s="80" customFormat="1" x14ac:dyDescent="0.4"/>
    <row r="176" s="80" customFormat="1" x14ac:dyDescent="0.4"/>
  </sheetData>
  <mergeCells count="8">
    <mergeCell ref="O4:Q4"/>
    <mergeCell ref="G12:I12"/>
    <mergeCell ref="K12:M12"/>
    <mergeCell ref="O12:Q12"/>
    <mergeCell ref="C12:E12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51"/>
  <sheetViews>
    <sheetView showGridLines="0" topLeftCell="B24" zoomScaleNormal="70" zoomScaleSheetLayoutView="90" workbookViewId="0">
      <selection activeCell="E24" sqref="E24"/>
    </sheetView>
  </sheetViews>
  <sheetFormatPr baseColWidth="10" defaultColWidth="11.453125" defaultRowHeight="16.5" x14ac:dyDescent="0.45"/>
  <cols>
    <col min="1" max="1" width="0.81640625" style="1" customWidth="1"/>
    <col min="2" max="2" width="31.6328125" style="1" customWidth="1"/>
    <col min="3" max="4" width="10.81640625" style="64" bestFit="1" customWidth="1"/>
    <col min="5" max="5" width="8.81640625" style="64" bestFit="1" customWidth="1"/>
    <col min="6" max="6" width="0.81640625" style="64" customWidth="1"/>
    <col min="7" max="8" width="10.81640625" style="1" bestFit="1" customWidth="1"/>
    <col min="9" max="9" width="9.26953125" style="1" customWidth="1"/>
    <col min="10" max="10" width="0.81640625" style="1" customWidth="1"/>
    <col min="11" max="12" width="10.81640625" style="1" bestFit="1" customWidth="1"/>
    <col min="13" max="13" width="8.81640625" style="64" bestFit="1" customWidth="1"/>
    <col min="14" max="14" width="0.81640625" style="64" customWidth="1"/>
    <col min="15" max="15" width="9.54296875" style="64" bestFit="1" customWidth="1"/>
    <col min="16" max="16" width="9.08984375" style="1" bestFit="1" customWidth="1"/>
    <col min="17" max="17" width="10.1796875" style="1" bestFit="1" customWidth="1"/>
    <col min="18" max="18" width="1.7265625" style="1" customWidth="1"/>
    <col min="19" max="16384" width="11.453125" style="1"/>
  </cols>
  <sheetData>
    <row r="1" spans="2:17" s="134" customFormat="1" ht="6.75" customHeight="1" x14ac:dyDescent="0.35"/>
    <row r="2" spans="2:17" s="136" customFormat="1" ht="24" x14ac:dyDescent="0.65">
      <c r="B2" s="135" t="s">
        <v>34</v>
      </c>
    </row>
    <row r="3" spans="2:17" s="134" customFormat="1" ht="6.75" customHeight="1" x14ac:dyDescent="0.35"/>
    <row r="4" spans="2:17" s="167" customFormat="1" ht="15" customHeight="1" x14ac:dyDescent="0.4">
      <c r="B4" s="177"/>
      <c r="C4" s="176" t="str">
        <f>+'[4]SC CHILE'!C4</f>
        <v>GLA Third Parties</v>
      </c>
      <c r="D4" s="176"/>
      <c r="E4" s="176"/>
      <c r="F4" s="168"/>
      <c r="G4" s="176" t="str">
        <f>+'[4]SC CHILE'!G4</f>
        <v>GLA Related Parties</v>
      </c>
      <c r="H4" s="176"/>
      <c r="I4" s="176"/>
      <c r="J4" s="168"/>
      <c r="K4" s="176" t="str">
        <f>+'[4]SC CHILE'!K4</f>
        <v>TOTAL GLA</v>
      </c>
      <c r="L4" s="176"/>
      <c r="M4" s="176"/>
      <c r="N4" s="168"/>
      <c r="O4" s="176" t="str">
        <f>+'[4]SC CHILE'!O4</f>
        <v>Visits (Thousand)</v>
      </c>
      <c r="P4" s="176"/>
      <c r="Q4" s="176"/>
    </row>
    <row r="5" spans="2:17" s="80" customFormat="1" ht="15" customHeight="1" x14ac:dyDescent="0.4">
      <c r="B5" s="178"/>
      <c r="C5" s="137" t="s">
        <v>138</v>
      </c>
      <c r="D5" s="137" t="s">
        <v>115</v>
      </c>
      <c r="E5" s="137" t="s">
        <v>11</v>
      </c>
      <c r="F5" s="138"/>
      <c r="G5" s="137" t="s">
        <v>138</v>
      </c>
      <c r="H5" s="137" t="s">
        <v>115</v>
      </c>
      <c r="I5" s="137" t="s">
        <v>11</v>
      </c>
      <c r="J5" s="138"/>
      <c r="K5" s="137" t="s">
        <v>138</v>
      </c>
      <c r="L5" s="137" t="s">
        <v>115</v>
      </c>
      <c r="M5" s="137" t="s">
        <v>11</v>
      </c>
      <c r="N5" s="137"/>
      <c r="O5" s="137" t="s">
        <v>138</v>
      </c>
      <c r="P5" s="137" t="s">
        <v>115</v>
      </c>
      <c r="Q5" s="137" t="s">
        <v>11</v>
      </c>
    </row>
    <row r="6" spans="2:17" s="141" customFormat="1" ht="15" customHeight="1" x14ac:dyDescent="0.35">
      <c r="B6" s="10" t="s">
        <v>16</v>
      </c>
      <c r="C6" s="119">
        <v>77084.710000000006</v>
      </c>
      <c r="D6" s="119">
        <v>75763</v>
      </c>
      <c r="E6" s="139">
        <v>1.7445322914879435E-2</v>
      </c>
      <c r="F6" s="119"/>
      <c r="G6" s="119">
        <v>18901</v>
      </c>
      <c r="H6" s="119">
        <v>19612</v>
      </c>
      <c r="I6" s="140">
        <v>-3.6253314297368999E-2</v>
      </c>
      <c r="J6" s="119"/>
      <c r="K6" s="119">
        <v>95985.71</v>
      </c>
      <c r="L6" s="119">
        <v>95375</v>
      </c>
      <c r="M6" s="140">
        <v>6.4032503276540975E-3</v>
      </c>
      <c r="N6" s="119"/>
      <c r="O6" s="119">
        <v>4220.8680000000004</v>
      </c>
      <c r="P6" s="119">
        <v>3940.3040000000001</v>
      </c>
      <c r="Q6" s="140">
        <v>7.1203643170679287E-2</v>
      </c>
    </row>
    <row r="7" spans="2:17" s="141" customFormat="1" ht="15" customHeight="1" x14ac:dyDescent="0.35">
      <c r="B7" s="10" t="s">
        <v>17</v>
      </c>
      <c r="C7" s="119">
        <v>19905.98</v>
      </c>
      <c r="D7" s="119">
        <v>19905.98</v>
      </c>
      <c r="E7" s="139">
        <v>0</v>
      </c>
      <c r="F7" s="119"/>
      <c r="G7" s="119">
        <v>22612.1</v>
      </c>
      <c r="H7" s="119">
        <v>22612.1</v>
      </c>
      <c r="I7" s="140">
        <v>0</v>
      </c>
      <c r="J7" s="119"/>
      <c r="K7" s="119">
        <v>42518.080000000002</v>
      </c>
      <c r="L7" s="119">
        <v>42518.080000000002</v>
      </c>
      <c r="M7" s="140">
        <v>0</v>
      </c>
      <c r="N7" s="119"/>
      <c r="O7" s="119">
        <v>1267.6890000000001</v>
      </c>
      <c r="P7" s="119">
        <v>1090.5730000000001</v>
      </c>
      <c r="Q7" s="140">
        <v>0.16240636802855013</v>
      </c>
    </row>
    <row r="8" spans="2:17" s="141" customFormat="1" ht="15" customHeight="1" x14ac:dyDescent="0.35">
      <c r="B8" s="14" t="s">
        <v>18</v>
      </c>
      <c r="C8" s="119">
        <v>37416.49</v>
      </c>
      <c r="D8" s="119">
        <v>37416.49</v>
      </c>
      <c r="E8" s="139">
        <v>0</v>
      </c>
      <c r="F8" s="119"/>
      <c r="G8" s="119">
        <v>37004.520000000004</v>
      </c>
      <c r="H8" s="119">
        <v>37004.520000000004</v>
      </c>
      <c r="I8" s="140">
        <v>0</v>
      </c>
      <c r="J8" s="119"/>
      <c r="K8" s="119">
        <v>74421.010000000009</v>
      </c>
      <c r="L8" s="119">
        <v>74421.010000000009</v>
      </c>
      <c r="M8" s="140">
        <v>0</v>
      </c>
      <c r="N8" s="119"/>
      <c r="O8" s="119">
        <v>1832.76</v>
      </c>
      <c r="P8" s="119">
        <v>1638.451262</v>
      </c>
      <c r="Q8" s="140">
        <v>0.11859293132882942</v>
      </c>
    </row>
    <row r="9" spans="2:17" s="141" customFormat="1" ht="15" customHeight="1" x14ac:dyDescent="0.35">
      <c r="B9" s="10" t="s">
        <v>19</v>
      </c>
      <c r="C9" s="119">
        <v>40182</v>
      </c>
      <c r="D9" s="119">
        <v>40182</v>
      </c>
      <c r="E9" s="139">
        <v>0</v>
      </c>
      <c r="F9" s="119"/>
      <c r="G9" s="119">
        <v>29297.94</v>
      </c>
      <c r="H9" s="119">
        <v>29297.94</v>
      </c>
      <c r="I9" s="140">
        <v>0</v>
      </c>
      <c r="J9" s="119"/>
      <c r="K9" s="119">
        <v>69479.94</v>
      </c>
      <c r="L9" s="119">
        <v>69479.94</v>
      </c>
      <c r="M9" s="140">
        <v>0</v>
      </c>
      <c r="N9" s="119"/>
      <c r="O9" s="119">
        <v>829.45500000000004</v>
      </c>
      <c r="P9" s="119">
        <v>750.81600000000003</v>
      </c>
      <c r="Q9" s="140">
        <v>0.10473804500703232</v>
      </c>
    </row>
    <row r="10" spans="2:17" s="141" customFormat="1" ht="15" customHeight="1" x14ac:dyDescent="0.35">
      <c r="B10" s="10" t="s">
        <v>20</v>
      </c>
      <c r="C10" s="119">
        <v>9788.6999999999989</v>
      </c>
      <c r="D10" s="119">
        <v>9788.6999999999989</v>
      </c>
      <c r="E10" s="139">
        <v>0</v>
      </c>
      <c r="F10" s="119"/>
      <c r="G10" s="119">
        <v>28133.66</v>
      </c>
      <c r="H10" s="119">
        <v>28133.66</v>
      </c>
      <c r="I10" s="140">
        <v>0</v>
      </c>
      <c r="J10" s="119"/>
      <c r="K10" s="119">
        <v>37922.36</v>
      </c>
      <c r="L10" s="119">
        <v>37922.36</v>
      </c>
      <c r="M10" s="140">
        <v>0</v>
      </c>
      <c r="N10" s="119"/>
      <c r="O10" s="119">
        <v>1031.1515999999999</v>
      </c>
      <c r="P10" s="119">
        <v>1012.292</v>
      </c>
      <c r="Q10" s="140">
        <v>1.8630592753869246E-2</v>
      </c>
    </row>
    <row r="11" spans="2:17" s="141" customFormat="1" ht="15" customHeight="1" x14ac:dyDescent="0.35">
      <c r="B11" s="10" t="s">
        <v>21</v>
      </c>
      <c r="C11" s="119">
        <v>8201</v>
      </c>
      <c r="D11" s="119">
        <v>8201</v>
      </c>
      <c r="E11" s="139">
        <v>0</v>
      </c>
      <c r="F11" s="119"/>
      <c r="G11" s="119">
        <v>27352.65</v>
      </c>
      <c r="H11" s="119">
        <v>27352.65</v>
      </c>
      <c r="I11" s="140">
        <v>0</v>
      </c>
      <c r="J11" s="119"/>
      <c r="K11" s="119">
        <v>35553.65</v>
      </c>
      <c r="L11" s="119">
        <v>35553.65</v>
      </c>
      <c r="M11" s="140">
        <v>0</v>
      </c>
      <c r="N11" s="119"/>
      <c r="O11" s="119">
        <v>1161.249</v>
      </c>
      <c r="P11" s="119">
        <v>1071.22</v>
      </c>
      <c r="Q11" s="140">
        <v>8.4043427120479519E-2</v>
      </c>
    </row>
    <row r="12" spans="2:17" s="141" customFormat="1" ht="15" customHeight="1" x14ac:dyDescent="0.35">
      <c r="B12" s="10" t="s">
        <v>22</v>
      </c>
      <c r="C12" s="119">
        <v>10371</v>
      </c>
      <c r="D12" s="119">
        <v>10371</v>
      </c>
      <c r="E12" s="139">
        <v>0</v>
      </c>
      <c r="F12" s="119"/>
      <c r="G12" s="119">
        <v>21439.489999999998</v>
      </c>
      <c r="H12" s="119">
        <v>21439.489999999998</v>
      </c>
      <c r="I12" s="140">
        <v>0</v>
      </c>
      <c r="J12" s="119"/>
      <c r="K12" s="119">
        <v>31810.489999999998</v>
      </c>
      <c r="L12" s="119">
        <v>31810.489999999998</v>
      </c>
      <c r="M12" s="140">
        <v>0</v>
      </c>
      <c r="N12" s="119"/>
      <c r="O12" s="119">
        <v>913.95799999999997</v>
      </c>
      <c r="P12" s="119">
        <v>864.43799999999999</v>
      </c>
      <c r="Q12" s="140">
        <v>5.7285774109884002E-2</v>
      </c>
    </row>
    <row r="13" spans="2:17" s="141" customFormat="1" ht="15" customHeight="1" x14ac:dyDescent="0.35">
      <c r="B13" s="10" t="s">
        <v>23</v>
      </c>
      <c r="C13" s="119">
        <v>4409.5600000000004</v>
      </c>
      <c r="D13" s="119">
        <v>4409.5600000000004</v>
      </c>
      <c r="E13" s="139">
        <v>0</v>
      </c>
      <c r="F13" s="119"/>
      <c r="G13" s="119">
        <v>29606.600000000002</v>
      </c>
      <c r="H13" s="119">
        <v>29606.600000000002</v>
      </c>
      <c r="I13" s="140">
        <v>0</v>
      </c>
      <c r="J13" s="119"/>
      <c r="K13" s="119">
        <v>34016.160000000003</v>
      </c>
      <c r="L13" s="119">
        <v>34016.160000000003</v>
      </c>
      <c r="M13" s="140">
        <v>0</v>
      </c>
      <c r="N13" s="119"/>
      <c r="O13" s="119">
        <v>0</v>
      </c>
      <c r="P13" s="119">
        <v>0</v>
      </c>
      <c r="Q13" s="140" t="s">
        <v>56</v>
      </c>
    </row>
    <row r="14" spans="2:17" s="141" customFormat="1" ht="15" customHeight="1" x14ac:dyDescent="0.35">
      <c r="B14" s="10" t="s">
        <v>24</v>
      </c>
      <c r="C14" s="119">
        <v>3389.8689999999997</v>
      </c>
      <c r="D14" s="119">
        <v>3389.8689999999997</v>
      </c>
      <c r="E14" s="139">
        <v>0</v>
      </c>
      <c r="F14" s="119"/>
      <c r="G14" s="119">
        <v>29455.65</v>
      </c>
      <c r="H14" s="119">
        <v>29455.65</v>
      </c>
      <c r="I14" s="140">
        <v>0</v>
      </c>
      <c r="J14" s="119"/>
      <c r="K14" s="119">
        <v>32845.519</v>
      </c>
      <c r="L14" s="119">
        <v>32845.519</v>
      </c>
      <c r="M14" s="140">
        <v>0</v>
      </c>
      <c r="N14" s="119"/>
      <c r="O14" s="119">
        <v>0</v>
      </c>
      <c r="P14" s="119">
        <v>0</v>
      </c>
      <c r="Q14" s="140" t="s">
        <v>56</v>
      </c>
    </row>
    <row r="15" spans="2:17" s="141" customFormat="1" ht="15" customHeight="1" x14ac:dyDescent="0.35">
      <c r="B15" s="10" t="s">
        <v>25</v>
      </c>
      <c r="C15" s="119">
        <v>7213</v>
      </c>
      <c r="D15" s="119">
        <v>7213</v>
      </c>
      <c r="E15" s="139">
        <v>0</v>
      </c>
      <c r="F15" s="119"/>
      <c r="G15" s="119">
        <v>15682</v>
      </c>
      <c r="H15" s="119">
        <v>15682</v>
      </c>
      <c r="I15" s="140">
        <v>0</v>
      </c>
      <c r="J15" s="119"/>
      <c r="K15" s="119">
        <v>22895</v>
      </c>
      <c r="L15" s="119">
        <v>22895</v>
      </c>
      <c r="M15" s="140">
        <v>0</v>
      </c>
      <c r="N15" s="119"/>
      <c r="O15" s="119">
        <v>0</v>
      </c>
      <c r="P15" s="119">
        <v>0</v>
      </c>
      <c r="Q15" s="140" t="s">
        <v>56</v>
      </c>
    </row>
    <row r="16" spans="2:17" s="141" customFormat="1" ht="15" customHeight="1" x14ac:dyDescent="0.35">
      <c r="B16" s="10" t="s">
        <v>26</v>
      </c>
      <c r="C16" s="119">
        <v>5635</v>
      </c>
      <c r="D16" s="119">
        <v>5635</v>
      </c>
      <c r="E16" s="139">
        <v>0</v>
      </c>
      <c r="F16" s="119"/>
      <c r="G16" s="119">
        <v>18464</v>
      </c>
      <c r="H16" s="119">
        <v>18464</v>
      </c>
      <c r="I16" s="140">
        <v>0</v>
      </c>
      <c r="J16" s="119"/>
      <c r="K16" s="119">
        <v>24099</v>
      </c>
      <c r="L16" s="119">
        <v>24099</v>
      </c>
      <c r="M16" s="140">
        <v>0</v>
      </c>
      <c r="N16" s="119"/>
      <c r="O16" s="119">
        <v>684.87400000000002</v>
      </c>
      <c r="P16" s="119">
        <v>657.55899999999997</v>
      </c>
      <c r="Q16" s="140">
        <v>4.1539998692132762E-2</v>
      </c>
    </row>
    <row r="17" spans="2:17" s="141" customFormat="1" ht="15" customHeight="1" x14ac:dyDescent="0.35">
      <c r="B17" s="10" t="s">
        <v>27</v>
      </c>
      <c r="C17" s="119">
        <v>5461</v>
      </c>
      <c r="D17" s="119">
        <v>5461</v>
      </c>
      <c r="E17" s="139">
        <v>0</v>
      </c>
      <c r="F17" s="119"/>
      <c r="G17" s="119">
        <v>11737</v>
      </c>
      <c r="H17" s="119">
        <v>11737</v>
      </c>
      <c r="I17" s="140">
        <v>0</v>
      </c>
      <c r="J17" s="119"/>
      <c r="K17" s="119">
        <v>17198</v>
      </c>
      <c r="L17" s="119">
        <v>17198</v>
      </c>
      <c r="M17" s="140">
        <v>0</v>
      </c>
      <c r="N17" s="119"/>
      <c r="O17" s="119">
        <v>0</v>
      </c>
      <c r="P17" s="119">
        <v>0</v>
      </c>
      <c r="Q17" s="140" t="s">
        <v>56</v>
      </c>
    </row>
    <row r="18" spans="2:17" s="141" customFormat="1" ht="15" customHeight="1" x14ac:dyDescent="0.35">
      <c r="B18" s="14" t="s">
        <v>47</v>
      </c>
      <c r="C18" s="119">
        <v>50447.030000000006</v>
      </c>
      <c r="D18" s="119">
        <v>50447.030000000006</v>
      </c>
      <c r="E18" s="139">
        <v>0</v>
      </c>
      <c r="F18" s="119"/>
      <c r="G18" s="119">
        <v>176163.93450000003</v>
      </c>
      <c r="H18" s="119">
        <v>176163.93450000003</v>
      </c>
      <c r="I18" s="140">
        <v>0</v>
      </c>
      <c r="J18" s="119"/>
      <c r="K18" s="119">
        <v>226610.96450000003</v>
      </c>
      <c r="L18" s="119">
        <v>226610.96450000003</v>
      </c>
      <c r="M18" s="140">
        <v>0</v>
      </c>
      <c r="N18" s="119"/>
      <c r="O18" s="119">
        <v>1660.4380000000001</v>
      </c>
      <c r="P18" s="119">
        <v>1537.586</v>
      </c>
      <c r="Q18" s="140">
        <v>7.989927067494107E-2</v>
      </c>
    </row>
    <row r="19" spans="2:17" s="141" customFormat="1" ht="15" customHeight="1" x14ac:dyDescent="0.35">
      <c r="B19" s="142" t="s">
        <v>28</v>
      </c>
      <c r="C19" s="143">
        <v>279505.33900000004</v>
      </c>
      <c r="D19" s="143">
        <v>278183.62900000002</v>
      </c>
      <c r="E19" s="144">
        <v>4.7512141701193666E-3</v>
      </c>
      <c r="F19" s="145"/>
      <c r="G19" s="143">
        <v>465850.54450000002</v>
      </c>
      <c r="H19" s="143">
        <v>466561.54450000002</v>
      </c>
      <c r="I19" s="144">
        <v>-1.5239147083199178E-3</v>
      </c>
      <c r="J19" s="145"/>
      <c r="K19" s="143">
        <v>745355.8835</v>
      </c>
      <c r="L19" s="143">
        <v>744745.17350000003</v>
      </c>
      <c r="M19" s="144">
        <v>8.2002545532433579E-4</v>
      </c>
      <c r="N19" s="145"/>
      <c r="O19" s="143">
        <v>13602.4426</v>
      </c>
      <c r="P19" s="143">
        <v>12563.239261999999</v>
      </c>
      <c r="Q19" s="144">
        <v>8.2717786100219959E-2</v>
      </c>
    </row>
    <row r="20" spans="2:17" ht="10" customHeight="1" x14ac:dyDescent="0.45">
      <c r="B20" s="36"/>
    </row>
    <row r="21" spans="2:17" s="146" customFormat="1" ht="16.5" customHeight="1" x14ac:dyDescent="0.35">
      <c r="B21" s="177"/>
      <c r="C21" s="176" t="s">
        <v>125</v>
      </c>
      <c r="D21" s="176"/>
      <c r="E21" s="176"/>
      <c r="F21" s="168"/>
      <c r="G21" s="176" t="s">
        <v>126</v>
      </c>
      <c r="H21" s="176"/>
      <c r="I21" s="176"/>
      <c r="J21" s="168"/>
      <c r="K21" s="176" t="s">
        <v>127</v>
      </c>
      <c r="L21" s="176"/>
      <c r="M21" s="176"/>
      <c r="N21" s="168"/>
      <c r="O21" s="176" t="s">
        <v>128</v>
      </c>
      <c r="P21" s="176"/>
      <c r="Q21" s="176"/>
    </row>
    <row r="22" spans="2:17" s="80" customFormat="1" ht="13.5" customHeight="1" x14ac:dyDescent="0.4">
      <c r="B22" s="178"/>
      <c r="C22" s="137" t="s">
        <v>138</v>
      </c>
      <c r="D22" s="137" t="s">
        <v>115</v>
      </c>
      <c r="E22" s="137" t="s">
        <v>11</v>
      </c>
      <c r="F22" s="138"/>
      <c r="G22" s="137" t="s">
        <v>138</v>
      </c>
      <c r="H22" s="137" t="s">
        <v>115</v>
      </c>
      <c r="I22" s="137" t="s">
        <v>11</v>
      </c>
      <c r="J22" s="138"/>
      <c r="K22" s="137" t="s">
        <v>138</v>
      </c>
      <c r="L22" s="137" t="s">
        <v>115</v>
      </c>
      <c r="M22" s="137" t="s">
        <v>11</v>
      </c>
      <c r="N22" s="138"/>
      <c r="O22" s="137" t="s">
        <v>138</v>
      </c>
      <c r="P22" s="137" t="s">
        <v>115</v>
      </c>
      <c r="Q22" s="137" t="s">
        <v>11</v>
      </c>
    </row>
    <row r="23" spans="2:17" s="146" customFormat="1" ht="15" customHeight="1" x14ac:dyDescent="0.35">
      <c r="B23" s="10" t="s">
        <v>16</v>
      </c>
      <c r="C23" s="119">
        <v>77692.519354939708</v>
      </c>
      <c r="D23" s="119">
        <v>25435.023872479334</v>
      </c>
      <c r="E23" s="139">
        <v>2.0545487098599864</v>
      </c>
      <c r="F23" s="119"/>
      <c r="G23" s="119">
        <v>10003.275461869998</v>
      </c>
      <c r="H23" s="119">
        <v>3104.2655481000002</v>
      </c>
      <c r="I23" s="139">
        <v>2.2224290438015566</v>
      </c>
      <c r="J23" s="119"/>
      <c r="K23" s="119">
        <v>87695.794816809706</v>
      </c>
      <c r="L23" s="119">
        <v>28539.289420579335</v>
      </c>
      <c r="M23" s="139">
        <v>2.0728093304794526</v>
      </c>
      <c r="N23" s="119"/>
      <c r="O23" s="119">
        <v>5678.3070567365558</v>
      </c>
      <c r="P23" s="119">
        <v>1779.0972273299997</v>
      </c>
      <c r="Q23" s="139">
        <v>2.1916788860709651</v>
      </c>
    </row>
    <row r="24" spans="2:17" s="146" customFormat="1" ht="15" customHeight="1" x14ac:dyDescent="0.35">
      <c r="B24" s="10" t="s">
        <v>17</v>
      </c>
      <c r="C24" s="119">
        <v>13549.672066575004</v>
      </c>
      <c r="D24" s="119">
        <v>4507.3128332396691</v>
      </c>
      <c r="E24" s="139">
        <v>2.0061530157506424</v>
      </c>
      <c r="F24" s="119"/>
      <c r="G24" s="119">
        <v>4207.1346076</v>
      </c>
      <c r="H24" s="119">
        <v>1343.9061417400001</v>
      </c>
      <c r="I24" s="139">
        <v>2.1305271082048054</v>
      </c>
      <c r="J24" s="119"/>
      <c r="K24" s="119">
        <v>17756.806674175004</v>
      </c>
      <c r="L24" s="119">
        <v>5851.2189749796689</v>
      </c>
      <c r="M24" s="139">
        <v>2.0347192183551299</v>
      </c>
      <c r="N24" s="119"/>
      <c r="O24" s="119">
        <v>997.14659543019275</v>
      </c>
      <c r="P24" s="119">
        <v>323.34215583999998</v>
      </c>
      <c r="Q24" s="139">
        <v>2.0838743956529218</v>
      </c>
    </row>
    <row r="25" spans="2:17" s="146" customFormat="1" ht="15" customHeight="1" x14ac:dyDescent="0.35">
      <c r="B25" s="14" t="s">
        <v>18</v>
      </c>
      <c r="C25" s="119">
        <v>17594.435081913973</v>
      </c>
      <c r="D25" s="119">
        <v>6213.2267894413235</v>
      </c>
      <c r="E25" s="139">
        <v>1.8317709425662243</v>
      </c>
      <c r="F25" s="119"/>
      <c r="G25" s="119">
        <v>13541.466420700001</v>
      </c>
      <c r="H25" s="119">
        <v>4369.7153214600003</v>
      </c>
      <c r="I25" s="139">
        <v>2.0989356112506554</v>
      </c>
      <c r="J25" s="119"/>
      <c r="K25" s="119">
        <v>31135.901502613975</v>
      </c>
      <c r="L25" s="119">
        <v>10582.942110901324</v>
      </c>
      <c r="M25" s="139">
        <v>1.942083701898111</v>
      </c>
      <c r="N25" s="119"/>
      <c r="O25" s="119">
        <v>1293.2318294566123</v>
      </c>
      <c r="P25" s="119">
        <v>424.56657088000003</v>
      </c>
      <c r="Q25" s="139">
        <v>2.0460048391848846</v>
      </c>
    </row>
    <row r="26" spans="2:17" s="146" customFormat="1" ht="15" customHeight="1" x14ac:dyDescent="0.35">
      <c r="B26" s="10" t="s">
        <v>19</v>
      </c>
      <c r="C26" s="119">
        <v>6618.3830956154288</v>
      </c>
      <c r="D26" s="119">
        <v>2533.3576116671907</v>
      </c>
      <c r="E26" s="139">
        <v>1.6124946060259933</v>
      </c>
      <c r="F26" s="119"/>
      <c r="G26" s="119">
        <v>5379.9111842399998</v>
      </c>
      <c r="H26" s="119">
        <v>1693.9521801999997</v>
      </c>
      <c r="I26" s="139">
        <v>2.1759522182053628</v>
      </c>
      <c r="J26" s="119"/>
      <c r="K26" s="119">
        <v>11998.294279855429</v>
      </c>
      <c r="L26" s="119">
        <v>4227.3097918671901</v>
      </c>
      <c r="M26" s="139">
        <v>1.8382812877680812</v>
      </c>
      <c r="N26" s="119"/>
      <c r="O26" s="119">
        <v>324.68462004709284</v>
      </c>
      <c r="P26" s="119">
        <v>125.35355139000001</v>
      </c>
      <c r="Q26" s="139">
        <v>1.5901509486311558</v>
      </c>
    </row>
    <row r="27" spans="2:17" s="146" customFormat="1" ht="15" customHeight="1" x14ac:dyDescent="0.35">
      <c r="B27" s="10" t="s">
        <v>20</v>
      </c>
      <c r="C27" s="119">
        <v>9091.8472624927763</v>
      </c>
      <c r="D27" s="119">
        <v>2806.4291030016534</v>
      </c>
      <c r="E27" s="139">
        <v>2.2396497216938318</v>
      </c>
      <c r="F27" s="119"/>
      <c r="G27" s="119">
        <v>10174.88442667</v>
      </c>
      <c r="H27" s="119">
        <v>3238.7043286800003</v>
      </c>
      <c r="I27" s="139">
        <v>2.1416527703895034</v>
      </c>
      <c r="J27" s="119"/>
      <c r="K27" s="119">
        <v>19266.731689162778</v>
      </c>
      <c r="L27" s="119">
        <v>6045.1334316816537</v>
      </c>
      <c r="M27" s="139">
        <v>2.1871474644692994</v>
      </c>
      <c r="N27" s="119"/>
      <c r="O27" s="119">
        <v>607.98213796512619</v>
      </c>
      <c r="P27" s="119">
        <v>183.21729810999997</v>
      </c>
      <c r="Q27" s="139">
        <v>2.3183664655948912</v>
      </c>
    </row>
    <row r="28" spans="2:17" s="146" customFormat="1" ht="15" customHeight="1" x14ac:dyDescent="0.35">
      <c r="B28" s="10" t="s">
        <v>21</v>
      </c>
      <c r="C28" s="119">
        <v>5325.02996346281</v>
      </c>
      <c r="D28" s="119">
        <v>1468.1808536363637</v>
      </c>
      <c r="E28" s="139">
        <v>2.6269577758583842</v>
      </c>
      <c r="F28" s="119"/>
      <c r="G28" s="119">
        <v>6702.7056914899995</v>
      </c>
      <c r="H28" s="119">
        <v>2158.2286956999997</v>
      </c>
      <c r="I28" s="139">
        <v>2.1056512708056849</v>
      </c>
      <c r="J28" s="119"/>
      <c r="K28" s="119">
        <v>12027.735654952809</v>
      </c>
      <c r="L28" s="119">
        <v>3626.4095493363634</v>
      </c>
      <c r="M28" s="139">
        <v>2.316706370672859</v>
      </c>
      <c r="N28" s="119"/>
      <c r="O28" s="119">
        <v>363.65268353552938</v>
      </c>
      <c r="P28" s="119">
        <v>102.01455113</v>
      </c>
      <c r="Q28" s="139">
        <v>2.5647138521652324</v>
      </c>
    </row>
    <row r="29" spans="2:17" s="146" customFormat="1" ht="15" customHeight="1" x14ac:dyDescent="0.35">
      <c r="B29" s="10" t="s">
        <v>22</v>
      </c>
      <c r="C29" s="119">
        <v>6997.5865648760337</v>
      </c>
      <c r="D29" s="119">
        <v>2345.7530161157028</v>
      </c>
      <c r="E29" s="139">
        <v>1.9830875274598312</v>
      </c>
      <c r="F29" s="119"/>
      <c r="G29" s="119">
        <v>5777.8704308499982</v>
      </c>
      <c r="H29" s="119">
        <v>1937.1197475199999</v>
      </c>
      <c r="I29" s="139">
        <v>1.9827120591006953</v>
      </c>
      <c r="J29" s="119"/>
      <c r="K29" s="119">
        <v>12775.456995726032</v>
      </c>
      <c r="L29" s="119">
        <v>4282.8727636357025</v>
      </c>
      <c r="M29" s="139">
        <v>1.9829177051902493</v>
      </c>
      <c r="N29" s="119"/>
      <c r="O29" s="119">
        <v>548.31586773897516</v>
      </c>
      <c r="P29" s="119">
        <v>177.34945737000004</v>
      </c>
      <c r="Q29" s="139">
        <v>2.0917256577505987</v>
      </c>
    </row>
    <row r="30" spans="2:17" s="146" customFormat="1" ht="15" customHeight="1" x14ac:dyDescent="0.35">
      <c r="B30" s="10" t="s">
        <v>23</v>
      </c>
      <c r="C30" s="119">
        <v>1829.853539773999</v>
      </c>
      <c r="D30" s="119">
        <v>681.90389267768603</v>
      </c>
      <c r="E30" s="139">
        <v>1.6834478574225002</v>
      </c>
      <c r="F30" s="119"/>
      <c r="G30" s="119">
        <v>8013.0817998499997</v>
      </c>
      <c r="H30" s="119">
        <v>2480.9897236499996</v>
      </c>
      <c r="I30" s="139">
        <v>2.2297924185116167</v>
      </c>
      <c r="J30" s="119"/>
      <c r="K30" s="119">
        <v>9842.9353396239985</v>
      </c>
      <c r="L30" s="119">
        <v>3162.8936163276858</v>
      </c>
      <c r="M30" s="139">
        <v>2.1120032899026975</v>
      </c>
      <c r="N30" s="119"/>
      <c r="O30" s="119">
        <v>113.70980863798397</v>
      </c>
      <c r="P30" s="119">
        <v>58.390644959999989</v>
      </c>
      <c r="Q30" s="139">
        <v>0.94739771612181878</v>
      </c>
    </row>
    <row r="31" spans="2:17" s="146" customFormat="1" ht="15" customHeight="1" x14ac:dyDescent="0.35">
      <c r="B31" s="10" t="s">
        <v>24</v>
      </c>
      <c r="C31" s="119">
        <v>3450.482784061885</v>
      </c>
      <c r="D31" s="119">
        <v>997.90368969421479</v>
      </c>
      <c r="E31" s="139">
        <v>2.4577312617405074</v>
      </c>
      <c r="F31" s="119"/>
      <c r="G31" s="119">
        <v>8486.6681362399977</v>
      </c>
      <c r="H31" s="119">
        <v>2547.2902308199996</v>
      </c>
      <c r="I31" s="139">
        <v>2.3316455398598417</v>
      </c>
      <c r="J31" s="119"/>
      <c r="K31" s="119">
        <v>11937.150920301883</v>
      </c>
      <c r="L31" s="119">
        <v>3545.1939205142144</v>
      </c>
      <c r="M31" s="139">
        <v>2.3671362379439187</v>
      </c>
      <c r="N31" s="119"/>
      <c r="O31" s="119">
        <v>187.33320805462517</v>
      </c>
      <c r="P31" s="119">
        <v>55.024915470000003</v>
      </c>
      <c r="Q31" s="139">
        <v>2.4045160534005845</v>
      </c>
    </row>
    <row r="32" spans="2:17" s="146" customFormat="1" ht="15" customHeight="1" x14ac:dyDescent="0.35">
      <c r="B32" s="10" t="s">
        <v>25</v>
      </c>
      <c r="C32" s="119">
        <v>2691.0428546859503</v>
      </c>
      <c r="D32" s="119">
        <v>1063.0935500502478</v>
      </c>
      <c r="E32" s="139">
        <v>1.5313321245893707</v>
      </c>
      <c r="F32" s="119"/>
      <c r="G32" s="119">
        <v>2700.6575646400001</v>
      </c>
      <c r="H32" s="119">
        <v>930.75310902000001</v>
      </c>
      <c r="I32" s="139">
        <v>1.9015831786837132</v>
      </c>
      <c r="J32" s="119"/>
      <c r="K32" s="119">
        <v>5391.7004193259509</v>
      </c>
      <c r="L32" s="119">
        <v>1993.8466590702478</v>
      </c>
      <c r="M32" s="139">
        <v>1.7041700497871579</v>
      </c>
      <c r="N32" s="119"/>
      <c r="O32" s="119">
        <v>157.64162137137708</v>
      </c>
      <c r="P32" s="119">
        <v>52.275122300000007</v>
      </c>
      <c r="Q32" s="139">
        <v>2.015614587502879</v>
      </c>
    </row>
    <row r="33" spans="2:17" s="146" customFormat="1" ht="15" customHeight="1" x14ac:dyDescent="0.35">
      <c r="B33" s="10" t="s">
        <v>26</v>
      </c>
      <c r="C33" s="119">
        <v>3405.4367405537191</v>
      </c>
      <c r="D33" s="119">
        <v>1166.121475586777</v>
      </c>
      <c r="E33" s="139">
        <v>1.920310458085122</v>
      </c>
      <c r="F33" s="119"/>
      <c r="G33" s="119">
        <v>6079.0518502199993</v>
      </c>
      <c r="H33" s="119">
        <v>1987.5125430200003</v>
      </c>
      <c r="I33" s="139">
        <v>2.0586231375339934</v>
      </c>
      <c r="J33" s="119"/>
      <c r="K33" s="119">
        <v>9484.4885907737189</v>
      </c>
      <c r="L33" s="119">
        <v>3153.6340186067773</v>
      </c>
      <c r="M33" s="139">
        <v>2.0074791604904765</v>
      </c>
      <c r="N33" s="119"/>
      <c r="O33" s="119">
        <v>258.96029216273405</v>
      </c>
      <c r="P33" s="119">
        <v>90.308347029999993</v>
      </c>
      <c r="Q33" s="139">
        <v>1.8675122586033903</v>
      </c>
    </row>
    <row r="34" spans="2:17" s="146" customFormat="1" ht="15" customHeight="1" x14ac:dyDescent="0.35">
      <c r="B34" s="10" t="s">
        <v>27</v>
      </c>
      <c r="C34" s="119">
        <v>1485.41816743493</v>
      </c>
      <c r="D34" s="119">
        <v>540.4443373497304</v>
      </c>
      <c r="E34" s="139">
        <v>1.7485127787983306</v>
      </c>
      <c r="F34" s="119"/>
      <c r="G34" s="119">
        <v>3917.9427430799988</v>
      </c>
      <c r="H34" s="119">
        <v>1215.1984515499998</v>
      </c>
      <c r="I34" s="139">
        <v>2.2241176229961592</v>
      </c>
      <c r="J34" s="119"/>
      <c r="K34" s="119">
        <v>5403.3609105149289</v>
      </c>
      <c r="L34" s="119">
        <v>1755.6427888997302</v>
      </c>
      <c r="M34" s="139">
        <v>2.0777108787039995</v>
      </c>
      <c r="N34" s="119"/>
      <c r="O34" s="119">
        <v>125.68893761576008</v>
      </c>
      <c r="P34" s="119">
        <v>31.775961690000003</v>
      </c>
      <c r="Q34" s="139">
        <v>2.9554723423308631</v>
      </c>
    </row>
    <row r="35" spans="2:17" s="146" customFormat="1" x14ac:dyDescent="0.35">
      <c r="B35" s="14" t="s">
        <v>47</v>
      </c>
      <c r="C35" s="119">
        <v>22495.387450348691</v>
      </c>
      <c r="D35" s="119">
        <v>7691.0707642173547</v>
      </c>
      <c r="E35" s="139">
        <v>1.9248706896584937</v>
      </c>
      <c r="F35" s="119"/>
      <c r="G35" s="119">
        <v>46209.554715539998</v>
      </c>
      <c r="H35" s="119">
        <v>14939.728661959998</v>
      </c>
      <c r="I35" s="139">
        <v>2.0930651928906983</v>
      </c>
      <c r="J35" s="119"/>
      <c r="K35" s="119">
        <v>68704.9421658887</v>
      </c>
      <c r="L35" s="119">
        <v>22630.79942617736</v>
      </c>
      <c r="M35" s="139">
        <v>2.0359043386870699</v>
      </c>
      <c r="N35" s="119"/>
      <c r="O35" s="119">
        <v>1766.360237987433</v>
      </c>
      <c r="P35" s="119">
        <v>506.80358575999963</v>
      </c>
      <c r="Q35" s="139">
        <v>2.4852954628144741</v>
      </c>
    </row>
    <row r="36" spans="2:17" s="141" customFormat="1" ht="15" customHeight="1" x14ac:dyDescent="0.35">
      <c r="B36" s="142" t="s">
        <v>28</v>
      </c>
      <c r="C36" s="143">
        <v>172227.09492673489</v>
      </c>
      <c r="D36" s="143">
        <v>57449.821789157242</v>
      </c>
      <c r="E36" s="144">
        <v>1.9978699596112599</v>
      </c>
      <c r="F36" s="145"/>
      <c r="G36" s="143">
        <v>131194.20503298999</v>
      </c>
      <c r="H36" s="143">
        <v>41947.364683419997</v>
      </c>
      <c r="I36" s="144">
        <v>2.1275911138428549</v>
      </c>
      <c r="J36" s="145"/>
      <c r="K36" s="143">
        <v>303421.299959725</v>
      </c>
      <c r="L36" s="143">
        <v>99397.186472577247</v>
      </c>
      <c r="M36" s="144">
        <v>2.0526145731844845</v>
      </c>
      <c r="N36" s="145"/>
      <c r="O36" s="143">
        <v>12423.014896739998</v>
      </c>
      <c r="P36" s="143">
        <v>3909.5193892599991</v>
      </c>
      <c r="Q36" s="144">
        <v>2.1776322508766093</v>
      </c>
    </row>
    <row r="37" spans="2:17" x14ac:dyDescent="0.45">
      <c r="B37" s="147"/>
    </row>
    <row r="38" spans="2:17" x14ac:dyDescent="0.45">
      <c r="C38" s="1"/>
      <c r="D38" s="1"/>
      <c r="E38" s="1"/>
      <c r="F38" s="1"/>
      <c r="M38" s="1"/>
      <c r="N38" s="1"/>
      <c r="O38" s="1"/>
    </row>
    <row r="39" spans="2:17" x14ac:dyDescent="0.45">
      <c r="C39" s="1"/>
      <c r="D39" s="1"/>
      <c r="E39" s="1"/>
      <c r="F39" s="1"/>
      <c r="M39" s="1"/>
      <c r="N39" s="1"/>
      <c r="O39" s="1"/>
    </row>
    <row r="40" spans="2:17" x14ac:dyDescent="0.45">
      <c r="C40" s="1"/>
      <c r="D40" s="1"/>
      <c r="E40" s="1"/>
      <c r="F40" s="1"/>
      <c r="M40" s="1"/>
      <c r="N40" s="1"/>
      <c r="O40" s="1"/>
    </row>
    <row r="41" spans="2:17" x14ac:dyDescent="0.45">
      <c r="C41" s="1"/>
      <c r="D41" s="1"/>
      <c r="E41" s="1"/>
      <c r="F41" s="1"/>
      <c r="M41" s="1"/>
      <c r="N41" s="1"/>
      <c r="O41" s="1"/>
    </row>
    <row r="42" spans="2:17" x14ac:dyDescent="0.45">
      <c r="C42" s="1"/>
      <c r="D42" s="1"/>
      <c r="E42" s="1"/>
      <c r="F42" s="1"/>
      <c r="M42" s="1"/>
      <c r="N42" s="1"/>
      <c r="O42" s="1"/>
    </row>
    <row r="43" spans="2:17" x14ac:dyDescent="0.45">
      <c r="C43" s="1"/>
      <c r="D43" s="1"/>
      <c r="E43" s="1"/>
      <c r="F43" s="1"/>
      <c r="M43" s="1"/>
      <c r="N43" s="1"/>
      <c r="O43" s="1"/>
    </row>
    <row r="44" spans="2:17" x14ac:dyDescent="0.45">
      <c r="C44" s="1"/>
      <c r="D44" s="1"/>
      <c r="E44" s="1"/>
      <c r="F44" s="1"/>
      <c r="M44" s="1"/>
      <c r="N44" s="1"/>
      <c r="O44" s="1"/>
    </row>
    <row r="45" spans="2:17" x14ac:dyDescent="0.45">
      <c r="C45" s="1"/>
      <c r="D45" s="1"/>
      <c r="E45" s="1"/>
      <c r="F45" s="1"/>
      <c r="M45" s="1"/>
      <c r="N45" s="1"/>
      <c r="O45" s="1"/>
    </row>
    <row r="46" spans="2:17" x14ac:dyDescent="0.45">
      <c r="C46" s="1"/>
      <c r="D46" s="1"/>
      <c r="E46" s="1"/>
      <c r="F46" s="1"/>
      <c r="M46" s="1"/>
      <c r="N46" s="1"/>
      <c r="O46" s="1"/>
    </row>
    <row r="47" spans="2:17" x14ac:dyDescent="0.45">
      <c r="C47" s="1"/>
      <c r="D47" s="1"/>
      <c r="E47" s="1"/>
      <c r="F47" s="1"/>
      <c r="M47" s="1"/>
      <c r="N47" s="1"/>
      <c r="O47" s="1"/>
    </row>
    <row r="48" spans="2:17" x14ac:dyDescent="0.45">
      <c r="C48" s="1"/>
      <c r="D48" s="1"/>
      <c r="E48" s="1"/>
      <c r="F48" s="1"/>
      <c r="M48" s="1"/>
      <c r="N48" s="1"/>
      <c r="O48" s="1"/>
    </row>
    <row r="49" s="1" customFormat="1" x14ac:dyDescent="0.45"/>
    <row r="50" s="1" customFormat="1" x14ac:dyDescent="0.45"/>
    <row r="51" s="1" customFormat="1" x14ac:dyDescent="0.45"/>
    <row r="52" s="1" customFormat="1" x14ac:dyDescent="0.45"/>
    <row r="53" s="1" customFormat="1" x14ac:dyDescent="0.45"/>
    <row r="54" s="1" customFormat="1" x14ac:dyDescent="0.45"/>
    <row r="55" s="1" customFormat="1" x14ac:dyDescent="0.45"/>
    <row r="56" s="1" customFormat="1" x14ac:dyDescent="0.45"/>
    <row r="57" s="1" customFormat="1" x14ac:dyDescent="0.45"/>
    <row r="58" s="1" customFormat="1" x14ac:dyDescent="0.45"/>
    <row r="59" s="1" customFormat="1" x14ac:dyDescent="0.45"/>
    <row r="60" s="1" customFormat="1" x14ac:dyDescent="0.45"/>
    <row r="61" s="1" customFormat="1" x14ac:dyDescent="0.45"/>
    <row r="62" s="1" customFormat="1" x14ac:dyDescent="0.45"/>
    <row r="63" s="1" customFormat="1" x14ac:dyDescent="0.45"/>
    <row r="64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  <row r="76" s="1" customFormat="1" x14ac:dyDescent="0.45"/>
    <row r="77" s="1" customFormat="1" x14ac:dyDescent="0.45"/>
    <row r="78" s="1" customFormat="1" x14ac:dyDescent="0.45"/>
    <row r="79" s="1" customFormat="1" x14ac:dyDescent="0.45"/>
    <row r="80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  <row r="86" s="1" customFormat="1" x14ac:dyDescent="0.45"/>
    <row r="87" s="1" customFormat="1" x14ac:dyDescent="0.45"/>
    <row r="88" s="1" customFormat="1" x14ac:dyDescent="0.45"/>
    <row r="89" s="1" customFormat="1" x14ac:dyDescent="0.45"/>
    <row r="90" s="1" customFormat="1" x14ac:dyDescent="0.45"/>
    <row r="91" s="1" customFormat="1" x14ac:dyDescent="0.45"/>
    <row r="92" s="1" customFormat="1" x14ac:dyDescent="0.45"/>
    <row r="93" s="1" customFormat="1" x14ac:dyDescent="0.45"/>
    <row r="94" s="1" customFormat="1" x14ac:dyDescent="0.45"/>
    <row r="95" s="1" customFormat="1" x14ac:dyDescent="0.45"/>
    <row r="96" s="1" customFormat="1" x14ac:dyDescent="0.45"/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  <row r="107" s="1" customFormat="1" x14ac:dyDescent="0.45"/>
    <row r="108" s="1" customFormat="1" x14ac:dyDescent="0.45"/>
    <row r="109" s="1" customFormat="1" x14ac:dyDescent="0.45"/>
    <row r="110" s="1" customFormat="1" x14ac:dyDescent="0.45"/>
    <row r="111" s="1" customFormat="1" x14ac:dyDescent="0.45"/>
    <row r="112" s="1" customFormat="1" x14ac:dyDescent="0.45"/>
    <row r="113" s="1" customFormat="1" x14ac:dyDescent="0.45"/>
    <row r="114" s="1" customFormat="1" x14ac:dyDescent="0.45"/>
    <row r="115" s="1" customFormat="1" x14ac:dyDescent="0.45"/>
    <row r="116" s="1" customFormat="1" x14ac:dyDescent="0.45"/>
    <row r="117" s="1" customFormat="1" x14ac:dyDescent="0.45"/>
    <row r="118" s="1" customFormat="1" x14ac:dyDescent="0.45"/>
    <row r="119" s="1" customFormat="1" x14ac:dyDescent="0.45"/>
    <row r="120" s="1" customFormat="1" x14ac:dyDescent="0.45"/>
    <row r="121" s="1" customFormat="1" x14ac:dyDescent="0.45"/>
    <row r="122" s="1" customFormat="1" x14ac:dyDescent="0.45"/>
    <row r="123" s="1" customFormat="1" x14ac:dyDescent="0.45"/>
    <row r="124" s="1" customFormat="1" x14ac:dyDescent="0.45"/>
    <row r="125" s="1" customFormat="1" x14ac:dyDescent="0.45"/>
    <row r="126" s="1" customFormat="1" x14ac:dyDescent="0.45"/>
    <row r="127" s="1" customFormat="1" x14ac:dyDescent="0.45"/>
    <row r="128" s="1" customFormat="1" x14ac:dyDescent="0.45"/>
    <row r="129" s="1" customFormat="1" x14ac:dyDescent="0.45"/>
    <row r="130" s="1" customFormat="1" x14ac:dyDescent="0.45"/>
    <row r="131" s="1" customFormat="1" x14ac:dyDescent="0.45"/>
    <row r="132" s="1" customFormat="1" x14ac:dyDescent="0.45"/>
    <row r="133" s="1" customFormat="1" x14ac:dyDescent="0.45"/>
    <row r="134" s="1" customFormat="1" x14ac:dyDescent="0.45"/>
    <row r="135" s="1" customFormat="1" x14ac:dyDescent="0.45"/>
    <row r="136" s="1" customFormat="1" x14ac:dyDescent="0.45"/>
    <row r="137" s="1" customFormat="1" x14ac:dyDescent="0.45"/>
    <row r="138" s="1" customFormat="1" x14ac:dyDescent="0.45"/>
    <row r="139" s="1" customFormat="1" x14ac:dyDescent="0.45"/>
    <row r="140" s="1" customFormat="1" x14ac:dyDescent="0.45"/>
    <row r="141" s="1" customFormat="1" x14ac:dyDescent="0.45"/>
    <row r="142" s="1" customFormat="1" x14ac:dyDescent="0.45"/>
    <row r="143" s="1" customFormat="1" x14ac:dyDescent="0.45"/>
    <row r="144" s="1" customFormat="1" x14ac:dyDescent="0.45"/>
    <row r="145" s="1" customFormat="1" x14ac:dyDescent="0.45"/>
    <row r="146" s="1" customFormat="1" x14ac:dyDescent="0.45"/>
    <row r="147" s="1" customFormat="1" x14ac:dyDescent="0.45"/>
    <row r="148" s="1" customFormat="1" x14ac:dyDescent="0.45"/>
    <row r="149" s="1" customFormat="1" x14ac:dyDescent="0.45"/>
    <row r="150" s="1" customFormat="1" x14ac:dyDescent="0.45"/>
    <row r="151" s="1" customFormat="1" x14ac:dyDescent="0.45"/>
    <row r="152" s="1" customFormat="1" x14ac:dyDescent="0.45"/>
    <row r="153" s="1" customFormat="1" x14ac:dyDescent="0.45"/>
    <row r="154" s="1" customFormat="1" x14ac:dyDescent="0.45"/>
    <row r="155" s="1" customFormat="1" x14ac:dyDescent="0.45"/>
    <row r="156" s="1" customFormat="1" x14ac:dyDescent="0.45"/>
    <row r="157" s="1" customFormat="1" x14ac:dyDescent="0.45"/>
    <row r="158" s="1" customFormat="1" x14ac:dyDescent="0.45"/>
    <row r="159" s="1" customFormat="1" x14ac:dyDescent="0.45"/>
    <row r="160" s="1" customFormat="1" x14ac:dyDescent="0.45"/>
    <row r="161" s="1" customFormat="1" x14ac:dyDescent="0.45"/>
    <row r="162" s="1" customFormat="1" x14ac:dyDescent="0.45"/>
    <row r="163" s="1" customFormat="1" x14ac:dyDescent="0.45"/>
    <row r="164" s="1" customFormat="1" x14ac:dyDescent="0.45"/>
    <row r="165" s="1" customFormat="1" x14ac:dyDescent="0.45"/>
    <row r="166" s="1" customFormat="1" x14ac:dyDescent="0.45"/>
    <row r="167" s="1" customFormat="1" x14ac:dyDescent="0.45"/>
    <row r="168" s="1" customFormat="1" x14ac:dyDescent="0.45"/>
    <row r="169" s="1" customFormat="1" x14ac:dyDescent="0.45"/>
    <row r="170" s="1" customFormat="1" x14ac:dyDescent="0.45"/>
    <row r="171" s="1" customFormat="1" x14ac:dyDescent="0.45"/>
    <row r="172" s="1" customFormat="1" x14ac:dyDescent="0.45"/>
    <row r="173" s="1" customFormat="1" x14ac:dyDescent="0.45"/>
    <row r="174" s="1" customFormat="1" x14ac:dyDescent="0.45"/>
    <row r="175" s="1" customFormat="1" x14ac:dyDescent="0.45"/>
    <row r="176" s="1" customFormat="1" x14ac:dyDescent="0.45"/>
    <row r="177" s="1" customFormat="1" x14ac:dyDescent="0.45"/>
    <row r="178" s="1" customFormat="1" x14ac:dyDescent="0.45"/>
    <row r="179" s="1" customFormat="1" x14ac:dyDescent="0.45"/>
    <row r="180" s="1" customFormat="1" x14ac:dyDescent="0.45"/>
    <row r="181" s="1" customFormat="1" x14ac:dyDescent="0.45"/>
    <row r="182" s="1" customFormat="1" x14ac:dyDescent="0.45"/>
    <row r="183" s="1" customFormat="1" x14ac:dyDescent="0.45"/>
    <row r="184" s="1" customFormat="1" x14ac:dyDescent="0.45"/>
    <row r="185" s="1" customFormat="1" x14ac:dyDescent="0.45"/>
    <row r="186" s="1" customFormat="1" x14ac:dyDescent="0.45"/>
    <row r="187" s="1" customFormat="1" x14ac:dyDescent="0.45"/>
    <row r="188" s="1" customFormat="1" x14ac:dyDescent="0.45"/>
    <row r="189" s="1" customFormat="1" x14ac:dyDescent="0.45"/>
    <row r="190" s="1" customFormat="1" x14ac:dyDescent="0.45"/>
    <row r="191" s="1" customFormat="1" x14ac:dyDescent="0.45"/>
    <row r="192" s="1" customFormat="1" x14ac:dyDescent="0.45"/>
    <row r="193" s="1" customFormat="1" x14ac:dyDescent="0.45"/>
    <row r="194" s="1" customFormat="1" x14ac:dyDescent="0.45"/>
    <row r="195" s="1" customFormat="1" x14ac:dyDescent="0.45"/>
    <row r="196" s="1" customFormat="1" x14ac:dyDescent="0.45"/>
    <row r="197" s="1" customFormat="1" x14ac:dyDescent="0.45"/>
    <row r="198" s="1" customFormat="1" x14ac:dyDescent="0.45"/>
    <row r="199" s="1" customFormat="1" x14ac:dyDescent="0.45"/>
    <row r="200" s="1" customFormat="1" x14ac:dyDescent="0.45"/>
    <row r="201" s="1" customFormat="1" x14ac:dyDescent="0.45"/>
    <row r="202" s="1" customFormat="1" x14ac:dyDescent="0.45"/>
    <row r="203" s="1" customFormat="1" x14ac:dyDescent="0.45"/>
    <row r="204" s="1" customFormat="1" x14ac:dyDescent="0.45"/>
    <row r="205" s="1" customFormat="1" x14ac:dyDescent="0.45"/>
    <row r="206" s="1" customFormat="1" x14ac:dyDescent="0.45"/>
    <row r="207" s="1" customFormat="1" x14ac:dyDescent="0.45"/>
    <row r="208" s="1" customFormat="1" x14ac:dyDescent="0.45"/>
    <row r="209" s="1" customFormat="1" x14ac:dyDescent="0.45"/>
    <row r="210" s="1" customFormat="1" x14ac:dyDescent="0.45"/>
    <row r="211" s="1" customFormat="1" x14ac:dyDescent="0.45"/>
    <row r="212" s="1" customFormat="1" x14ac:dyDescent="0.45"/>
    <row r="213" s="1" customFormat="1" x14ac:dyDescent="0.45"/>
    <row r="214" s="1" customFormat="1" x14ac:dyDescent="0.45"/>
    <row r="215" s="1" customFormat="1" x14ac:dyDescent="0.45"/>
    <row r="216" s="1" customFormat="1" x14ac:dyDescent="0.45"/>
    <row r="217" s="1" customFormat="1" x14ac:dyDescent="0.45"/>
    <row r="218" s="1" customFormat="1" x14ac:dyDescent="0.45"/>
    <row r="219" s="1" customFormat="1" x14ac:dyDescent="0.45"/>
    <row r="220" s="1" customFormat="1" x14ac:dyDescent="0.45"/>
    <row r="221" s="1" customFormat="1" x14ac:dyDescent="0.45"/>
    <row r="222" s="1" customFormat="1" x14ac:dyDescent="0.45"/>
    <row r="223" s="1" customFormat="1" x14ac:dyDescent="0.45"/>
    <row r="224" s="1" customFormat="1" x14ac:dyDescent="0.45"/>
    <row r="225" s="1" customFormat="1" x14ac:dyDescent="0.45"/>
    <row r="226" s="1" customFormat="1" x14ac:dyDescent="0.45"/>
    <row r="227" s="1" customFormat="1" x14ac:dyDescent="0.45"/>
    <row r="228" s="1" customFormat="1" x14ac:dyDescent="0.45"/>
    <row r="229" s="1" customFormat="1" x14ac:dyDescent="0.45"/>
    <row r="230" s="1" customFormat="1" x14ac:dyDescent="0.45"/>
    <row r="231" s="1" customFormat="1" x14ac:dyDescent="0.45"/>
    <row r="232" s="1" customFormat="1" x14ac:dyDescent="0.45"/>
    <row r="233" s="1" customFormat="1" x14ac:dyDescent="0.45"/>
    <row r="234" s="1" customFormat="1" x14ac:dyDescent="0.45"/>
    <row r="235" s="1" customFormat="1" x14ac:dyDescent="0.45"/>
    <row r="236" s="1" customFormat="1" x14ac:dyDescent="0.45"/>
    <row r="237" s="1" customFormat="1" x14ac:dyDescent="0.45"/>
    <row r="238" s="1" customFormat="1" x14ac:dyDescent="0.45"/>
    <row r="239" s="1" customFormat="1" x14ac:dyDescent="0.45"/>
    <row r="240" s="1" customFormat="1" x14ac:dyDescent="0.45"/>
    <row r="241" s="1" customFormat="1" x14ac:dyDescent="0.45"/>
    <row r="242" s="1" customFormat="1" x14ac:dyDescent="0.45"/>
    <row r="243" s="1" customFormat="1" x14ac:dyDescent="0.45"/>
    <row r="244" s="1" customFormat="1" x14ac:dyDescent="0.45"/>
    <row r="245" s="1" customFormat="1" x14ac:dyDescent="0.45"/>
    <row r="246" s="1" customFormat="1" x14ac:dyDescent="0.45"/>
    <row r="247" s="1" customFormat="1" x14ac:dyDescent="0.45"/>
    <row r="248" s="1" customFormat="1" x14ac:dyDescent="0.45"/>
    <row r="249" s="1" customFormat="1" x14ac:dyDescent="0.45"/>
    <row r="250" s="1" customFormat="1" x14ac:dyDescent="0.45"/>
    <row r="251" s="1" customFormat="1" x14ac:dyDescent="0.45"/>
  </sheetData>
  <mergeCells count="10">
    <mergeCell ref="B4:B5"/>
    <mergeCell ref="C4:E4"/>
    <mergeCell ref="G4:I4"/>
    <mergeCell ref="K4:M4"/>
    <mergeCell ref="O4:Q4"/>
    <mergeCell ref="B21:B22"/>
    <mergeCell ref="C21:E21"/>
    <mergeCell ref="G21:I21"/>
    <mergeCell ref="K21:M21"/>
    <mergeCell ref="O21:Q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20"/>
  <sheetViews>
    <sheetView showGridLines="0" zoomScale="114" zoomScaleNormal="85" zoomScaleSheetLayoutView="90" workbookViewId="0">
      <selection activeCell="L9" sqref="L9"/>
    </sheetView>
  </sheetViews>
  <sheetFormatPr baseColWidth="10" defaultColWidth="11.453125" defaultRowHeight="15" x14ac:dyDescent="0.4"/>
  <cols>
    <col min="1" max="1" width="0.81640625" style="80" customWidth="1"/>
    <col min="2" max="2" width="16.81640625" style="80" customWidth="1"/>
    <col min="3" max="4" width="9.54296875" style="131" bestFit="1" customWidth="1"/>
    <col min="5" max="5" width="7.54296875" style="131" bestFit="1" customWidth="1"/>
    <col min="6" max="6" width="0.81640625" style="131" customWidth="1"/>
    <col min="7" max="8" width="9.54296875" style="80" bestFit="1" customWidth="1"/>
    <col min="9" max="9" width="7.54296875" style="80" bestFit="1" customWidth="1"/>
    <col min="10" max="10" width="0.81640625" style="80" customWidth="1"/>
    <col min="11" max="12" width="10.81640625" style="80" bestFit="1" customWidth="1"/>
    <col min="13" max="13" width="7.7265625" style="131" bestFit="1" customWidth="1"/>
    <col min="14" max="15" width="9.26953125" style="80" customWidth="1"/>
    <col min="16" max="16" width="7" style="80" customWidth="1"/>
    <col min="17" max="17" width="1.7265625" style="80" customWidth="1"/>
    <col min="18" max="16384" width="11.453125" style="80"/>
  </cols>
  <sheetData>
    <row r="1" spans="2:16" s="84" customFormat="1" ht="6.75" customHeight="1" x14ac:dyDescent="0.4">
      <c r="N1" s="80"/>
      <c r="O1" s="80"/>
      <c r="P1" s="80"/>
    </row>
    <row r="2" spans="2:16" s="81" customFormat="1" x14ac:dyDescent="0.4">
      <c r="B2" s="77" t="s">
        <v>35</v>
      </c>
      <c r="N2" s="80"/>
      <c r="O2" s="80"/>
      <c r="P2" s="80"/>
    </row>
    <row r="3" spans="2:16" s="84" customFormat="1" ht="6.75" customHeight="1" x14ac:dyDescent="0.4">
      <c r="N3" s="80"/>
      <c r="O3" s="80"/>
      <c r="P3" s="80"/>
    </row>
    <row r="4" spans="2:16" ht="16.5" customHeight="1" x14ac:dyDescent="0.4">
      <c r="B4" s="179"/>
      <c r="C4" s="181" t="str">
        <f>+'[4]SC CHILE'!C4</f>
        <v>GLA Third Parties</v>
      </c>
      <c r="D4" s="181"/>
      <c r="E4" s="181"/>
      <c r="F4" s="86"/>
      <c r="G4" s="181" t="str">
        <f>+'[4]SC CHILE'!G4</f>
        <v>GLA Related Parties</v>
      </c>
      <c r="H4" s="181"/>
      <c r="I4" s="181"/>
      <c r="J4" s="86"/>
      <c r="K4" s="181" t="str">
        <f>+'[4]SC CHILE'!K4</f>
        <v>TOTAL GLA</v>
      </c>
      <c r="L4" s="181"/>
      <c r="M4" s="181"/>
    </row>
    <row r="5" spans="2:16" ht="13.5" customHeight="1" x14ac:dyDescent="0.4">
      <c r="B5" s="180"/>
      <c r="C5" s="151" t="s">
        <v>138</v>
      </c>
      <c r="D5" s="151" t="s">
        <v>115</v>
      </c>
      <c r="E5" s="151" t="s">
        <v>11</v>
      </c>
      <c r="F5" s="152"/>
      <c r="G5" s="151" t="s">
        <v>138</v>
      </c>
      <c r="H5" s="151" t="s">
        <v>115</v>
      </c>
      <c r="I5" s="151" t="s">
        <v>11</v>
      </c>
      <c r="J5" s="152"/>
      <c r="K5" s="151" t="s">
        <v>138</v>
      </c>
      <c r="L5" s="151" t="s">
        <v>115</v>
      </c>
      <c r="M5" s="151" t="s">
        <v>11</v>
      </c>
    </row>
    <row r="6" spans="2:16" ht="15" customHeight="1" x14ac:dyDescent="0.4">
      <c r="B6" s="123" t="s">
        <v>29</v>
      </c>
      <c r="C6" s="124">
        <v>43634</v>
      </c>
      <c r="D6" s="124">
        <v>43634</v>
      </c>
      <c r="E6" s="153">
        <v>0</v>
      </c>
      <c r="F6" s="125"/>
      <c r="G6" s="124">
        <v>32263</v>
      </c>
      <c r="H6" s="124">
        <v>32263</v>
      </c>
      <c r="I6" s="153">
        <v>0</v>
      </c>
      <c r="J6" s="125"/>
      <c r="K6" s="124">
        <v>75897</v>
      </c>
      <c r="L6" s="124">
        <v>75897</v>
      </c>
      <c r="M6" s="153">
        <v>0</v>
      </c>
    </row>
    <row r="7" spans="2:16" ht="15" customHeight="1" x14ac:dyDescent="0.4">
      <c r="B7" s="123" t="s">
        <v>30</v>
      </c>
      <c r="C7" s="124">
        <v>1031</v>
      </c>
      <c r="D7" s="124">
        <v>1031</v>
      </c>
      <c r="E7" s="153">
        <v>0</v>
      </c>
      <c r="F7" s="125"/>
      <c r="G7" s="124">
        <v>6050</v>
      </c>
      <c r="H7" s="124">
        <v>6050</v>
      </c>
      <c r="I7" s="153">
        <v>0</v>
      </c>
      <c r="J7" s="125"/>
      <c r="K7" s="124">
        <v>7081</v>
      </c>
      <c r="L7" s="124">
        <v>7081</v>
      </c>
      <c r="M7" s="153">
        <v>0</v>
      </c>
    </row>
    <row r="8" spans="2:16" ht="15" customHeight="1" x14ac:dyDescent="0.4">
      <c r="B8" s="123" t="s">
        <v>31</v>
      </c>
      <c r="C8" s="124">
        <v>9451</v>
      </c>
      <c r="D8" s="124">
        <v>9451</v>
      </c>
      <c r="E8" s="153">
        <v>0</v>
      </c>
      <c r="F8" s="125"/>
      <c r="G8" s="124">
        <v>436</v>
      </c>
      <c r="H8" s="124">
        <v>436</v>
      </c>
      <c r="I8" s="153">
        <v>0</v>
      </c>
      <c r="J8" s="125"/>
      <c r="K8" s="124">
        <v>9887</v>
      </c>
      <c r="L8" s="124">
        <v>9887</v>
      </c>
      <c r="M8" s="153">
        <v>0</v>
      </c>
    </row>
    <row r="9" spans="2:16" ht="15" customHeight="1" x14ac:dyDescent="0.4">
      <c r="B9" s="123" t="s">
        <v>14</v>
      </c>
      <c r="C9" s="124" t="s">
        <v>49</v>
      </c>
      <c r="D9" s="124" t="s">
        <v>49</v>
      </c>
      <c r="E9" s="153" t="s">
        <v>49</v>
      </c>
      <c r="F9" s="125"/>
      <c r="G9" s="124" t="s">
        <v>49</v>
      </c>
      <c r="H9" s="124" t="s">
        <v>49</v>
      </c>
      <c r="I9" s="153" t="s">
        <v>49</v>
      </c>
      <c r="J9" s="125"/>
      <c r="K9" s="124" t="s">
        <v>49</v>
      </c>
      <c r="L9" s="124" t="s">
        <v>49</v>
      </c>
      <c r="M9" s="153" t="s">
        <v>49</v>
      </c>
    </row>
    <row r="10" spans="2:16" ht="15" customHeight="1" x14ac:dyDescent="0.4">
      <c r="B10" s="123" t="s">
        <v>135</v>
      </c>
      <c r="C10" s="124">
        <v>35431.71</v>
      </c>
      <c r="D10" s="124">
        <v>25451.839999999997</v>
      </c>
      <c r="E10" s="153">
        <v>0.39210799690709996</v>
      </c>
      <c r="F10" s="125"/>
      <c r="G10" s="124">
        <v>25619.93</v>
      </c>
      <c r="H10" s="124">
        <v>25101.75</v>
      </c>
      <c r="I10" s="153">
        <v>2.064318224824957E-2</v>
      </c>
      <c r="J10" s="125"/>
      <c r="K10" s="124">
        <v>61051.64</v>
      </c>
      <c r="L10" s="124">
        <v>50553.59</v>
      </c>
      <c r="M10" s="153">
        <v>0.20766180997234818</v>
      </c>
    </row>
    <row r="11" spans="2:16" ht="15" customHeight="1" x14ac:dyDescent="0.4">
      <c r="B11" s="154" t="s">
        <v>136</v>
      </c>
      <c r="C11" s="155">
        <v>89547.709999999992</v>
      </c>
      <c r="D11" s="155">
        <v>79567.839999999997</v>
      </c>
      <c r="E11" s="156">
        <v>0.1254259258514494</v>
      </c>
      <c r="F11" s="157"/>
      <c r="G11" s="155">
        <v>64368.93</v>
      </c>
      <c r="H11" s="155">
        <v>63850.75</v>
      </c>
      <c r="I11" s="156">
        <v>8.1154880717924094E-3</v>
      </c>
      <c r="J11" s="157"/>
      <c r="K11" s="155">
        <v>153916.64000000001</v>
      </c>
      <c r="L11" s="155">
        <v>143418.59</v>
      </c>
      <c r="M11" s="156">
        <v>7.3198669712204012E-2</v>
      </c>
    </row>
    <row r="12" spans="2:16" ht="10" customHeight="1" x14ac:dyDescent="0.4">
      <c r="B12" s="123"/>
      <c r="C12" s="158"/>
      <c r="D12" s="158"/>
      <c r="E12" s="158"/>
      <c r="F12" s="158"/>
      <c r="G12" s="123"/>
      <c r="H12" s="123"/>
      <c r="I12" s="123"/>
      <c r="J12" s="158"/>
      <c r="K12" s="123"/>
      <c r="L12" s="123"/>
      <c r="M12" s="158"/>
    </row>
    <row r="13" spans="2:16" ht="16.5" customHeight="1" x14ac:dyDescent="0.4">
      <c r="B13" s="179"/>
      <c r="C13" s="181" t="s">
        <v>120</v>
      </c>
      <c r="D13" s="181"/>
      <c r="E13" s="181"/>
      <c r="F13" s="86"/>
      <c r="G13" s="181" t="s">
        <v>129</v>
      </c>
      <c r="H13" s="181"/>
      <c r="I13" s="181"/>
      <c r="J13" s="86"/>
      <c r="K13" s="181" t="s">
        <v>130</v>
      </c>
      <c r="L13" s="181"/>
      <c r="M13" s="181"/>
    </row>
    <row r="14" spans="2:16" ht="13.5" customHeight="1" x14ac:dyDescent="0.4">
      <c r="B14" s="180"/>
      <c r="C14" s="151" t="s">
        <v>138</v>
      </c>
      <c r="D14" s="151" t="s">
        <v>115</v>
      </c>
      <c r="E14" s="151" t="s">
        <v>11</v>
      </c>
      <c r="F14" s="169"/>
      <c r="G14" s="151" t="s">
        <v>138</v>
      </c>
      <c r="H14" s="151" t="s">
        <v>115</v>
      </c>
      <c r="I14" s="151" t="s">
        <v>11</v>
      </c>
      <c r="J14" s="169"/>
      <c r="K14" s="151" t="s">
        <v>138</v>
      </c>
      <c r="L14" s="151" t="s">
        <v>115</v>
      </c>
      <c r="M14" s="151" t="s">
        <v>11</v>
      </c>
    </row>
    <row r="15" spans="2:16" ht="15" customHeight="1" x14ac:dyDescent="0.4">
      <c r="B15" s="123" t="s">
        <v>29</v>
      </c>
      <c r="C15" s="124">
        <v>2072.1329999999998</v>
      </c>
      <c r="D15" s="124">
        <v>2840.357</v>
      </c>
      <c r="E15" s="153">
        <v>-0.27046740955450321</v>
      </c>
      <c r="F15" s="124"/>
      <c r="G15" s="124">
        <v>107.98309409971479</v>
      </c>
      <c r="H15" s="124">
        <v>116.47111289494404</v>
      </c>
      <c r="I15" s="153">
        <v>-7.2876600766109023E-2</v>
      </c>
      <c r="J15" s="124"/>
      <c r="K15" s="159">
        <v>10.4274454</v>
      </c>
      <c r="L15" s="159">
        <v>8.8608970500000002</v>
      </c>
      <c r="M15" s="153">
        <v>0.17679342634953654</v>
      </c>
    </row>
    <row r="16" spans="2:16" ht="15" customHeight="1" x14ac:dyDescent="0.4">
      <c r="B16" s="123" t="s">
        <v>30</v>
      </c>
      <c r="C16" s="124">
        <v>0</v>
      </c>
      <c r="D16" s="124">
        <v>0</v>
      </c>
      <c r="E16" s="153" t="s">
        <v>49</v>
      </c>
      <c r="F16" s="124"/>
      <c r="G16" s="124">
        <v>30.03227951491969</v>
      </c>
      <c r="H16" s="124">
        <v>29.033376351164591</v>
      </c>
      <c r="I16" s="153">
        <v>3.4405339278255509E-2</v>
      </c>
      <c r="J16" s="124"/>
      <c r="K16" s="159">
        <v>0.83765055999999993</v>
      </c>
      <c r="L16" s="159">
        <v>0.78854316000000013</v>
      </c>
      <c r="M16" s="153">
        <v>6.2276109274728597E-2</v>
      </c>
    </row>
    <row r="17" spans="2:16" ht="15" customHeight="1" x14ac:dyDescent="0.4">
      <c r="B17" s="123" t="s">
        <v>31</v>
      </c>
      <c r="C17" s="124">
        <v>0</v>
      </c>
      <c r="D17" s="124">
        <v>0</v>
      </c>
      <c r="E17" s="153" t="s">
        <v>49</v>
      </c>
      <c r="F17" s="124"/>
      <c r="G17" s="124">
        <v>4.8100317896271179</v>
      </c>
      <c r="H17" s="124">
        <v>4.7993460179728809</v>
      </c>
      <c r="I17" s="153">
        <v>2.2265057810419986E-3</v>
      </c>
      <c r="J17" s="124"/>
      <c r="K17" s="159">
        <v>0.77814896</v>
      </c>
      <c r="L17" s="159">
        <v>0.64683987000000009</v>
      </c>
      <c r="M17" s="153">
        <v>0.20300092200562703</v>
      </c>
    </row>
    <row r="18" spans="2:16" ht="15" customHeight="1" x14ac:dyDescent="0.4">
      <c r="B18" s="123" t="s">
        <v>14</v>
      </c>
      <c r="C18" s="124">
        <v>0</v>
      </c>
      <c r="D18" s="124">
        <v>0</v>
      </c>
      <c r="E18" s="153" t="s">
        <v>49</v>
      </c>
      <c r="F18" s="124"/>
      <c r="G18" s="124">
        <v>0</v>
      </c>
      <c r="H18" s="124">
        <v>0</v>
      </c>
      <c r="I18" s="153" t="s">
        <v>49</v>
      </c>
      <c r="J18" s="124"/>
      <c r="K18" s="159">
        <v>9.6981217000000051</v>
      </c>
      <c r="L18" s="159">
        <v>13.416783379999998</v>
      </c>
      <c r="M18" s="153">
        <v>-0.27716491909255181</v>
      </c>
    </row>
    <row r="19" spans="2:16" ht="15" customHeight="1" x14ac:dyDescent="0.4">
      <c r="B19" s="123" t="s">
        <v>135</v>
      </c>
      <c r="C19" s="124">
        <v>945.68999999999994</v>
      </c>
      <c r="D19" s="124">
        <v>737.98699999999997</v>
      </c>
      <c r="E19" s="153">
        <v>0.28144533711298436</v>
      </c>
      <c r="F19" s="124"/>
      <c r="G19" s="124">
        <v>111.35903140516287</v>
      </c>
      <c r="H19" s="124">
        <v>106.80951954982653</v>
      </c>
      <c r="I19" s="153">
        <v>4.2594628966699855E-2</v>
      </c>
      <c r="J19" s="124"/>
      <c r="K19" s="159">
        <v>6.802383869999999</v>
      </c>
      <c r="L19" s="159">
        <v>3.6004456</v>
      </c>
      <c r="M19" s="153">
        <v>0.8893172195130512</v>
      </c>
    </row>
    <row r="20" spans="2:16" s="141" customFormat="1" ht="14.5" customHeight="1" x14ac:dyDescent="0.4">
      <c r="B20" s="154" t="s">
        <v>136</v>
      </c>
      <c r="C20" s="155">
        <v>3017.8229999999999</v>
      </c>
      <c r="D20" s="155">
        <v>3578.3440000000001</v>
      </c>
      <c r="E20" s="156">
        <v>-0.15664256985913039</v>
      </c>
      <c r="F20" s="157"/>
      <c r="G20" s="155">
        <v>254.18443680942448</v>
      </c>
      <c r="H20" s="155">
        <v>257.11335481390802</v>
      </c>
      <c r="I20" s="156">
        <v>-1.1391543650478231E-2</v>
      </c>
      <c r="J20" s="157"/>
      <c r="K20" s="160">
        <v>28.543750490000004</v>
      </c>
      <c r="L20" s="160">
        <v>27.313509060000001</v>
      </c>
      <c r="M20" s="156">
        <v>4.5041500427408065E-2</v>
      </c>
      <c r="N20" s="80"/>
      <c r="O20" s="80"/>
      <c r="P20" s="80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57C70-87A9-4698-BD26-1A3B1E0587F5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2.xml><?xml version="1.0" encoding="utf-8"?>
<ds:datastoreItem xmlns:ds="http://schemas.openxmlformats.org/officeDocument/2006/customXml" ds:itemID="{1DF35712-157B-4DA3-A7A2-480CD604B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CD974C-76F4-48ED-BEDF-51C5BB120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.</vt:lpstr>
      <vt:lpstr>SMKT</vt:lpstr>
      <vt:lpstr>HI</vt:lpstr>
      <vt:lpstr>DS</vt:lpstr>
      <vt:lpstr>SC</vt:lpstr>
      <vt:lpstr>FR</vt:lpstr>
      <vt:lpstr>SC CHILE</vt:lpstr>
      <vt:lpstr>SC ARG</vt:lpstr>
      <vt:lpstr>SC PERU</vt:lpstr>
      <vt:lpstr>SC COL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Guarda Madriaza, Andres</cp:lastModifiedBy>
  <dcterms:created xsi:type="dcterms:W3CDTF">2020-03-24T13:52:05Z</dcterms:created>
  <dcterms:modified xsi:type="dcterms:W3CDTF">2024-03-05T03:32:08Z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