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3/4Q/Investor Kit/ESP/"/>
    </mc:Choice>
  </mc:AlternateContent>
  <xr:revisionPtr revIDLastSave="1434" documentId="8_{FD91D686-BEBC-447C-B5A0-D7401EF0EB49}" xr6:coauthVersionLast="47" xr6:coauthVersionMax="47" xr10:uidLastSave="{7FA4AD8F-3C88-42E0-B51C-912176A6D0E6}"/>
  <bookViews>
    <workbookView xWindow="2868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RR x UN" sheetId="76" r:id="rId6"/>
    <sheet name="EEFF x País Q" sheetId="73" r:id="rId7"/>
    <sheet name="EEFF x País Acum" sheetId="74" r:id="rId8"/>
    <sheet name="Balance x Pais" sheetId="67" r:id="rId9"/>
    <sheet name="Flujo" sheetId="69" r:id="rId10"/>
    <sheet name="Balance Resumen" sheetId="66" r:id="rId11"/>
    <sheet name="dotacion y $ local" sheetId="2" state="hidden" r:id="rId12"/>
    <sheet name="Ratios" sheetId="68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10">#REF!</definedName>
    <definedName name="_xlnm.Extract" localSheetId="8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10">#REF!</definedName>
    <definedName name="_xlnm.Print_Area" localSheetId="8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10">#REF!</definedName>
    <definedName name="_xlnm.Database" localSheetId="8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10">#REF!</definedName>
    <definedName name="felipe" localSheetId="8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 localSheetId="5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10">#N/A</definedName>
    <definedName name="plotting.DialogEnd" localSheetId="8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5">[3]!plotting.DialogEnd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10">#N/A</definedName>
    <definedName name="plotting.DialogOK" localSheetId="8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5">[3]!plotting.DialogOK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10">#REF!</definedName>
    <definedName name="_xlnm.Print_Titles" localSheetId="8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63" l="1"/>
  <c r="G29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<sst xmlns="http://schemas.openxmlformats.org/spreadsheetml/2006/main" count="785" uniqueCount="230">
  <si>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</si>
  <si>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</si>
  <si>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</si>
  <si>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</si>
  <si>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</si>
  <si>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</si>
  <si>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</si>
  <si>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</si>
  <si>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</si>
  <si>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</si>
  <si>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</si>
  <si>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</si>
  <si>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</si>
  <si>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</si>
  <si>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</si>
  <si>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</si>
  <si>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</si>
  <si>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EBIT</t>
  </si>
  <si>
    <t>EERR RESUMEN</t>
  </si>
  <si>
    <t>Reportado</t>
  </si>
  <si>
    <t>Excl. IAS29</t>
  </si>
  <si>
    <t>Margen Bruto</t>
  </si>
  <si>
    <t>ESTADO DE RESULTADOS CONSOLIDADO TRIMESTRE</t>
  </si>
  <si>
    <t>Var a/a</t>
  </si>
  <si>
    <t>(C)</t>
  </si>
  <si>
    <t>(D)</t>
  </si>
  <si>
    <t xml:space="preserve">(A)-(C)-(D) </t>
  </si>
  <si>
    <t xml:space="preserve">(B)-(E)-(F) 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</si>
  <si>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</si>
  <si>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</si>
  <si>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</si>
  <si>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</si>
  <si>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</si>
  <si>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</si>
  <si>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</si>
  <si>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</si>
  <si>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</si>
  <si>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</si>
  <si>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</si>
  <si>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</si>
  <si>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</si>
  <si>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</si>
  <si>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</si>
  <si>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</si>
  <si>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</si>
  <si>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</si>
  <si>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</si>
  <si>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</si>
  <si>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</si>
  <si>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</si>
  <si>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</si>
  <si>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</si>
  <si>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</si>
  <si>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</si>
  <si>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</si>
  <si>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</si>
  <si>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</si>
  <si>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</si>
  <si>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</si>
  <si>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</si>
  <si>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</si>
  <si>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</si>
  <si>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</si>
  <si>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</si>
  <si>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</si>
  <si>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</si>
  <si>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</si>
  <si>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</si>
  <si>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</si>
  <si>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</si>
  <si>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</si>
  <si>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</si>
  <si>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</si>
  <si>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</si>
  <si>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</si>
  <si>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</si>
  <si>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</si>
  <si>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</si>
  <si>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</si>
  <si>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</si>
  <si>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</si>
  <si>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</si>
  <si>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</si>
  <si>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</si>
  <si>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</si>
  <si>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</si>
  <si>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</si>
  <si>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</si>
  <si>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</si>
  <si>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</si>
  <si>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</si>
  <si>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</si>
  <si>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</si>
  <si>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</si>
  <si>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</si>
  <si>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</si>
  <si>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</si>
  <si>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</si>
  <si>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</si>
  <si>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</si>
  <si>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</si>
  <si>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</si>
  <si>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</si>
  <si>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</si>
  <si>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</si>
  <si>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</si>
  <si>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</si>
  <si>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</si>
  <si>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</si>
  <si>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</si>
  <si>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</si>
  <si>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</si>
  <si>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</si>
  <si>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</si>
  <si>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</si>
  <si>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</si>
  <si>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</si>
  <si>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</si>
  <si>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</si>
  <si>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</si>
  <si>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</si>
  <si>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</si>
  <si>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</si>
  <si>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</si>
  <si>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</si>
  <si>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</si>
  <si>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</si>
  <si>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</si>
  <si>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</si>
  <si>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</si>
  <si>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</si>
  <si>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</si>
  <si>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</si>
  <si>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</si>
  <si>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</si>
  <si>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</si>
  <si>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</si>
  <si>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</si>
  <si>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Millones de CLP</t>
  </si>
  <si>
    <t>MDH</t>
  </si>
  <si>
    <t>RF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</si>
  <si>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</si>
  <si>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</si>
  <si>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</si>
  <si>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</si>
  <si>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</si>
  <si>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</si>
  <si>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</si>
  <si>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YTD22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</si>
  <si>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</si>
  <si>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</si>
  <si>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</si>
  <si>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</si>
  <si>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</si>
  <si>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</si>
  <si>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</si>
  <si>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</si>
  <si>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</si>
  <si>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ESTADO DE RESULTADOS CONSOLIDADO ACUMULADO</t>
  </si>
  <si>
    <t>CLP</t>
  </si>
  <si>
    <t>Supermercado</t>
  </si>
  <si>
    <t>ESTADOS FINANCIEROS POR PAÍS TRIMESTRE</t>
  </si>
  <si>
    <t>Estados Financieros por País Trimestre</t>
  </si>
  <si>
    <t>Estados Financieros por País Acumulado</t>
  </si>
  <si>
    <t>Var. vs 2022</t>
  </si>
  <si>
    <t>Variación vs 2022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</si>
  <si>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</si>
  <si>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</si>
  <si>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</si>
  <si>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(A)</t>
  </si>
  <si>
    <t>(B)</t>
  </si>
  <si>
    <t>EEUU</t>
  </si>
  <si>
    <t>N.A.</t>
  </si>
  <si>
    <t>Shopping</t>
  </si>
  <si>
    <t>N.A</t>
  </si>
  <si>
    <t>Rf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</si>
  <si>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</si>
  <si>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</si>
  <si>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</si>
  <si>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</si>
  <si>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</si>
  <si>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</si>
  <si>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</si>
  <si>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DIC 22</t>
  </si>
  <si>
    <t>IAS 29</t>
  </si>
  <si>
    <t>Excl. IAS 29</t>
  </si>
  <si>
    <t xml:space="preserve">(+) Total pasivos por arrendamientos </t>
  </si>
  <si>
    <t>(E)</t>
  </si>
  <si>
    <t>(F)</t>
  </si>
  <si>
    <t>IAS 29 (9M23)</t>
  </si>
  <si>
    <t>IAS 29 (9M22)</t>
  </si>
  <si>
    <t>Activos No Corrientes</t>
  </si>
  <si>
    <t>Pasivos No Corrientes</t>
  </si>
  <si>
    <t>Patrimonio de la controladora</t>
  </si>
  <si>
    <t>4T23</t>
  </si>
  <si>
    <t>4T22</t>
  </si>
  <si>
    <t>12M23</t>
  </si>
  <si>
    <t>12M22</t>
  </si>
  <si>
    <t>2 bps</t>
  </si>
  <si>
    <t>215 bps</t>
  </si>
  <si>
    <t>-77 bps</t>
  </si>
  <si>
    <t>-159 bps</t>
  </si>
  <si>
    <t>-11 bps</t>
  </si>
  <si>
    <t>64 bps</t>
  </si>
  <si>
    <t>57 bps</t>
  </si>
  <si>
    <t>132 bps</t>
  </si>
  <si>
    <t>-158 bps</t>
  </si>
  <si>
    <t>-181 bps</t>
  </si>
  <si>
    <t>-72 bps</t>
  </si>
  <si>
    <t>-38 bps</t>
  </si>
  <si>
    <t>Acumulado 12M23</t>
  </si>
  <si>
    <t>Ajuste inflación</t>
  </si>
  <si>
    <t>Ajuste conversión</t>
  </si>
  <si>
    <t>-30 bps</t>
  </si>
  <si>
    <t>-19 bps</t>
  </si>
  <si>
    <t>-189 bps</t>
  </si>
  <si>
    <t>635 bps</t>
  </si>
  <si>
    <t>84 bps</t>
  </si>
  <si>
    <t>-227 bps</t>
  </si>
  <si>
    <t>18 bps</t>
  </si>
  <si>
    <t>176 bps</t>
  </si>
  <si>
    <t>-475 bps</t>
  </si>
  <si>
    <t>5130 bps</t>
  </si>
  <si>
    <t>4M23</t>
  </si>
  <si>
    <t>4M22</t>
  </si>
  <si>
    <t>DIC 23</t>
  </si>
  <si>
    <t>En millones de pesos chilenos a Diciembre 2023</t>
  </si>
  <si>
    <t>En milllones de pesos chilenos al 31 de diciembre de 2023</t>
  </si>
  <si>
    <t>IAS 29 (Dec-23)</t>
  </si>
  <si>
    <t>IAS 29 (Dec-22)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</si>
</sst>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</numFmts>
  <fonts count="24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sz val="12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theme="1" tint="0.499984740745262"/>
      <name val="Calibri Light"/>
      <family val="2"/>
    </font>
    <font>
      <sz val="11"/>
      <color rgb="FFFFFFFF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sz val="11"/>
      <color theme="1" tint="0.249977111117893"/>
      <name val="Calibri Light"/>
      <family val="2"/>
    </font>
    <font>
      <sz val="11"/>
      <color rgb="FF006DFF"/>
      <name val="Calibri Light"/>
      <family val="2"/>
    </font>
    <font>
      <sz val="11"/>
      <color rgb="FF595959"/>
      <name val="Calibri Light"/>
      <family val="2"/>
    </font>
    <font>
      <b/>
      <sz val="12"/>
      <color rgb="FFC00000"/>
      <name val="Calibri Light"/>
      <family val="2"/>
    </font>
    <font>
      <b/>
      <sz val="12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theme="9" tint="-0.249977111117893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sz val="14"/>
      <color rgb="FF0080FF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sz val="8"/>
      <color rgb="FF0080FF"/>
      <name val="Montserrat"/>
    </font>
    <font>
      <b/>
      <sz val="14"/>
      <color theme="4" tint="-0.249977111117893"/>
      <name val="Montserrat"/>
    </font>
    <font>
      <i/>
      <sz val="14"/>
      <color rgb="FF0080FF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i/>
      <sz val="10"/>
      <color rgb="FF0070C0"/>
      <name val="Montserrat"/>
    </font>
    <font>
      <i/>
      <sz val="9"/>
      <color theme="4" tint="-0.249977111117893"/>
      <name val="Montserrat"/>
    </font>
    <font>
      <b/>
      <sz val="12"/>
      <color rgb="FFFFFFFF"/>
      <name val="Montserrat"/>
    </font>
    <font>
      <sz val="9"/>
      <color theme="4" tint="-0.249977111117893"/>
      <name val="Montserrat"/>
    </font>
    <font>
      <sz val="12"/>
      <name val="Montserrat"/>
    </font>
    <font>
      <sz val="9"/>
      <name val="Montserrat"/>
    </font>
    <font>
      <b/>
      <sz val="9"/>
      <color theme="4" tint="-0.249977111117893"/>
      <name val="Montserrat"/>
    </font>
    <font>
      <b/>
      <sz val="9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4" tint="-0.249977111117893"/>
      <name val="Montserrat"/>
    </font>
    <font>
      <b/>
      <i/>
      <sz val="12"/>
      <color rgb="FF595959"/>
      <name val="Montserrat"/>
    </font>
    <font>
      <sz val="10"/>
      <color rgb="FF006DFF"/>
      <name val="Montserrat"/>
    </font>
    <font>
      <b/>
      <i/>
      <sz val="10"/>
      <color rgb="FF006DFF"/>
      <name val="Montserrat"/>
    </font>
    <font>
      <sz val="10.5"/>
      <color rgb="FF4D4D4D"/>
      <name val="Montserrat"/>
    </font>
    <font>
      <b/>
      <sz val="10.5"/>
      <color rgb="FF4D4D4D"/>
      <name val="Montserrat"/>
    </font>
    <font>
      <b/>
      <sz val="10.5"/>
      <color rgb="FF006DFF"/>
      <name val="Montserrat"/>
    </font>
    <font>
      <sz val="10"/>
      <color theme="1" tint="0.499984740745262"/>
      <name val="Montserrat"/>
    </font>
    <font>
      <sz val="10"/>
      <color rgb="FFFFFFFF"/>
      <name val="Montserrat"/>
    </font>
    <font>
      <b/>
      <sz val="11"/>
      <color rgb="FF0080FF"/>
      <name val="Montserrat"/>
    </font>
    <font>
      <sz val="9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b/>
      <sz val="9"/>
      <color rgb="FF006DF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b/>
      <sz val="10"/>
      <color rgb="FF0A91D4"/>
      <name val="Montserrat"/>
    </font>
    <font>
      <b/>
      <sz val="10"/>
      <name val="Montserrat"/>
    </font>
    <font>
      <i/>
      <sz val="10"/>
      <color theme="1"/>
      <name val="Montserrat"/>
    </font>
  </fonts>
  <fills count="9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rgb="FF006DFF"/>
        <bgColor indexed="64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/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438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5" fillId="3" borderId="0" xfId="0" applyFont="1" applyFill="1"/>
    <xf numFmtId="0" fontId="146" fillId="3" borderId="0" xfId="0" applyFont="1" applyFill="1"/>
    <xf numFmtId="0" fontId="148" fillId="0" borderId="0" xfId="0" applyFont="1"/>
    <xf numFmtId="0" fontId="147" fillId="3" borderId="0" xfId="0" applyFont="1" applyFill="1"/>
    <xf numFmtId="0" fontId="148" fillId="3" borderId="0" xfId="0" applyFont="1" applyFill="1"/>
    <xf numFmtId="0" fontId="147" fillId="3" borderId="0" xfId="0" applyFont="1" applyFill="1" applyAlignment="1">
      <alignment wrapText="1"/>
    </xf>
    <xf numFmtId="0" fontId="150" fillId="3" borderId="0" xfId="0" applyFont="1" applyFill="1"/>
    <xf numFmtId="0" fontId="151" fillId="3" borderId="0" xfId="0" applyFont="1" applyFill="1"/>
    <xf numFmtId="0" fontId="152" fillId="3" borderId="0" xfId="0" applyFont="1" applyFill="1"/>
    <xf numFmtId="0" fontId="153" fillId="3" borderId="0" xfId="0" applyFont="1" applyFill="1"/>
    <xf numFmtId="0" fontId="154" fillId="3" borderId="0" xfId="0" applyFont="1" applyFill="1"/>
    <xf numFmtId="0" fontId="155" fillId="3" borderId="0" xfId="0" applyFont="1" applyFill="1"/>
    <xf numFmtId="0" fontId="155" fillId="3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6" fillId="3" borderId="0" xfId="0" applyFont="1" applyFill="1" applyAlignment="1">
      <alignment horizontal="left"/>
    </xf>
    <xf numFmtId="0" fontId="156" fillId="3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8" fillId="0" borderId="0" xfId="0" applyFont="1"/>
    <xf numFmtId="0" fontId="144" fillId="0" borderId="0" xfId="0" applyFont="1" applyAlignment="1">
      <alignment wrapText="1"/>
    </xf>
    <xf numFmtId="41" fontId="144" fillId="0" borderId="0" xfId="3685" applyFont="1" applyAlignment="1">
      <alignment wrapText="1"/>
    </xf>
    <xf numFmtId="41" fontId="144" fillId="0" borderId="0" xfId="3685" applyFont="1"/>
    <xf numFmtId="0" fontId="159" fillId="0" borderId="0" xfId="0" applyFont="1"/>
    <xf numFmtId="41" fontId="147" fillId="3" borderId="0" xfId="0" applyNumberFormat="1" applyFont="1" applyFill="1" applyAlignment="1">
      <alignment horizontal="center"/>
    </xf>
    <xf numFmtId="0" fontId="147" fillId="0" borderId="0" xfId="0" applyFont="1" applyAlignment="1">
      <alignment horizontal="center"/>
    </xf>
    <xf numFmtId="0" fontId="147" fillId="3" borderId="0" xfId="0" applyFont="1" applyFill="1" applyAlignment="1">
      <alignment horizontal="center"/>
    </xf>
    <xf numFmtId="0" fontId="147" fillId="3" borderId="0" xfId="0" applyFont="1" applyFill="1" applyAlignment="1">
      <alignment vertical="center"/>
    </xf>
    <xf numFmtId="0" fontId="149" fillId="3" borderId="0" xfId="0" applyFont="1" applyFill="1"/>
    <xf numFmtId="0" fontId="160" fillId="0" borderId="0" xfId="0" applyFont="1"/>
    <xf numFmtId="0" fontId="149" fillId="0" borderId="0" xfId="0" applyFont="1"/>
    <xf numFmtId="0" fontId="162" fillId="0" borderId="0" xfId="0" applyFont="1"/>
    <xf numFmtId="0" fontId="162" fillId="3" borderId="0" xfId="0" applyFont="1" applyFill="1"/>
    <xf numFmtId="0" fontId="163" fillId="3" borderId="0" xfId="0" applyFont="1" applyFill="1"/>
    <xf numFmtId="0" fontId="164" fillId="3" borderId="0" xfId="0" applyFont="1" applyFill="1"/>
    <xf numFmtId="0" fontId="165" fillId="0" borderId="0" xfId="0" applyFont="1"/>
    <xf numFmtId="0" fontId="166" fillId="3" borderId="0" xfId="0" applyFont="1" applyFill="1"/>
    <xf numFmtId="0" fontId="167" fillId="3" borderId="0" xfId="0" applyFont="1" applyFill="1" applyAlignment="1">
      <alignment wrapText="1"/>
    </xf>
    <xf numFmtId="41" fontId="169" fillId="3" borderId="0" xfId="3685" applyFont="1" applyFill="1"/>
    <xf numFmtId="0" fontId="167" fillId="3" borderId="0" xfId="0" applyFont="1" applyFill="1"/>
    <xf numFmtId="0" fontId="170" fillId="0" borderId="40" xfId="0" applyFont="1" applyBorder="1" applyAlignment="1">
      <alignment vertical="center" wrapText="1"/>
    </xf>
    <xf numFmtId="0" fontId="170" fillId="0" borderId="40" xfId="0" applyFont="1" applyBorder="1" applyAlignment="1">
      <alignment horizontal="center" vertical="center" wrapText="1"/>
    </xf>
    <xf numFmtId="0" fontId="171" fillId="2" borderId="36" xfId="0" applyFont="1" applyFill="1" applyBorder="1" applyAlignment="1">
      <alignment horizontal="center" vertical="center" wrapText="1"/>
    </xf>
    <xf numFmtId="0" fontId="172" fillId="3" borderId="0" xfId="0" applyFont="1" applyFill="1"/>
    <xf numFmtId="0" fontId="173" fillId="3" borderId="41" xfId="0" applyFont="1" applyFill="1" applyBorder="1"/>
    <xf numFmtId="41" fontId="173" fillId="3" borderId="41" xfId="3685" applyFont="1" applyFill="1" applyBorder="1" applyAlignment="1">
      <alignment horizontal="right" vertical="center"/>
    </xf>
    <xf numFmtId="171" fontId="173" fillId="3" borderId="41" xfId="3684" applyNumberFormat="1" applyFont="1" applyFill="1" applyBorder="1" applyAlignment="1">
      <alignment horizontal="right" vertical="center"/>
    </xf>
    <xf numFmtId="0" fontId="174" fillId="0" borderId="0" xfId="0" applyFont="1"/>
    <xf numFmtId="41" fontId="174" fillId="0" borderId="0" xfId="3685" applyFont="1" applyFill="1" applyBorder="1" applyAlignment="1">
      <alignment horizontal="right" vertical="center"/>
    </xf>
    <xf numFmtId="171" fontId="174" fillId="0" borderId="0" xfId="3684" applyNumberFormat="1" applyFont="1" applyFill="1" applyBorder="1" applyAlignment="1">
      <alignment horizontal="right" vertical="center"/>
    </xf>
    <xf numFmtId="0" fontId="174" fillId="0" borderId="40" xfId="0" applyFont="1" applyBorder="1"/>
    <xf numFmtId="41" fontId="174" fillId="0" borderId="40" xfId="3685" applyFont="1" applyFill="1" applyBorder="1" applyAlignment="1">
      <alignment horizontal="right" vertical="center"/>
    </xf>
    <xf numFmtId="171" fontId="174" fillId="0" borderId="40" xfId="3684" applyNumberFormat="1" applyFont="1" applyFill="1" applyBorder="1" applyAlignment="1">
      <alignment horizontal="right" vertical="center"/>
    </xf>
    <xf numFmtId="0" fontId="170" fillId="3" borderId="41" xfId="0" applyFont="1" applyFill="1" applyBorder="1" applyAlignment="1">
      <alignment vertical="center"/>
    </xf>
    <xf numFmtId="41" fontId="170" fillId="3" borderId="41" xfId="3685" applyFont="1" applyFill="1" applyBorder="1" applyAlignment="1">
      <alignment horizontal="right" vertical="center"/>
    </xf>
    <xf numFmtId="171" fontId="170" fillId="3" borderId="41" xfId="3684" applyNumberFormat="1" applyFont="1" applyFill="1" applyBorder="1" applyAlignment="1">
      <alignment horizontal="right" vertical="center"/>
    </xf>
    <xf numFmtId="0" fontId="163" fillId="3" borderId="0" xfId="0" applyFont="1" applyFill="1" applyAlignment="1">
      <alignment vertical="center"/>
    </xf>
    <xf numFmtId="0" fontId="174" fillId="0" borderId="0" xfId="0" applyFont="1" applyAlignment="1">
      <alignment vertical="center"/>
    </xf>
    <xf numFmtId="41" fontId="173" fillId="0" borderId="0" xfId="3685" applyFont="1" applyFill="1" applyBorder="1" applyAlignment="1">
      <alignment horizontal="right" vertical="center"/>
    </xf>
    <xf numFmtId="0" fontId="174" fillId="0" borderId="40" xfId="0" applyFont="1" applyBorder="1" applyAlignment="1">
      <alignment vertical="center"/>
    </xf>
    <xf numFmtId="41" fontId="173" fillId="0" borderId="40" xfId="3685" applyFont="1" applyFill="1" applyBorder="1" applyAlignment="1">
      <alignment horizontal="right" vertical="center"/>
    </xf>
    <xf numFmtId="0" fontId="173" fillId="0" borderId="41" xfId="0" applyFont="1" applyBorder="1" applyAlignment="1">
      <alignment vertical="center"/>
    </xf>
    <xf numFmtId="41" fontId="173" fillId="0" borderId="41" xfId="3685" applyFont="1" applyFill="1" applyBorder="1" applyAlignment="1">
      <alignment horizontal="right" vertical="center"/>
    </xf>
    <xf numFmtId="0" fontId="174" fillId="0" borderId="41" xfId="0" applyFont="1" applyBorder="1" applyAlignment="1">
      <alignment vertical="center"/>
    </xf>
    <xf numFmtId="41" fontId="174" fillId="0" borderId="41" xfId="3685" applyFont="1" applyFill="1" applyBorder="1" applyAlignment="1">
      <alignment horizontal="right" vertical="center"/>
    </xf>
    <xf numFmtId="41" fontId="174" fillId="0" borderId="0" xfId="0" applyNumberFormat="1" applyFont="1"/>
    <xf numFmtId="0" fontId="175" fillId="0" borderId="41" xfId="0" applyFont="1" applyBorder="1" applyAlignment="1">
      <alignment vertical="center"/>
    </xf>
    <xf numFmtId="41" fontId="175" fillId="0" borderId="41" xfId="3685" applyFont="1" applyFill="1" applyBorder="1" applyAlignment="1">
      <alignment horizontal="right" vertical="center"/>
    </xf>
    <xf numFmtId="0" fontId="172" fillId="0" borderId="0" xfId="0" applyFont="1"/>
    <xf numFmtId="3" fontId="172" fillId="3" borderId="0" xfId="0" applyNumberFormat="1" applyFont="1" applyFill="1" applyAlignment="1">
      <alignment horizontal="right" wrapText="1"/>
    </xf>
    <xf numFmtId="0" fontId="165" fillId="0" borderId="0" xfId="0" applyFont="1" applyAlignment="1">
      <alignment vertical="center"/>
    </xf>
    <xf numFmtId="0" fontId="166" fillId="0" borderId="0" xfId="0" applyFont="1" applyAlignment="1">
      <alignment vertical="center"/>
    </xf>
    <xf numFmtId="41" fontId="165" fillId="0" borderId="0" xfId="3685" applyFont="1" applyBorder="1" applyAlignment="1">
      <alignment vertical="center"/>
    </xf>
    <xf numFmtId="41" fontId="165" fillId="0" borderId="0" xfId="3685" applyFont="1" applyAlignment="1">
      <alignment vertical="center"/>
    </xf>
    <xf numFmtId="10" fontId="165" fillId="0" borderId="0" xfId="3684" applyNumberFormat="1" applyFont="1" applyAlignment="1">
      <alignment vertical="center"/>
    </xf>
    <xf numFmtId="0" fontId="176" fillId="0" borderId="0" xfId="0" applyFont="1" applyAlignment="1">
      <alignment vertical="center"/>
    </xf>
    <xf numFmtId="41" fontId="177" fillId="0" borderId="0" xfId="0" applyNumberFormat="1" applyFont="1" applyAlignment="1">
      <alignment vertical="center"/>
    </xf>
    <xf numFmtId="0" fontId="178" fillId="0" borderId="0" xfId="0" applyFont="1" applyAlignment="1">
      <alignment horizontal="center" vertical="center" wrapText="1"/>
    </xf>
    <xf numFmtId="41" fontId="179" fillId="0" borderId="0" xfId="0" applyNumberFormat="1" applyFont="1" applyAlignment="1">
      <alignment vertical="center"/>
    </xf>
    <xf numFmtId="41" fontId="180" fillId="0" borderId="37" xfId="0" applyNumberFormat="1" applyFont="1" applyBorder="1" applyAlignment="1">
      <alignment vertical="center"/>
    </xf>
    <xf numFmtId="17" fontId="181" fillId="87" borderId="37" xfId="0" quotePrefix="1" applyNumberFormat="1" applyFont="1" applyFill="1" applyBorder="1" applyAlignment="1">
      <alignment horizontal="center" vertical="center" wrapText="1"/>
    </xf>
    <xf numFmtId="17" fontId="181" fillId="0" borderId="0" xfId="0" quotePrefix="1" applyNumberFormat="1" applyFont="1" applyAlignment="1">
      <alignment horizontal="center" vertical="center" wrapText="1"/>
    </xf>
    <xf numFmtId="0" fontId="174" fillId="0" borderId="0" xfId="0" applyFont="1" applyAlignment="1">
      <alignment horizontal="left" vertical="center"/>
    </xf>
    <xf numFmtId="171" fontId="174" fillId="0" borderId="0" xfId="3684" applyNumberFormat="1" applyFont="1" applyFill="1" applyBorder="1" applyAlignment="1">
      <alignment horizontal="center" vertical="center"/>
    </xf>
    <xf numFmtId="0" fontId="182" fillId="0" borderId="0" xfId="0" applyFont="1"/>
    <xf numFmtId="0" fontId="181" fillId="87" borderId="38" xfId="0" applyFont="1" applyFill="1" applyBorder="1" applyAlignment="1">
      <alignment horizontal="left" vertical="center"/>
    </xf>
    <xf numFmtId="41" fontId="181" fillId="87" borderId="38" xfId="3685" applyFont="1" applyFill="1" applyBorder="1" applyAlignment="1">
      <alignment horizontal="right" vertical="center"/>
    </xf>
    <xf numFmtId="171" fontId="181" fillId="87" borderId="38" xfId="3684" applyNumberFormat="1" applyFont="1" applyFill="1" applyBorder="1" applyAlignment="1">
      <alignment horizontal="right" vertical="center"/>
    </xf>
    <xf numFmtId="171" fontId="183" fillId="0" borderId="0" xfId="3684" applyNumberFormat="1" applyFont="1" applyFill="1" applyBorder="1" applyAlignment="1">
      <alignment horizontal="center" vertical="center"/>
    </xf>
    <xf numFmtId="0" fontId="184" fillId="0" borderId="38" xfId="0" applyFont="1" applyBorder="1" applyAlignment="1">
      <alignment horizontal="left" vertical="center"/>
    </xf>
    <xf numFmtId="171" fontId="184" fillId="0" borderId="38" xfId="3684" applyNumberFormat="1" applyFont="1" applyFill="1" applyBorder="1" applyAlignment="1">
      <alignment horizontal="right" vertical="center"/>
    </xf>
    <xf numFmtId="171" fontId="184" fillId="0" borderId="38" xfId="3684" applyNumberFormat="1" applyFont="1" applyBorder="1" applyAlignment="1">
      <alignment horizontal="right" vertical="center"/>
    </xf>
    <xf numFmtId="171" fontId="184" fillId="0" borderId="0" xfId="3684" applyNumberFormat="1" applyFont="1" applyFill="1" applyBorder="1" applyAlignment="1">
      <alignment horizontal="center" vertical="center"/>
    </xf>
    <xf numFmtId="41" fontId="183" fillId="89" borderId="38" xfId="3685" applyFont="1" applyFill="1" applyBorder="1" applyAlignment="1">
      <alignment horizontal="right" vertical="center"/>
    </xf>
    <xf numFmtId="171" fontId="183" fillId="89" borderId="38" xfId="3684" applyNumberFormat="1" applyFont="1" applyFill="1" applyBorder="1" applyAlignment="1">
      <alignment horizontal="right" vertical="center"/>
    </xf>
    <xf numFmtId="41" fontId="184" fillId="0" borderId="38" xfId="3685" applyFont="1" applyFill="1" applyBorder="1" applyAlignment="1">
      <alignment horizontal="right" vertical="center"/>
    </xf>
    <xf numFmtId="41" fontId="184" fillId="0" borderId="38" xfId="3685" applyFont="1" applyBorder="1" applyAlignment="1">
      <alignment horizontal="right" vertical="center"/>
    </xf>
    <xf numFmtId="0" fontId="187" fillId="0" borderId="0" xfId="0" applyFont="1"/>
    <xf numFmtId="0" fontId="188" fillId="3" borderId="0" xfId="0" applyFont="1" applyFill="1"/>
    <xf numFmtId="3" fontId="189" fillId="3" borderId="34" xfId="0" applyNumberFormat="1" applyFont="1" applyFill="1" applyBorder="1" applyAlignment="1">
      <alignment wrapText="1"/>
    </xf>
    <xf numFmtId="0" fontId="191" fillId="3" borderId="34" xfId="0" applyFont="1" applyFill="1" applyBorder="1"/>
    <xf numFmtId="0" fontId="192" fillId="3" borderId="34" xfId="0" applyFont="1" applyFill="1" applyBorder="1"/>
    <xf numFmtId="3" fontId="169" fillId="3" borderId="0" xfId="0" applyNumberFormat="1" applyFont="1" applyFill="1" applyAlignment="1">
      <alignment wrapText="1"/>
    </xf>
    <xf numFmtId="0" fontId="193" fillId="3" borderId="0" xfId="0" applyFont="1" applyFill="1" applyAlignment="1">
      <alignment horizontal="left" wrapText="1"/>
    </xf>
    <xf numFmtId="0" fontId="194" fillId="3" borderId="0" xfId="0" applyFont="1" applyFill="1"/>
    <xf numFmtId="0" fontId="165" fillId="3" borderId="0" xfId="0" applyFont="1" applyFill="1"/>
    <xf numFmtId="0" fontId="195" fillId="3" borderId="0" xfId="0" applyFont="1" applyFill="1" applyAlignment="1">
      <alignment horizontal="center" vertical="center" wrapText="1"/>
    </xf>
    <xf numFmtId="0" fontId="187" fillId="3" borderId="0" xfId="0" applyFont="1" applyFill="1"/>
    <xf numFmtId="0" fontId="180" fillId="0" borderId="0" xfId="0" applyFont="1" applyAlignment="1">
      <alignment wrapText="1"/>
    </xf>
    <xf numFmtId="0" fontId="174" fillId="0" borderId="38" xfId="0" applyFont="1" applyBorder="1" applyAlignment="1">
      <alignment horizontal="center" vertical="center"/>
    </xf>
    <xf numFmtId="41" fontId="174" fillId="0" borderId="38" xfId="3685" applyFont="1" applyFill="1" applyBorder="1" applyAlignment="1">
      <alignment horizontal="center" vertical="center"/>
    </xf>
    <xf numFmtId="41" fontId="174" fillId="0" borderId="0" xfId="3685" applyFont="1" applyFill="1" applyBorder="1" applyAlignment="1">
      <alignment horizontal="center" vertical="center"/>
    </xf>
    <xf numFmtId="3" fontId="196" fillId="3" borderId="0" xfId="0" applyNumberFormat="1" applyFont="1" applyFill="1" applyAlignment="1">
      <alignment horizontal="right" wrapText="1"/>
    </xf>
    <xf numFmtId="0" fontId="197" fillId="0" borderId="0" xfId="0" applyFont="1" applyAlignment="1">
      <alignment wrapText="1"/>
    </xf>
    <xf numFmtId="41" fontId="197" fillId="0" borderId="0" xfId="3685" applyFont="1" applyFill="1" applyBorder="1" applyAlignment="1">
      <alignment horizontal="right"/>
    </xf>
    <xf numFmtId="171" fontId="197" fillId="0" borderId="0" xfId="3684" applyNumberFormat="1" applyFont="1" applyFill="1" applyBorder="1" applyAlignment="1">
      <alignment horizontal="center" wrapText="1"/>
    </xf>
    <xf numFmtId="41" fontId="197" fillId="0" borderId="0" xfId="3685" applyFont="1" applyFill="1" applyBorder="1" applyAlignment="1">
      <alignment horizontal="right" wrapText="1"/>
    </xf>
    <xf numFmtId="0" fontId="198" fillId="3" borderId="0" xfId="0" applyFont="1" applyFill="1"/>
    <xf numFmtId="170" fontId="196" fillId="3" borderId="0" xfId="2289" applyNumberFormat="1" applyFont="1" applyFill="1" applyBorder="1" applyAlignment="1">
      <alignment horizontal="right" wrapText="1"/>
    </xf>
    <xf numFmtId="3" fontId="199" fillId="3" borderId="0" xfId="0" applyNumberFormat="1" applyFont="1" applyFill="1" applyAlignment="1">
      <alignment horizontal="right" wrapText="1"/>
    </xf>
    <xf numFmtId="0" fontId="178" fillId="0" borderId="38" xfId="0" applyFont="1" applyBorder="1" applyAlignment="1">
      <alignment horizontal="left" vertical="center"/>
    </xf>
    <xf numFmtId="41" fontId="178" fillId="0" borderId="38" xfId="3685" applyFont="1" applyFill="1" applyBorder="1" applyAlignment="1">
      <alignment horizontal="right" vertical="center"/>
    </xf>
    <xf numFmtId="171" fontId="178" fillId="0" borderId="38" xfId="3684" applyNumberFormat="1" applyFont="1" applyFill="1" applyBorder="1" applyAlignment="1">
      <alignment horizontal="center" vertical="center"/>
    </xf>
    <xf numFmtId="171" fontId="178" fillId="0" borderId="0" xfId="3684" applyNumberFormat="1" applyFont="1" applyFill="1" applyBorder="1" applyAlignment="1">
      <alignment horizontal="center" vertical="center"/>
    </xf>
    <xf numFmtId="171" fontId="199" fillId="3" borderId="0" xfId="3684" applyNumberFormat="1" applyFont="1" applyFill="1" applyBorder="1" applyAlignment="1">
      <alignment horizontal="right" wrapText="1"/>
    </xf>
    <xf numFmtId="171" fontId="178" fillId="0" borderId="38" xfId="3684" applyNumberFormat="1" applyFont="1" applyFill="1" applyBorder="1" applyAlignment="1">
      <alignment horizontal="right" vertical="center"/>
    </xf>
    <xf numFmtId="171" fontId="196" fillId="3" borderId="35" xfId="3684" applyNumberFormat="1" applyFont="1" applyFill="1" applyBorder="1" applyAlignment="1">
      <alignment horizontal="right" wrapText="1"/>
    </xf>
    <xf numFmtId="0" fontId="197" fillId="0" borderId="0" xfId="0" applyFont="1" applyAlignment="1">
      <alignment vertical="center" wrapText="1"/>
    </xf>
    <xf numFmtId="41" fontId="197" fillId="0" borderId="0" xfId="3685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center" vertical="center" wrapText="1"/>
    </xf>
    <xf numFmtId="41" fontId="197" fillId="0" borderId="0" xfId="3685" applyFont="1" applyFill="1" applyBorder="1" applyAlignment="1">
      <alignment horizontal="right" vertical="center" wrapText="1"/>
    </xf>
    <xf numFmtId="0" fontId="174" fillId="3" borderId="0" xfId="0" applyFont="1" applyFill="1"/>
    <xf numFmtId="0" fontId="195" fillId="87" borderId="39" xfId="0" applyFont="1" applyFill="1" applyBorder="1" applyAlignment="1">
      <alignment horizontal="left" vertical="center" wrapText="1"/>
    </xf>
    <xf numFmtId="41" fontId="195" fillId="87" borderId="39" xfId="3685" applyFont="1" applyFill="1" applyBorder="1" applyAlignment="1">
      <alignment horizontal="right" vertical="center" wrapText="1"/>
    </xf>
    <xf numFmtId="171" fontId="195" fillId="87" borderId="39" xfId="3684" applyNumberFormat="1" applyFont="1" applyFill="1" applyBorder="1" applyAlignment="1">
      <alignment horizontal="center" vertical="center" wrapText="1"/>
    </xf>
    <xf numFmtId="171" fontId="195" fillId="0" borderId="0" xfId="3684" applyNumberFormat="1" applyFont="1" applyFill="1" applyBorder="1" applyAlignment="1">
      <alignment horizontal="center" vertical="center" wrapText="1"/>
    </xf>
    <xf numFmtId="0" fontId="200" fillId="3" borderId="0" xfId="0" applyFont="1" applyFill="1"/>
    <xf numFmtId="171" fontId="196" fillId="3" borderId="0" xfId="3684" applyNumberFormat="1" applyFont="1" applyFill="1" applyBorder="1" applyAlignment="1">
      <alignment horizontal="right" wrapText="1"/>
    </xf>
    <xf numFmtId="0" fontId="195" fillId="87" borderId="37" xfId="0" applyFont="1" applyFill="1" applyBorder="1" applyAlignment="1">
      <alignment wrapText="1"/>
    </xf>
    <xf numFmtId="171" fontId="195" fillId="87" borderId="37" xfId="3684" applyNumberFormat="1" applyFont="1" applyFill="1" applyBorder="1" applyAlignment="1">
      <alignment horizontal="right" wrapText="1"/>
    </xf>
    <xf numFmtId="171" fontId="195" fillId="87" borderId="37" xfId="3684" applyNumberFormat="1" applyFont="1" applyFill="1" applyBorder="1" applyAlignment="1">
      <alignment horizontal="center" wrapText="1"/>
    </xf>
    <xf numFmtId="171" fontId="195" fillId="0" borderId="0" xfId="3684" applyNumberFormat="1" applyFont="1" applyFill="1" applyBorder="1" applyAlignment="1">
      <alignment horizontal="center" wrapText="1"/>
    </xf>
    <xf numFmtId="0" fontId="201" fillId="0" borderId="0" xfId="0" applyFont="1" applyAlignment="1">
      <alignment wrapText="1"/>
    </xf>
    <xf numFmtId="171" fontId="201" fillId="0" borderId="0" xfId="3684" applyNumberFormat="1" applyFont="1" applyFill="1" applyBorder="1" applyAlignment="1">
      <alignment horizontal="right" wrapText="1"/>
    </xf>
    <xf numFmtId="9" fontId="201" fillId="0" borderId="0" xfId="0" applyNumberFormat="1" applyFont="1" applyAlignment="1">
      <alignment horizontal="right" wrapText="1"/>
    </xf>
    <xf numFmtId="9" fontId="201" fillId="0" borderId="0" xfId="3684" applyFont="1" applyFill="1" applyBorder="1" applyAlignment="1">
      <alignment horizontal="right" wrapText="1"/>
    </xf>
    <xf numFmtId="171" fontId="174" fillId="0" borderId="0" xfId="3684" applyNumberFormat="1" applyFont="1" applyFill="1" applyBorder="1" applyAlignment="1">
      <alignment horizontal="right" wrapText="1"/>
    </xf>
    <xf numFmtId="9" fontId="196" fillId="3" borderId="0" xfId="3684" applyFont="1" applyFill="1" applyBorder="1" applyAlignment="1">
      <alignment horizontal="right" wrapText="1"/>
    </xf>
    <xf numFmtId="0" fontId="202" fillId="3" borderId="0" xfId="0" applyFont="1" applyFill="1" applyAlignment="1">
      <alignment wrapText="1"/>
    </xf>
    <xf numFmtId="0" fontId="201" fillId="3" borderId="0" xfId="0" applyFont="1" applyFill="1"/>
    <xf numFmtId="170" fontId="196" fillId="3" borderId="0" xfId="1" applyNumberFormat="1" applyFont="1" applyFill="1" applyBorder="1" applyAlignment="1">
      <alignment horizontal="right" wrapText="1"/>
    </xf>
    <xf numFmtId="41" fontId="174" fillId="0" borderId="0" xfId="3685" applyFont="1" applyFill="1" applyBorder="1" applyAlignment="1">
      <alignment horizontal="center"/>
    </xf>
    <xf numFmtId="41" fontId="174" fillId="0" borderId="0" xfId="3685" applyFont="1" applyFill="1" applyBorder="1" applyAlignment="1">
      <alignment horizontal="center" wrapText="1"/>
    </xf>
    <xf numFmtId="171" fontId="174" fillId="0" borderId="0" xfId="3684" applyNumberFormat="1" applyFont="1" applyFill="1" applyBorder="1" applyAlignment="1">
      <alignment horizontal="center" wrapText="1"/>
    </xf>
    <xf numFmtId="0" fontId="202" fillId="3" borderId="0" xfId="0" applyFont="1" applyFill="1" applyAlignment="1">
      <alignment horizontal="center" vertical="center" wrapText="1"/>
    </xf>
    <xf numFmtId="171" fontId="174" fillId="0" borderId="0" xfId="3684" applyNumberFormat="1" applyFont="1" applyFill="1" applyBorder="1" applyAlignment="1">
      <alignment horizontal="center" vertical="center" wrapText="1"/>
    </xf>
    <xf numFmtId="0" fontId="203" fillId="3" borderId="0" xfId="0" applyFont="1" applyFill="1"/>
    <xf numFmtId="41" fontId="178" fillId="0" borderId="38" xfId="3685" applyFont="1" applyFill="1" applyBorder="1" applyAlignment="1">
      <alignment horizontal="center" vertical="center"/>
    </xf>
    <xf numFmtId="41" fontId="178" fillId="0" borderId="0" xfId="3685" applyFont="1" applyFill="1" applyBorder="1" applyAlignment="1">
      <alignment horizontal="center" vertical="center"/>
    </xf>
    <xf numFmtId="41" fontId="174" fillId="3" borderId="0" xfId="0" applyNumberFormat="1" applyFont="1" applyFill="1"/>
    <xf numFmtId="171" fontId="174" fillId="3" borderId="0" xfId="0" applyNumberFormat="1" applyFont="1" applyFill="1"/>
    <xf numFmtId="3" fontId="204" fillId="3" borderId="0" xfId="0" applyNumberFormat="1" applyFont="1" applyFill="1" applyAlignment="1">
      <alignment horizontal="right" wrapText="1"/>
    </xf>
    <xf numFmtId="3" fontId="174" fillId="3" borderId="0" xfId="0" applyNumberFormat="1" applyFont="1" applyFill="1"/>
    <xf numFmtId="3" fontId="169" fillId="3" borderId="0" xfId="0" applyNumberFormat="1" applyFont="1" applyFill="1" applyAlignment="1">
      <alignment horizontal="right" wrapText="1"/>
    </xf>
    <xf numFmtId="3" fontId="167" fillId="3" borderId="0" xfId="0" applyNumberFormat="1" applyFont="1" applyFill="1" applyAlignment="1">
      <alignment horizontal="right" wrapText="1"/>
    </xf>
    <xf numFmtId="0" fontId="165" fillId="3" borderId="0" xfId="0" applyFont="1" applyFill="1" applyAlignment="1">
      <alignment wrapText="1"/>
    </xf>
    <xf numFmtId="171" fontId="169" fillId="3" borderId="0" xfId="0" applyNumberFormat="1" applyFont="1" applyFill="1" applyAlignment="1">
      <alignment horizontal="right" wrapText="1"/>
    </xf>
    <xf numFmtId="0" fontId="205" fillId="0" borderId="0" xfId="0" applyFont="1" applyAlignment="1">
      <alignment wrapText="1"/>
    </xf>
    <xf numFmtId="0" fontId="197" fillId="0" borderId="38" xfId="0" applyFont="1" applyBorder="1" applyAlignment="1">
      <alignment horizontal="center" vertical="center"/>
    </xf>
    <xf numFmtId="41" fontId="197" fillId="0" borderId="38" xfId="3685" applyFont="1" applyFill="1" applyBorder="1" applyAlignment="1">
      <alignment horizontal="center" vertical="center"/>
    </xf>
    <xf numFmtId="41" fontId="197" fillId="0" borderId="0" xfId="3685" applyFont="1" applyFill="1" applyBorder="1" applyAlignment="1">
      <alignment horizontal="center" vertical="center"/>
    </xf>
    <xf numFmtId="17" fontId="195" fillId="0" borderId="0" xfId="0" quotePrefix="1" applyNumberFormat="1" applyFont="1" applyAlignment="1">
      <alignment horizontal="center" vertical="center" wrapText="1"/>
    </xf>
    <xf numFmtId="171" fontId="197" fillId="0" borderId="0" xfId="3684" applyNumberFormat="1" applyFont="1" applyFill="1" applyBorder="1" applyAlignment="1">
      <alignment horizontal="right" wrapText="1"/>
    </xf>
    <xf numFmtId="171" fontId="178" fillId="0" borderId="0" xfId="3684" applyNumberFormat="1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right" vertical="center" wrapText="1"/>
    </xf>
    <xf numFmtId="9" fontId="197" fillId="0" borderId="0" xfId="0" applyNumberFormat="1" applyFont="1" applyAlignment="1">
      <alignment horizontal="right" wrapText="1"/>
    </xf>
    <xf numFmtId="9" fontId="197" fillId="0" borderId="0" xfId="3684" applyFont="1" applyFill="1" applyBorder="1" applyAlignment="1">
      <alignment horizontal="right" wrapText="1"/>
    </xf>
    <xf numFmtId="41" fontId="197" fillId="0" borderId="0" xfId="3685" applyFont="1" applyFill="1" applyBorder="1" applyAlignment="1">
      <alignment horizontal="center"/>
    </xf>
    <xf numFmtId="41" fontId="197" fillId="0" borderId="0" xfId="3685" applyFont="1" applyFill="1" applyBorder="1" applyAlignment="1">
      <alignment horizontal="center" wrapText="1"/>
    </xf>
    <xf numFmtId="0" fontId="206" fillId="0" borderId="0" xfId="0" applyFont="1"/>
    <xf numFmtId="17" fontId="170" fillId="0" borderId="0" xfId="0" applyNumberFormat="1" applyFont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207" fillId="0" borderId="0" xfId="0" applyFont="1" applyAlignment="1">
      <alignment vertical="center" wrapText="1"/>
    </xf>
    <xf numFmtId="0" fontId="170" fillId="0" borderId="41" xfId="0" applyFont="1" applyBorder="1" applyAlignment="1">
      <alignment horizontal="center" vertical="center" wrapText="1"/>
    </xf>
    <xf numFmtId="3" fontId="208" fillId="0" borderId="0" xfId="0" applyNumberFormat="1" applyFont="1" applyAlignment="1">
      <alignment horizontal="left" vertical="center"/>
    </xf>
    <xf numFmtId="250" fontId="208" fillId="0" borderId="0" xfId="3685" applyNumberFormat="1" applyFont="1" applyFill="1" applyBorder="1" applyAlignment="1">
      <alignment horizontal="center" vertical="center"/>
    </xf>
    <xf numFmtId="171" fontId="208" fillId="0" borderId="0" xfId="3684" applyNumberFormat="1" applyFont="1" applyFill="1" applyBorder="1" applyAlignment="1">
      <alignment horizontal="center" vertical="center"/>
    </xf>
    <xf numFmtId="0" fontId="209" fillId="0" borderId="41" xfId="0" applyFont="1" applyBorder="1" applyAlignment="1">
      <alignment vertical="center"/>
    </xf>
    <xf numFmtId="250" fontId="209" fillId="0" borderId="41" xfId="3685" applyNumberFormat="1" applyFont="1" applyFill="1" applyBorder="1" applyAlignment="1">
      <alignment horizontal="center" vertical="center"/>
    </xf>
    <xf numFmtId="171" fontId="209" fillId="0" borderId="0" xfId="3684" applyNumberFormat="1" applyFont="1" applyFill="1" applyBorder="1" applyAlignment="1">
      <alignment horizontal="center" vertical="center"/>
    </xf>
    <xf numFmtId="171" fontId="209" fillId="0" borderId="41" xfId="3684" applyNumberFormat="1" applyFont="1" applyFill="1" applyBorder="1" applyAlignment="1">
      <alignment horizontal="center" vertical="center"/>
    </xf>
    <xf numFmtId="250" fontId="209" fillId="0" borderId="41" xfId="3685" applyNumberFormat="1" applyFont="1" applyBorder="1" applyAlignment="1">
      <alignment horizontal="center" vertical="center"/>
    </xf>
    <xf numFmtId="171" fontId="209" fillId="0" borderId="41" xfId="3684" applyNumberFormat="1" applyFont="1" applyBorder="1" applyAlignment="1">
      <alignment horizontal="center" vertical="center"/>
    </xf>
    <xf numFmtId="0" fontId="209" fillId="0" borderId="42" xfId="0" applyFont="1" applyBorder="1" applyAlignment="1">
      <alignment vertical="center"/>
    </xf>
    <xf numFmtId="250" fontId="209" fillId="0" borderId="42" xfId="3685" applyNumberFormat="1" applyFont="1" applyBorder="1" applyAlignment="1">
      <alignment horizontal="center" vertical="center"/>
    </xf>
    <xf numFmtId="171" fontId="209" fillId="0" borderId="42" xfId="3684" applyNumberFormat="1" applyFont="1" applyBorder="1" applyAlignment="1">
      <alignment horizontal="center" vertical="center"/>
    </xf>
    <xf numFmtId="171" fontId="209" fillId="0" borderId="42" xfId="3684" applyNumberFormat="1" applyFont="1" applyFill="1" applyBorder="1" applyAlignment="1">
      <alignment horizontal="center" vertical="center"/>
    </xf>
    <xf numFmtId="0" fontId="210" fillId="0" borderId="41" xfId="0" applyFont="1" applyBorder="1" applyAlignment="1">
      <alignment horizontal="left" vertical="center" wrapText="1"/>
    </xf>
    <xf numFmtId="250" fontId="210" fillId="0" borderId="41" xfId="3685" applyNumberFormat="1" applyFont="1" applyFill="1" applyBorder="1" applyAlignment="1">
      <alignment horizontal="center" vertical="center" wrapText="1"/>
    </xf>
    <xf numFmtId="171" fontId="210" fillId="0" borderId="0" xfId="3684" applyNumberFormat="1" applyFont="1" applyFill="1" applyBorder="1" applyAlignment="1">
      <alignment horizontal="center" vertical="center" wrapText="1"/>
    </xf>
    <xf numFmtId="171" fontId="210" fillId="0" borderId="41" xfId="3684" applyNumberFormat="1" applyFont="1" applyFill="1" applyBorder="1" applyAlignment="1">
      <alignment horizontal="center" vertical="center" wrapText="1"/>
    </xf>
    <xf numFmtId="0" fontId="210" fillId="0" borderId="43" xfId="0" applyFont="1" applyBorder="1" applyAlignment="1">
      <alignment horizontal="left" vertical="center" wrapText="1"/>
    </xf>
    <xf numFmtId="171" fontId="210" fillId="0" borderId="43" xfId="3684" applyNumberFormat="1" applyFont="1" applyBorder="1" applyAlignment="1">
      <alignment horizontal="center" vertical="center" wrapText="1"/>
    </xf>
    <xf numFmtId="171" fontId="210" fillId="0" borderId="0" xfId="3684" applyNumberFormat="1" applyFont="1" applyAlignment="1">
      <alignment horizontal="center" vertical="center" wrapText="1"/>
    </xf>
    <xf numFmtId="0" fontId="211" fillId="3" borderId="0" xfId="0" applyFont="1" applyFill="1"/>
    <xf numFmtId="3" fontId="211" fillId="3" borderId="0" xfId="0" applyNumberFormat="1" applyFont="1" applyFill="1" applyAlignment="1">
      <alignment horizontal="center" wrapText="1"/>
    </xf>
    <xf numFmtId="171" fontId="211" fillId="0" borderId="0" xfId="0" applyNumberFormat="1" applyFont="1" applyAlignment="1">
      <alignment horizontal="center" wrapText="1"/>
    </xf>
    <xf numFmtId="171" fontId="211" fillId="3" borderId="0" xfId="0" applyNumberFormat="1" applyFont="1" applyFill="1" applyAlignment="1">
      <alignment horizontal="center" wrapText="1"/>
    </xf>
    <xf numFmtId="0" fontId="209" fillId="0" borderId="38" xfId="0" applyFont="1" applyBorder="1" applyAlignment="1">
      <alignment vertical="center"/>
    </xf>
    <xf numFmtId="250" fontId="209" fillId="0" borderId="38" xfId="3685" applyNumberFormat="1" applyFont="1" applyFill="1" applyBorder="1" applyAlignment="1">
      <alignment horizontal="center" vertical="center"/>
    </xf>
    <xf numFmtId="171" fontId="209" fillId="0" borderId="38" xfId="3684" applyNumberFormat="1" applyFont="1" applyFill="1" applyBorder="1" applyAlignment="1">
      <alignment horizontal="center" vertical="center"/>
    </xf>
    <xf numFmtId="250" fontId="210" fillId="0" borderId="41" xfId="3685" applyNumberFormat="1" applyFont="1" applyBorder="1" applyAlignment="1">
      <alignment horizontal="center" vertical="center" wrapText="1"/>
    </xf>
    <xf numFmtId="171" fontId="210" fillId="0" borderId="41" xfId="3684" applyNumberFormat="1" applyFont="1" applyBorder="1" applyAlignment="1">
      <alignment horizontal="center" vertical="center" wrapText="1"/>
    </xf>
    <xf numFmtId="0" fontId="212" fillId="3" borderId="0" xfId="0" applyFont="1" applyFill="1"/>
    <xf numFmtId="170" fontId="212" fillId="3" borderId="0" xfId="1" applyNumberFormat="1" applyFont="1" applyFill="1" applyBorder="1" applyAlignment="1">
      <alignment horizontal="center"/>
    </xf>
    <xf numFmtId="171" fontId="212" fillId="0" borderId="0" xfId="3684" applyNumberFormat="1" applyFont="1" applyFill="1" applyBorder="1" applyAlignment="1">
      <alignment horizontal="center"/>
    </xf>
    <xf numFmtId="171" fontId="212" fillId="3" borderId="0" xfId="3684" applyNumberFormat="1" applyFont="1" applyFill="1" applyBorder="1" applyAlignment="1">
      <alignment horizontal="center"/>
    </xf>
    <xf numFmtId="0" fontId="213" fillId="0" borderId="0" xfId="0" applyFont="1" applyAlignment="1">
      <alignment horizontal="center" vertical="center" wrapText="1"/>
    </xf>
    <xf numFmtId="41" fontId="215" fillId="0" borderId="38" xfId="3685" applyFont="1" applyBorder="1" applyAlignment="1">
      <alignment horizontal="center" vertical="center" wrapText="1"/>
    </xf>
    <xf numFmtId="171" fontId="215" fillId="0" borderId="38" xfId="3684" applyNumberFormat="1" applyFont="1" applyBorder="1" applyAlignment="1">
      <alignment horizontal="center" vertical="center" wrapText="1"/>
    </xf>
    <xf numFmtId="0" fontId="215" fillId="0" borderId="0" xfId="0" applyFont="1" applyAlignment="1">
      <alignment horizontal="center" vertical="center" wrapText="1"/>
    </xf>
    <xf numFmtId="171" fontId="215" fillId="0" borderId="38" xfId="3684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left" vertical="center"/>
    </xf>
    <xf numFmtId="41" fontId="210" fillId="0" borderId="41" xfId="3685" applyFont="1" applyBorder="1" applyAlignment="1">
      <alignment horizontal="center" vertical="center" wrapText="1"/>
    </xf>
    <xf numFmtId="0" fontId="183" fillId="90" borderId="38" xfId="0" applyFont="1" applyFill="1" applyBorder="1" applyAlignment="1">
      <alignment horizontal="left" vertical="center" wrapText="1"/>
    </xf>
    <xf numFmtId="41" fontId="183" fillId="90" borderId="38" xfId="3685" applyFont="1" applyFill="1" applyBorder="1" applyAlignment="1">
      <alignment horizontal="right" vertical="center" wrapText="1"/>
    </xf>
    <xf numFmtId="171" fontId="183" fillId="90" borderId="38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right" vertical="center" wrapText="1"/>
    </xf>
    <xf numFmtId="41" fontId="174" fillId="0" borderId="0" xfId="3685" applyFont="1" applyFill="1" applyBorder="1" applyAlignment="1">
      <alignment vertical="center"/>
    </xf>
    <xf numFmtId="171" fontId="174" fillId="0" borderId="0" xfId="3684" applyNumberFormat="1" applyFont="1" applyFill="1" applyBorder="1" applyAlignment="1">
      <alignment vertical="center"/>
    </xf>
    <xf numFmtId="41" fontId="210" fillId="0" borderId="41" xfId="3685" applyFont="1" applyFill="1" applyBorder="1" applyAlignment="1">
      <alignment horizontal="center" vertical="center" wrapText="1"/>
    </xf>
    <xf numFmtId="0" fontId="198" fillId="0" borderId="0" xfId="0" applyFont="1" applyAlignment="1">
      <alignment horizontal="left" vertical="center"/>
    </xf>
    <xf numFmtId="171" fontId="198" fillId="0" borderId="0" xfId="3684" applyNumberFormat="1" applyFont="1" applyFill="1" applyBorder="1" applyAlignment="1">
      <alignment horizontal="center" vertical="center"/>
    </xf>
    <xf numFmtId="171" fontId="198" fillId="0" borderId="0" xfId="3684" applyNumberFormat="1" applyFont="1" applyAlignment="1">
      <alignment horizontal="center" vertical="center"/>
    </xf>
    <xf numFmtId="0" fontId="216" fillId="0" borderId="0" xfId="0" applyFont="1" applyAlignment="1">
      <alignment horizontal="center" vertical="center" wrapText="1"/>
    </xf>
    <xf numFmtId="0" fontId="217" fillId="0" borderId="0" xfId="0" applyFont="1" applyAlignment="1">
      <alignment horizontal="center" vertical="center" wrapText="1"/>
    </xf>
    <xf numFmtId="17" fontId="217" fillId="3" borderId="41" xfId="0" applyNumberFormat="1" applyFont="1" applyFill="1" applyBorder="1" applyAlignment="1">
      <alignment horizontal="center" vertical="center" wrapText="1"/>
    </xf>
    <xf numFmtId="0" fontId="217" fillId="3" borderId="0" xfId="0" applyFont="1" applyFill="1" applyAlignment="1">
      <alignment horizontal="center" vertical="center" wrapText="1"/>
    </xf>
    <xf numFmtId="0" fontId="218" fillId="0" borderId="0" xfId="0" applyFont="1" applyAlignment="1">
      <alignment vertical="center" wrapText="1"/>
    </xf>
    <xf numFmtId="41" fontId="219" fillId="0" borderId="0" xfId="3685" applyFont="1" applyBorder="1" applyAlignment="1">
      <alignment horizontal="center" vertical="center" wrapText="1"/>
    </xf>
    <xf numFmtId="171" fontId="219" fillId="0" borderId="42" xfId="3684" applyNumberFormat="1" applyFont="1" applyBorder="1" applyAlignment="1">
      <alignment horizontal="right" vertical="center" wrapText="1"/>
    </xf>
    <xf numFmtId="171" fontId="219" fillId="0" borderId="0" xfId="3684" applyNumberFormat="1" applyFont="1" applyFill="1" applyBorder="1" applyAlignment="1">
      <alignment horizontal="right" vertical="center" wrapText="1"/>
    </xf>
    <xf numFmtId="171" fontId="219" fillId="0" borderId="0" xfId="3684" applyNumberFormat="1" applyFont="1" applyBorder="1" applyAlignment="1">
      <alignment horizontal="right" vertical="center" wrapText="1"/>
    </xf>
    <xf numFmtId="171" fontId="219" fillId="0" borderId="0" xfId="3684" applyNumberFormat="1" applyFont="1" applyAlignment="1">
      <alignment horizontal="right" vertical="center" wrapText="1"/>
    </xf>
    <xf numFmtId="0" fontId="218" fillId="0" borderId="40" xfId="0" applyFont="1" applyBorder="1" applyAlignment="1">
      <alignment vertical="center" wrapText="1"/>
    </xf>
    <xf numFmtId="41" fontId="219" fillId="0" borderId="40" xfId="3685" applyFont="1" applyBorder="1" applyAlignment="1">
      <alignment horizontal="center" vertical="center" wrapText="1"/>
    </xf>
    <xf numFmtId="171" fontId="219" fillId="0" borderId="40" xfId="3684" applyNumberFormat="1" applyFont="1" applyBorder="1" applyAlignment="1">
      <alignment horizontal="right" vertical="center" wrapText="1"/>
    </xf>
    <xf numFmtId="0" fontId="220" fillId="0" borderId="41" xfId="0" applyFont="1" applyBorder="1" applyAlignment="1">
      <alignment horizontal="left" vertical="center" wrapText="1"/>
    </xf>
    <xf numFmtId="41" fontId="220" fillId="0" borderId="41" xfId="3685" applyFont="1" applyBorder="1" applyAlignment="1">
      <alignment horizontal="left" vertical="center" wrapText="1"/>
    </xf>
    <xf numFmtId="171" fontId="220" fillId="0" borderId="41" xfId="3684" applyNumberFormat="1" applyFont="1" applyBorder="1" applyAlignment="1">
      <alignment horizontal="right" vertical="center" wrapText="1"/>
    </xf>
    <xf numFmtId="171" fontId="220" fillId="0" borderId="0" xfId="3684" applyNumberFormat="1" applyFont="1" applyFill="1" applyBorder="1" applyAlignment="1">
      <alignment horizontal="right"/>
    </xf>
    <xf numFmtId="171" fontId="220" fillId="0" borderId="0" xfId="3684" applyNumberFormat="1" applyFont="1" applyAlignment="1">
      <alignment horizontal="right"/>
    </xf>
    <xf numFmtId="0" fontId="166" fillId="0" borderId="0" xfId="0" applyFont="1"/>
    <xf numFmtId="0" fontId="221" fillId="0" borderId="0" xfId="0" applyFont="1"/>
    <xf numFmtId="0" fontId="222" fillId="0" borderId="0" xfId="0" applyFont="1"/>
    <xf numFmtId="3" fontId="223" fillId="3" borderId="34" xfId="0" applyNumberFormat="1" applyFont="1" applyFill="1" applyBorder="1" applyAlignment="1">
      <alignment wrapText="1"/>
    </xf>
    <xf numFmtId="0" fontId="224" fillId="3" borderId="34" xfId="0" applyFont="1" applyFill="1" applyBorder="1"/>
    <xf numFmtId="0" fontId="224" fillId="3" borderId="0" xfId="0" applyFont="1" applyFill="1"/>
    <xf numFmtId="0" fontId="225" fillId="3" borderId="34" xfId="0" applyFont="1" applyFill="1" applyBorder="1"/>
    <xf numFmtId="0" fontId="187" fillId="3" borderId="34" xfId="0" applyFont="1" applyFill="1" applyBorder="1"/>
    <xf numFmtId="3" fontId="223" fillId="3" borderId="0" xfId="0" applyNumberFormat="1" applyFont="1" applyFill="1" applyAlignment="1">
      <alignment wrapText="1"/>
    </xf>
    <xf numFmtId="0" fontId="224" fillId="3" borderId="0" xfId="0" applyFont="1" applyFill="1" applyAlignment="1">
      <alignment horizontal="left" wrapText="1"/>
    </xf>
    <xf numFmtId="0" fontId="225" fillId="3" borderId="0" xfId="0" applyFont="1" applyFill="1"/>
    <xf numFmtId="0" fontId="187" fillId="3" borderId="0" xfId="0" applyFont="1" applyFill="1" applyAlignment="1">
      <alignment vertical="center"/>
    </xf>
    <xf numFmtId="0" fontId="227" fillId="3" borderId="0" xfId="0" applyFont="1" applyFill="1"/>
    <xf numFmtId="170" fontId="227" fillId="3" borderId="0" xfId="0" applyNumberFormat="1" applyFont="1" applyFill="1"/>
    <xf numFmtId="0" fontId="197" fillId="3" borderId="0" xfId="0" applyFont="1" applyFill="1"/>
    <xf numFmtId="0" fontId="197" fillId="0" borderId="0" xfId="0" applyFont="1"/>
    <xf numFmtId="3" fontId="228" fillId="3" borderId="34" xfId="0" applyNumberFormat="1" applyFont="1" applyFill="1" applyBorder="1" applyAlignment="1">
      <alignment wrapText="1"/>
    </xf>
    <xf numFmtId="0" fontId="230" fillId="3" borderId="34" xfId="0" applyFont="1" applyFill="1" applyBorder="1"/>
    <xf numFmtId="0" fontId="230" fillId="3" borderId="0" xfId="0" applyFont="1" applyFill="1"/>
    <xf numFmtId="0" fontId="231" fillId="3" borderId="34" xfId="0" applyFont="1" applyFill="1" applyBorder="1"/>
    <xf numFmtId="0" fontId="165" fillId="3" borderId="34" xfId="0" applyFont="1" applyFill="1" applyBorder="1"/>
    <xf numFmtId="3" fontId="189" fillId="3" borderId="0" xfId="0" applyNumberFormat="1" applyFont="1" applyFill="1" applyAlignment="1">
      <alignment wrapText="1"/>
    </xf>
    <xf numFmtId="0" fontId="229" fillId="3" borderId="0" xfId="0" applyFont="1" applyFill="1" applyAlignment="1">
      <alignment horizontal="left" wrapText="1"/>
    </xf>
    <xf numFmtId="0" fontId="191" fillId="3" borderId="0" xfId="0" applyFont="1" applyFill="1"/>
    <xf numFmtId="0" fontId="192" fillId="3" borderId="0" xfId="0" applyFont="1" applyFill="1"/>
    <xf numFmtId="0" fontId="165" fillId="3" borderId="36" xfId="0" applyFont="1" applyFill="1" applyBorder="1"/>
    <xf numFmtId="0" fontId="229" fillId="3" borderId="0" xfId="0" applyFont="1" applyFill="1" applyAlignment="1">
      <alignment wrapText="1"/>
    </xf>
    <xf numFmtId="0" fontId="232" fillId="0" borderId="45" xfId="0" applyFont="1" applyBorder="1" applyAlignment="1">
      <alignment vertical="center" wrapText="1"/>
    </xf>
    <xf numFmtId="17" fontId="226" fillId="88" borderId="45" xfId="0" applyNumberFormat="1" applyFont="1" applyFill="1" applyBorder="1" applyAlignment="1">
      <alignment horizontal="center" vertical="center" wrapText="1"/>
    </xf>
    <xf numFmtId="0" fontId="197" fillId="88" borderId="0" xfId="0" applyFont="1" applyFill="1" applyAlignment="1">
      <alignment horizontal="left" vertical="center" indent="2"/>
    </xf>
    <xf numFmtId="227" fontId="197" fillId="88" borderId="0" xfId="3685" applyNumberFormat="1" applyFont="1" applyFill="1" applyBorder="1" applyAlignment="1">
      <alignment horizontal="center" vertical="center"/>
    </xf>
    <xf numFmtId="0" fontId="232" fillId="0" borderId="0" xfId="0" applyFont="1" applyAlignment="1">
      <alignment vertical="center" wrapText="1"/>
    </xf>
    <xf numFmtId="17" fontId="226" fillId="0" borderId="0" xfId="0" applyNumberFormat="1" applyFont="1" applyAlignment="1">
      <alignment horizontal="center" vertical="center" wrapText="1"/>
    </xf>
    <xf numFmtId="41" fontId="233" fillId="87" borderId="0" xfId="3685" applyFont="1" applyFill="1" applyBorder="1" applyAlignment="1">
      <alignment horizontal="left"/>
    </xf>
    <xf numFmtId="41" fontId="233" fillId="87" borderId="0" xfId="3685" applyFont="1" applyFill="1" applyBorder="1" applyAlignment="1">
      <alignment horizontal="right"/>
    </xf>
    <xf numFmtId="0" fontId="197" fillId="0" borderId="0" xfId="0" applyFont="1" applyAlignment="1">
      <alignment horizontal="left" vertical="center" indent="2"/>
    </xf>
    <xf numFmtId="41" fontId="226" fillId="0" borderId="0" xfId="3685" applyFont="1" applyFill="1" applyBorder="1" applyAlignment="1">
      <alignment horizontal="right"/>
    </xf>
    <xf numFmtId="0" fontId="234" fillId="0" borderId="0" xfId="0" applyFont="1"/>
    <xf numFmtId="0" fontId="235" fillId="0" borderId="0" xfId="0" applyFont="1"/>
    <xf numFmtId="0" fontId="236" fillId="0" borderId="0" xfId="3686" applyFont="1"/>
    <xf numFmtId="0" fontId="236" fillId="0" borderId="0" xfId="3686" applyFont="1" applyFill="1"/>
    <xf numFmtId="0" fontId="0" fillId="3" borderId="0" xfId="0" applyFill="1"/>
    <xf numFmtId="0" fontId="214" fillId="3" borderId="0" xfId="0" applyFont="1" applyFill="1" applyAlignment="1">
      <alignment vertical="center"/>
    </xf>
    <xf numFmtId="0" fontId="198" fillId="3" borderId="0" xfId="0" applyFont="1" applyFill="1" applyAlignment="1">
      <alignment vertical="center"/>
    </xf>
    <xf numFmtId="0" fontId="201" fillId="3" borderId="0" xfId="0" applyFont="1" applyFill="1" applyAlignment="1">
      <alignment vertical="center" wrapText="1"/>
    </xf>
    <xf numFmtId="0" fontId="200" fillId="3" borderId="0" xfId="0" applyFont="1" applyFill="1" applyAlignment="1">
      <alignment vertical="center"/>
    </xf>
    <xf numFmtId="17" fontId="195" fillId="91" borderId="37" xfId="0" quotePrefix="1" applyNumberFormat="1" applyFont="1" applyFill="1" applyBorder="1" applyAlignment="1">
      <alignment horizontal="center" vertical="center" wrapText="1"/>
    </xf>
    <xf numFmtId="0" fontId="195" fillId="91" borderId="39" xfId="0" applyFont="1" applyFill="1" applyBorder="1" applyAlignment="1">
      <alignment horizontal="left" vertical="center" wrapText="1"/>
    </xf>
    <xf numFmtId="41" fontId="195" fillId="91" borderId="39" xfId="3685" applyFont="1" applyFill="1" applyBorder="1" applyAlignment="1">
      <alignment horizontal="right" vertical="center" wrapText="1"/>
    </xf>
    <xf numFmtId="171" fontId="195" fillId="91" borderId="39" xfId="3684" applyNumberFormat="1" applyFont="1" applyFill="1" applyBorder="1" applyAlignment="1">
      <alignment horizontal="right" vertical="center" wrapText="1"/>
    </xf>
    <xf numFmtId="171" fontId="195" fillId="92" borderId="0" xfId="3684" applyNumberFormat="1" applyFont="1" applyFill="1" applyBorder="1" applyAlignment="1">
      <alignment horizontal="right" vertical="center" wrapText="1"/>
    </xf>
    <xf numFmtId="0" fontId="195" fillId="91" borderId="37" xfId="0" applyFont="1" applyFill="1" applyBorder="1" applyAlignment="1">
      <alignment wrapText="1"/>
    </xf>
    <xf numFmtId="171" fontId="195" fillId="91" borderId="37" xfId="3684" applyNumberFormat="1" applyFont="1" applyFill="1" applyBorder="1" applyAlignment="1">
      <alignment horizontal="right" wrapText="1"/>
    </xf>
    <xf numFmtId="171" fontId="195" fillId="92" borderId="0" xfId="3684" applyNumberFormat="1" applyFont="1" applyFill="1" applyBorder="1" applyAlignment="1">
      <alignment horizontal="right" wrapText="1"/>
    </xf>
    <xf numFmtId="0" fontId="185" fillId="0" borderId="0" xfId="0" applyFont="1"/>
    <xf numFmtId="0" fontId="185" fillId="0" borderId="0" xfId="0" applyFont="1" applyAlignment="1">
      <alignment horizontal="center"/>
    </xf>
    <xf numFmtId="0" fontId="238" fillId="0" borderId="0" xfId="0" applyFont="1" applyAlignment="1">
      <alignment horizontal="center" vertical="center" wrapText="1"/>
    </xf>
    <xf numFmtId="17" fontId="237" fillId="3" borderId="0" xfId="0" applyNumberFormat="1" applyFont="1" applyFill="1" applyAlignment="1">
      <alignment horizontal="center" vertical="center" wrapText="1"/>
    </xf>
    <xf numFmtId="0" fontId="239" fillId="0" borderId="0" xfId="0" applyFont="1" applyAlignment="1">
      <alignment horizontal="center" vertical="center" wrapText="1"/>
    </xf>
    <xf numFmtId="0" fontId="237" fillId="3" borderId="41" xfId="0" applyFont="1" applyFill="1" applyBorder="1" applyAlignment="1">
      <alignment horizontal="center" vertical="center" wrapText="1"/>
    </xf>
    <xf numFmtId="0" fontId="201" fillId="0" borderId="42" xfId="0" applyFont="1" applyBorder="1" applyAlignment="1">
      <alignment vertical="center" wrapText="1"/>
    </xf>
    <xf numFmtId="41" fontId="201" fillId="0" borderId="42" xfId="3685" applyFont="1" applyBorder="1" applyAlignment="1">
      <alignment horizontal="right" vertical="center" wrapText="1"/>
    </xf>
    <xf numFmtId="171" fontId="201" fillId="0" borderId="42" xfId="3684" applyNumberFormat="1" applyFont="1" applyBorder="1" applyAlignment="1">
      <alignment horizontal="right" vertical="center" wrapText="1"/>
    </xf>
    <xf numFmtId="171" fontId="203" fillId="0" borderId="0" xfId="3684" applyNumberFormat="1" applyFont="1" applyAlignment="1">
      <alignment horizontal="right" vertical="center" wrapText="1"/>
    </xf>
    <xf numFmtId="0" fontId="201" fillId="0" borderId="40" xfId="0" applyFont="1" applyBorder="1" applyAlignment="1">
      <alignment horizontal="left" vertical="center" wrapText="1"/>
    </xf>
    <xf numFmtId="41" fontId="201" fillId="0" borderId="40" xfId="3685" applyFont="1" applyBorder="1" applyAlignment="1">
      <alignment horizontal="right" vertical="center"/>
    </xf>
    <xf numFmtId="171" fontId="201" fillId="0" borderId="4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0" fontId="215" fillId="3" borderId="40" xfId="0" applyFont="1" applyFill="1" applyBorder="1" applyAlignment="1">
      <alignment horizontal="left" vertical="center" wrapText="1" indent="1"/>
    </xf>
    <xf numFmtId="3" fontId="215" fillId="3" borderId="40" xfId="3685" applyNumberFormat="1" applyFont="1" applyFill="1" applyBorder="1" applyAlignment="1">
      <alignment horizontal="right" vertical="center" wrapText="1"/>
    </xf>
    <xf numFmtId="171" fontId="215" fillId="3" borderId="40" xfId="3684" applyNumberFormat="1" applyFont="1" applyFill="1" applyBorder="1" applyAlignment="1">
      <alignment horizontal="right" vertical="center" wrapText="1"/>
    </xf>
    <xf numFmtId="171" fontId="215" fillId="0" borderId="0" xfId="3684" applyNumberFormat="1" applyFont="1" applyAlignment="1">
      <alignment horizontal="right" vertical="center" wrapText="1"/>
    </xf>
    <xf numFmtId="0" fontId="201" fillId="0" borderId="0" xfId="0" applyFont="1" applyAlignment="1">
      <alignment vertical="center" wrapText="1"/>
    </xf>
    <xf numFmtId="41" fontId="201" fillId="0" borderId="0" xfId="3685" applyFont="1" applyBorder="1" applyAlignment="1">
      <alignment horizontal="right" vertical="center" wrapText="1"/>
    </xf>
    <xf numFmtId="171" fontId="201" fillId="0" borderId="0" xfId="3684" applyNumberFormat="1" applyFont="1" applyBorder="1" applyAlignment="1">
      <alignment horizontal="right" vertical="center" wrapText="1"/>
    </xf>
    <xf numFmtId="41" fontId="201" fillId="0" borderId="0" xfId="3685" applyFont="1" applyAlignment="1">
      <alignment horizontal="right" vertical="center" wrapText="1"/>
    </xf>
    <xf numFmtId="171" fontId="201" fillId="0" borderId="0" xfId="3684" applyNumberFormat="1" applyFont="1" applyAlignment="1">
      <alignment horizontal="right" vertical="center" wrapText="1"/>
    </xf>
    <xf numFmtId="0" fontId="201" fillId="0" borderId="40" xfId="0" applyFont="1" applyBorder="1" applyAlignment="1">
      <alignment vertical="center" wrapText="1"/>
    </xf>
    <xf numFmtId="41" fontId="201" fillId="0" borderId="40" xfId="3685" applyFont="1" applyBorder="1" applyAlignment="1">
      <alignment horizontal="right" vertical="center" wrapText="1"/>
    </xf>
    <xf numFmtId="171" fontId="201" fillId="0" borderId="40" xfId="3684" applyNumberFormat="1" applyFont="1" applyBorder="1" applyAlignment="1">
      <alignment horizontal="right" vertical="center" wrapText="1"/>
    </xf>
    <xf numFmtId="0" fontId="215" fillId="3" borderId="42" xfId="0" applyFont="1" applyFill="1" applyBorder="1" applyAlignment="1">
      <alignment horizontal="left" vertical="center" wrapText="1" indent="1"/>
    </xf>
    <xf numFmtId="171" fontId="215" fillId="3" borderId="42" xfId="3684" applyNumberFormat="1" applyFont="1" applyFill="1" applyBorder="1" applyAlignment="1">
      <alignment horizontal="right" vertical="center" wrapText="1"/>
    </xf>
    <xf numFmtId="0" fontId="215" fillId="3" borderId="41" xfId="0" applyFont="1" applyFill="1" applyBorder="1" applyAlignment="1">
      <alignment horizontal="left" vertical="center" wrapText="1" indent="1"/>
    </xf>
    <xf numFmtId="171" fontId="215" fillId="3" borderId="41" xfId="3684" applyNumberFormat="1" applyFont="1" applyFill="1" applyBorder="1" applyAlignment="1">
      <alignment horizontal="right" vertical="center" wrapText="1"/>
    </xf>
    <xf numFmtId="171" fontId="215" fillId="0" borderId="0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17" fontId="237" fillId="3" borderId="0" xfId="0" quotePrefix="1" applyNumberFormat="1" applyFont="1" applyFill="1" applyAlignment="1">
      <alignment horizontal="center" vertical="center" wrapText="1"/>
    </xf>
    <xf numFmtId="17" fontId="161" fillId="0" borderId="0" xfId="0" applyNumberFormat="1" applyFont="1" applyAlignment="1">
      <alignment horizontal="center" vertical="center" wrapText="1"/>
    </xf>
    <xf numFmtId="0" fontId="163" fillId="3" borderId="0" xfId="0" applyFont="1" applyFill="1" applyAlignment="1">
      <alignment horizontal="center" vertical="distributed" wrapText="1"/>
    </xf>
    <xf numFmtId="0" fontId="168" fillId="3" borderId="0" xfId="0" applyFont="1" applyFill="1" applyAlignment="1">
      <alignment horizontal="center" vertical="center" wrapText="1"/>
    </xf>
    <xf numFmtId="0" fontId="169" fillId="3" borderId="0" xfId="0" applyFont="1" applyFill="1" applyAlignment="1">
      <alignment horizontal="left"/>
    </xf>
    <xf numFmtId="0" fontId="178" fillId="88" borderId="0" xfId="0" applyFont="1" applyFill="1" applyAlignment="1">
      <alignment horizontal="center" vertical="center" wrapText="1"/>
    </xf>
    <xf numFmtId="0" fontId="190" fillId="3" borderId="34" xfId="0" applyFont="1" applyFill="1" applyBorder="1" applyAlignment="1">
      <alignment horizontal="left" wrapText="1"/>
    </xf>
    <xf numFmtId="0" fontId="190" fillId="3" borderId="0" xfId="0" applyFont="1" applyFill="1" applyAlignment="1">
      <alignment horizontal="left" wrapText="1"/>
    </xf>
    <xf numFmtId="17" fontId="178" fillId="0" borderId="37" xfId="0" quotePrefix="1" applyNumberFormat="1" applyFont="1" applyBorder="1" applyAlignment="1">
      <alignment horizontal="center" vertical="center" wrapText="1"/>
    </xf>
    <xf numFmtId="0" fontId="178" fillId="0" borderId="0" xfId="0" applyFont="1" applyAlignment="1">
      <alignment horizontal="center" vertical="center" wrapText="1"/>
    </xf>
    <xf numFmtId="0" fontId="180" fillId="0" borderId="0" xfId="0" applyFont="1" applyAlignment="1">
      <alignment horizontal="left" wrapText="1"/>
    </xf>
    <xf numFmtId="17" fontId="178" fillId="0" borderId="0" xfId="0" quotePrefix="1" applyNumberFormat="1" applyFont="1" applyAlignment="1">
      <alignment horizontal="center" vertical="center" wrapText="1"/>
    </xf>
    <xf numFmtId="0" fontId="178" fillId="88" borderId="37" xfId="0" applyFont="1" applyFill="1" applyBorder="1" applyAlignment="1">
      <alignment horizontal="center" vertical="center" wrapText="1"/>
    </xf>
    <xf numFmtId="0" fontId="207" fillId="0" borderId="0" xfId="0" applyFont="1" applyAlignment="1">
      <alignment vertical="center" wrapText="1"/>
    </xf>
    <xf numFmtId="0" fontId="207" fillId="0" borderId="40" xfId="0" applyFont="1" applyBorder="1" applyAlignment="1">
      <alignment vertical="center" wrapText="1"/>
    </xf>
    <xf numFmtId="0" fontId="170" fillId="0" borderId="0" xfId="0" applyFont="1" applyAlignment="1">
      <alignment horizontal="center" vertical="center" wrapText="1"/>
    </xf>
    <xf numFmtId="0" fontId="170" fillId="0" borderId="40" xfId="0" applyFont="1" applyBorder="1" applyAlignment="1">
      <alignment horizontal="center" vertical="center" wrapText="1"/>
    </xf>
    <xf numFmtId="0" fontId="170" fillId="0" borderId="41" xfId="0" applyFont="1" applyBorder="1" applyAlignment="1">
      <alignment horizontal="center" vertical="center" wrapText="1"/>
    </xf>
    <xf numFmtId="171" fontId="210" fillId="0" borderId="43" xfId="3684" quotePrefix="1" applyNumberFormat="1" applyFont="1" applyBorder="1" applyAlignment="1">
      <alignment horizontal="center" vertical="center" wrapText="1"/>
    </xf>
    <xf numFmtId="171" fontId="210" fillId="0" borderId="43" xfId="3684" applyNumberFormat="1" applyFont="1" applyBorder="1" applyAlignment="1">
      <alignment horizontal="center" vertical="center" wrapText="1"/>
    </xf>
    <xf numFmtId="0" fontId="157" fillId="0" borderId="0" xfId="0" applyFont="1" applyAlignment="1">
      <alignment horizontal="center" wrapText="1"/>
    </xf>
    <xf numFmtId="0" fontId="213" fillId="0" borderId="0" xfId="0" applyFont="1" applyAlignment="1">
      <alignment horizontal="left" vertical="center" wrapText="1"/>
    </xf>
    <xf numFmtId="17" fontId="213" fillId="0" borderId="0" xfId="0" applyNumberFormat="1" applyFont="1" applyAlignment="1">
      <alignment horizontal="center" vertical="center" wrapText="1"/>
    </xf>
    <xf numFmtId="0" fontId="213" fillId="0" borderId="0" xfId="0" applyFont="1" applyAlignment="1">
      <alignment horizontal="center" vertical="center" wrapText="1"/>
    </xf>
    <xf numFmtId="171" fontId="213" fillId="0" borderId="0" xfId="3684" applyNumberFormat="1" applyFont="1" applyAlignment="1">
      <alignment horizontal="center" vertical="center" wrapText="1"/>
    </xf>
    <xf numFmtId="0" fontId="217" fillId="2" borderId="0" xfId="0" applyFont="1" applyFill="1" applyAlignment="1">
      <alignment horizontal="center" vertical="center" wrapText="1"/>
    </xf>
    <xf numFmtId="0" fontId="217" fillId="2" borderId="40" xfId="0" applyFont="1" applyFill="1" applyBorder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202" fillId="0" borderId="40" xfId="0" applyFont="1" applyBorder="1" applyAlignment="1">
      <alignment horizontal="center" vertical="center" wrapText="1"/>
    </xf>
    <xf numFmtId="0" fontId="237" fillId="2" borderId="40" xfId="0" applyFont="1" applyFill="1" applyBorder="1" applyAlignment="1">
      <alignment horizontal="center" vertical="center" wrapText="1"/>
    </xf>
    <xf numFmtId="0" fontId="237" fillId="3" borderId="40" xfId="0" applyFont="1" applyFill="1" applyBorder="1" applyAlignment="1">
      <alignment horizontal="center" vertical="center" wrapText="1"/>
    </xf>
    <xf numFmtId="0" fontId="237" fillId="3" borderId="0" xfId="0" applyFont="1" applyFill="1" applyAlignment="1">
      <alignment horizontal="center" vertical="center" wrapText="1"/>
    </xf>
    <xf numFmtId="0" fontId="237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215" fillId="0" borderId="0" xfId="0" applyFont="1" applyAlignment="1">
      <alignment horizontal="left" vertical="center" wrapText="1"/>
    </xf>
    <xf numFmtId="0" fontId="215" fillId="88" borderId="0" xfId="0" quotePrefix="1" applyFont="1" applyFill="1" applyAlignment="1">
      <alignment horizontal="center" vertical="center" wrapText="1"/>
    </xf>
    <xf numFmtId="0" fontId="215" fillId="0" borderId="0" xfId="0" quotePrefix="1" applyFont="1" applyAlignment="1">
      <alignment horizontal="center" vertical="center" wrapText="1"/>
    </xf>
    <xf numFmtId="170" fontId="201" fillId="88" borderId="46" xfId="1" applyNumberFormat="1" applyFont="1" applyFill="1" applyBorder="1" applyAlignment="1">
      <alignment horizontal="left" vertical="center" wrapText="1"/>
    </xf>
    <xf numFmtId="41" fontId="201" fillId="0" borderId="46" xfId="3685" applyFont="1" applyFill="1" applyBorder="1" applyAlignment="1">
      <alignment vertical="center" wrapText="1"/>
    </xf>
    <xf numFmtId="41" fontId="201" fillId="0" borderId="0" xfId="3685" applyFont="1" applyFill="1" applyBorder="1" applyAlignment="1">
      <alignment vertical="center" wrapText="1"/>
    </xf>
    <xf numFmtId="41" fontId="215" fillId="0" borderId="46" xfId="3685" applyFont="1" applyFill="1" applyBorder="1" applyAlignment="1">
      <alignment vertical="center" wrapText="1"/>
    </xf>
    <xf numFmtId="170" fontId="201" fillId="88" borderId="0" xfId="1" applyNumberFormat="1" applyFont="1" applyFill="1" applyBorder="1" applyAlignment="1">
      <alignment horizontal="left" vertical="center" wrapText="1"/>
    </xf>
    <xf numFmtId="41" fontId="215" fillId="0" borderId="0" xfId="3685" applyFont="1" applyFill="1" applyBorder="1" applyAlignment="1">
      <alignment vertical="center" wrapText="1"/>
    </xf>
    <xf numFmtId="41" fontId="215" fillId="0" borderId="45" xfId="3685" applyFont="1" applyFill="1" applyBorder="1" applyAlignment="1">
      <alignment vertical="center" wrapText="1"/>
    </xf>
    <xf numFmtId="0" fontId="215" fillId="0" borderId="44" xfId="0" applyFont="1" applyBorder="1" applyAlignment="1">
      <alignment horizontal="left" vertical="center" wrapText="1"/>
    </xf>
    <xf numFmtId="41" fontId="215" fillId="0" borderId="44" xfId="3685" applyFont="1" applyFill="1" applyBorder="1" applyAlignment="1">
      <alignment vertical="center" wrapText="1"/>
    </xf>
    <xf numFmtId="41" fontId="240" fillId="0" borderId="0" xfId="3685" applyFont="1" applyFill="1" applyBorder="1" applyAlignment="1"/>
    <xf numFmtId="170" fontId="215" fillId="88" borderId="0" xfId="1" applyNumberFormat="1" applyFont="1" applyFill="1" applyBorder="1" applyAlignment="1">
      <alignment horizontal="left" vertical="center" wrapText="1"/>
    </xf>
    <xf numFmtId="171" fontId="241" fillId="0" borderId="0" xfId="3684" applyNumberFormat="1" applyFont="1" applyFill="1" applyBorder="1" applyAlignment="1">
      <alignment vertical="center" wrapText="1"/>
    </xf>
    <xf numFmtId="41" fontId="241" fillId="0" borderId="0" xfId="3685" applyFont="1" applyFill="1" applyBorder="1" applyAlignment="1">
      <alignment vertical="center" wrapText="1"/>
    </xf>
    <xf numFmtId="0" fontId="215" fillId="0" borderId="38" xfId="0" applyFont="1" applyBorder="1" applyAlignment="1">
      <alignment horizontal="left" vertical="center" wrapText="1"/>
    </xf>
    <xf numFmtId="41" fontId="215" fillId="0" borderId="38" xfId="3685" applyFont="1" applyFill="1" applyBorder="1" applyAlignment="1">
      <alignment vertical="center" wrapText="1"/>
    </xf>
    <xf numFmtId="0" fontId="203" fillId="3" borderId="0" xfId="0" applyFont="1" applyFill="1" applyAlignment="1">
      <alignment vertical="center"/>
    </xf>
    <xf numFmtId="0" fontId="242" fillId="3" borderId="0" xfId="0" applyFont="1" applyFill="1"/>
    <xf numFmtId="0" fontId="215" fillId="0" borderId="37" xfId="0" applyFont="1" applyBorder="1" applyAlignment="1">
      <alignment horizontal="left" vertical="center" wrapText="1"/>
    </xf>
    <xf numFmtId="0" fontId="215" fillId="88" borderId="37" xfId="0" quotePrefix="1" applyFont="1" applyFill="1" applyBorder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  <sheetName val="Lucros_e_Perdas"/>
      <sheetName val="MUS$_MES"/>
      <sheetName val="Lucros_e_Perdas1"/>
      <sheetName val="MUS$_MES1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  <sheetName val="1ª_VISITA11"/>
      <sheetName val="2ª_VISITA11"/>
      <sheetName val="HC_DBASE11"/>
      <sheetName val="ILV_ALC11"/>
      <sheetName val="inc__claim_974"/>
      <sheetName val="1ª_VISITA12"/>
      <sheetName val="2ª_VISITA12"/>
      <sheetName val="HC_DBASE12"/>
      <sheetName val="ILV_ALC12"/>
      <sheetName val="inc__claim_975"/>
      <sheetName val="Tasas de interes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  <sheetName val="IR_e_C_Social3"/>
      <sheetName val="Lucros_e_Perdas3"/>
      <sheetName val="Fluxo_de_Caixa3"/>
      <sheetName val="plano_ordenados3"/>
      <sheetName val="Projeção_Despesas3"/>
      <sheetName val="ILV_ALC"/>
      <sheetName val="Avance_financiero"/>
      <sheetName val="IR_e_C_Social4"/>
      <sheetName val="Lucros_e_Perdas4"/>
      <sheetName val="Fluxo_de_Caixa4"/>
      <sheetName val="plano_ordenados4"/>
      <sheetName val="Projeção_Despesas4"/>
      <sheetName val="ILV_ALC1"/>
      <sheetName val="Avance_financie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91" workbookViewId="0">
      <selection activeCell="M3" sqref="M3"/>
    </sheetView>
  </sheetViews>
  <sheetFormatPr baseColWidth="10" defaultColWidth="11.453125" defaultRowHeight="16.5"/>
  <cols>
    <col min="1" max="16384" width="11.453125" style="78"/>
  </cols>
  <sheetData>
    <row r="3" spans="3:6" ht="71.5">
      <c r="C3" s="332" t="s">
        <v>0</v>
      </c>
      <c r="D3" s="333"/>
      <c r="E3" s="333"/>
      <c r="F3" s="333"/>
    </row>
    <row r="4" spans="3:6" ht="71.5">
      <c r="C4" s="332" t="s">
        <v>194</v>
      </c>
      <c r="D4" s="333"/>
      <c r="E4" s="333"/>
      <c r="F4" s="333"/>
    </row>
    <row r="5" spans="3:6">
      <c r="C5" s="334" t="s">
        <v>1</v>
      </c>
    </row>
    <row r="6" spans="3:6">
      <c r="C6" s="334" t="s">
        <v>151</v>
      </c>
    </row>
    <row r="7" spans="3:6">
      <c r="C7" s="334" t="s">
        <v>150</v>
      </c>
    </row>
    <row r="8" spans="3:6">
      <c r="C8" s="334" t="s">
        <v>152</v>
      </c>
    </row>
    <row r="9" spans="3:6">
      <c r="C9" s="334" t="s">
        <v>149</v>
      </c>
    </row>
    <row r="10" spans="3:6">
      <c r="C10" s="335" t="s">
        <v>162</v>
      </c>
    </row>
    <row r="11" spans="3:6">
      <c r="C11" s="335" t="s">
        <v>163</v>
      </c>
    </row>
    <row r="12" spans="3:6">
      <c r="C12" s="334" t="s">
        <v>153</v>
      </c>
    </row>
    <row r="13" spans="3:6">
      <c r="C13" s="334" t="s">
        <v>154</v>
      </c>
    </row>
    <row r="14" spans="3:6">
      <c r="C14" s="334" t="s">
        <v>155</v>
      </c>
    </row>
    <row r="15" spans="3:6">
      <c r="C15" s="334" t="s">
        <v>156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14" zoomScale="110" zoomScaleNormal="110" workbookViewId="0">
      <selection activeCell="C10" sqref="C10"/>
    </sheetView>
  </sheetViews>
  <sheetFormatPr baseColWidth="10" defaultColWidth="11.453125" defaultRowHeight="18.5"/>
  <cols>
    <col min="1" max="1" width="0.81640625" style="150" customWidth="1"/>
    <col min="2" max="2" width="27.453125" style="150" customWidth="1"/>
    <col min="3" max="5" width="23" style="150" customWidth="1"/>
    <col min="6" max="6" width="0.81640625" style="150" customWidth="1"/>
    <col min="7" max="7" width="15.6328125" style="150" bestFit="1" customWidth="1"/>
    <col min="8" max="8" width="9.54296875" style="150" bestFit="1" customWidth="1"/>
    <col min="9" max="9" width="7.81640625" style="150" customWidth="1"/>
    <col min="10" max="10" width="8.81640625" style="150" customWidth="1"/>
    <col min="11" max="11" width="7.7265625" style="150" bestFit="1" customWidth="1"/>
    <col min="12" max="12" width="8" style="150" bestFit="1" customWidth="1"/>
    <col min="13" max="13" width="5.453125" style="150" bestFit="1" customWidth="1"/>
    <col min="14" max="16384" width="11.453125" style="150"/>
  </cols>
  <sheetData>
    <row r="1" spans="1:13" ht="11.25" customHeight="1"/>
    <row r="2" spans="1:13" s="140" customFormat="1" ht="27.5">
      <c r="B2" s="295" t="s">
        <v>109</v>
      </c>
      <c r="C2" s="297"/>
    </row>
    <row r="3" spans="1:13" s="302" customFormat="1">
      <c r="A3" s="298"/>
      <c r="B3" s="299" t="s">
        <v>226</v>
      </c>
      <c r="C3" s="299"/>
      <c r="D3" s="299"/>
      <c r="E3" s="299"/>
      <c r="F3" s="300"/>
      <c r="G3" s="300"/>
      <c r="H3" s="301"/>
      <c r="I3" s="301"/>
      <c r="J3" s="301"/>
      <c r="K3" s="301"/>
      <c r="L3" s="301"/>
      <c r="M3" s="301"/>
    </row>
    <row r="4" spans="1:13" ht="9" customHeight="1">
      <c r="A4" s="303"/>
      <c r="B4" s="304"/>
      <c r="C4" s="304"/>
      <c r="D4" s="304"/>
      <c r="E4" s="304"/>
      <c r="F4" s="304"/>
      <c r="G4" s="304"/>
      <c r="H4" s="305"/>
      <c r="I4" s="305"/>
      <c r="J4" s="305"/>
      <c r="K4" s="305"/>
      <c r="L4" s="305"/>
      <c r="M4" s="305"/>
    </row>
    <row r="5" spans="1:13" s="306" customFormat="1" ht="33.75" customHeight="1">
      <c r="B5" s="416" t="s">
        <v>166</v>
      </c>
      <c r="C5" s="417" t="s">
        <v>110</v>
      </c>
      <c r="D5" s="417" t="s">
        <v>111</v>
      </c>
      <c r="E5" s="417" t="s">
        <v>112</v>
      </c>
      <c r="F5" s="418"/>
      <c r="G5" s="417" t="s">
        <v>113</v>
      </c>
    </row>
    <row r="6" spans="1:13" s="306" customFormat="1" ht="13.5" customHeight="1">
      <c r="B6" s="419" t="s">
        <v>89</v>
      </c>
      <c r="C6" s="420">
        <v>1440801.385</v>
      </c>
      <c r="D6" s="420">
        <v>-150948.40900000001</v>
      </c>
      <c r="E6" s="420">
        <v>-1172108.26</v>
      </c>
      <c r="F6" s="421"/>
      <c r="G6" s="422">
        <v>117744.71600000001</v>
      </c>
    </row>
    <row r="7" spans="1:13" s="306" customFormat="1" ht="13.5" customHeight="1">
      <c r="B7" s="423" t="s">
        <v>58</v>
      </c>
      <c r="C7" s="421">
        <v>242341.66500000001</v>
      </c>
      <c r="D7" s="421">
        <v>-69488.968999999997</v>
      </c>
      <c r="E7" s="421">
        <v>-182230.766</v>
      </c>
      <c r="F7" s="421"/>
      <c r="G7" s="424">
        <v>-9378.070000000007</v>
      </c>
    </row>
    <row r="8" spans="1:13" s="306" customFormat="1" ht="13.5" customHeight="1">
      <c r="B8" s="423" t="s">
        <v>56</v>
      </c>
      <c r="C8" s="421">
        <v>325723.40299999999</v>
      </c>
      <c r="D8" s="421">
        <v>-142299.785</v>
      </c>
      <c r="E8" s="421">
        <v>-147135.79800000001</v>
      </c>
      <c r="F8" s="421"/>
      <c r="G8" s="424">
        <v>36287.819999999978</v>
      </c>
    </row>
    <row r="9" spans="1:13" s="306" customFormat="1" ht="13.5" customHeight="1">
      <c r="B9" s="423" t="s">
        <v>57</v>
      </c>
      <c r="C9" s="421">
        <v>31640.398000000001</v>
      </c>
      <c r="D9" s="421">
        <v>-30034.548999999999</v>
      </c>
      <c r="E9" s="421">
        <v>-1455.999</v>
      </c>
      <c r="F9" s="421"/>
      <c r="G9" s="424">
        <v>149.85000000000196</v>
      </c>
    </row>
    <row r="10" spans="1:13" s="306" customFormat="1" ht="13.5" customHeight="1">
      <c r="B10" s="423" t="s">
        <v>59</v>
      </c>
      <c r="C10" s="421">
        <v>43146.947999999997</v>
      </c>
      <c r="D10" s="421">
        <v>-30.033999999999999</v>
      </c>
      <c r="E10" s="421">
        <v>-43116.913999999997</v>
      </c>
      <c r="F10" s="421"/>
      <c r="G10" s="424">
        <v>0</v>
      </c>
    </row>
    <row r="11" spans="1:13" s="306" customFormat="1" ht="13.5" customHeight="1">
      <c r="B11" s="423" t="s">
        <v>15</v>
      </c>
      <c r="C11" s="421">
        <v>-484137.152</v>
      </c>
      <c r="D11" s="421">
        <v>3599.04</v>
      </c>
      <c r="E11" s="421">
        <v>521152.745</v>
      </c>
      <c r="F11" s="421"/>
      <c r="G11" s="425">
        <v>40614.632999999973</v>
      </c>
    </row>
    <row r="12" spans="1:13" s="306" customFormat="1" ht="13.5" customHeight="1">
      <c r="B12" s="426" t="s">
        <v>20</v>
      </c>
      <c r="C12" s="427">
        <v>1599516.6470000001</v>
      </c>
      <c r="D12" s="427">
        <v>-389202.70600000006</v>
      </c>
      <c r="E12" s="427">
        <v>-1024894.9920000002</v>
      </c>
      <c r="F12" s="428"/>
      <c r="G12" s="427">
        <v>185418.94899999991</v>
      </c>
    </row>
    <row r="13" spans="1:13" s="306" customFormat="1">
      <c r="B13" s="429" t="s">
        <v>114</v>
      </c>
      <c r="C13" s="430"/>
      <c r="D13" s="430"/>
      <c r="E13" s="430"/>
      <c r="F13" s="431"/>
      <c r="G13" s="424"/>
    </row>
    <row r="14" spans="1:13" s="306" customFormat="1" ht="13.5" customHeight="1">
      <c r="B14" s="423" t="s">
        <v>115</v>
      </c>
      <c r="C14" s="421">
        <v>173050.929</v>
      </c>
      <c r="D14" s="421">
        <v>-31806.123</v>
      </c>
      <c r="E14" s="421">
        <v>-49372.733</v>
      </c>
      <c r="F14" s="421"/>
      <c r="G14" s="424">
        <v>91872.073000000004</v>
      </c>
    </row>
    <row r="15" spans="1:13" s="306" customFormat="1" ht="13.5" customHeight="1">
      <c r="B15" s="423" t="s">
        <v>116</v>
      </c>
      <c r="C15" s="421">
        <v>-324912.20400000003</v>
      </c>
      <c r="D15" s="421">
        <v>107566.63</v>
      </c>
      <c r="E15" s="421">
        <v>79335.812000000005</v>
      </c>
      <c r="F15" s="421"/>
      <c r="G15" s="424">
        <v>-138009.76200000002</v>
      </c>
      <c r="J15" s="150"/>
      <c r="K15" s="150"/>
      <c r="L15" s="150"/>
      <c r="M15" s="150"/>
    </row>
    <row r="16" spans="1:13" s="306" customFormat="1" ht="13.5" customHeight="1">
      <c r="B16" s="432" t="s">
        <v>19</v>
      </c>
      <c r="C16" s="433">
        <v>1447655.372</v>
      </c>
      <c r="D16" s="433">
        <v>-313442.19900000008</v>
      </c>
      <c r="E16" s="433">
        <v>-994931.91300000006</v>
      </c>
      <c r="F16" s="428"/>
      <c r="G16" s="427">
        <v>139281.25999999989</v>
      </c>
      <c r="J16" s="150"/>
      <c r="K16" s="150"/>
      <c r="L16" s="150"/>
      <c r="M16" s="150"/>
    </row>
    <row r="17" spans="2:14" ht="10" customHeight="1">
      <c r="B17" s="434"/>
      <c r="C17" s="434"/>
      <c r="D17" s="434"/>
      <c r="E17" s="434"/>
      <c r="F17" s="434"/>
      <c r="G17" s="199"/>
    </row>
    <row r="18" spans="2:14" s="307" customFormat="1">
      <c r="B18" s="434"/>
      <c r="C18" s="434"/>
      <c r="D18" s="434"/>
      <c r="E18" s="434"/>
      <c r="F18" s="434"/>
      <c r="G18" s="435"/>
      <c r="H18" s="308"/>
    </row>
    <row r="19" spans="2:14" ht="30">
      <c r="B19" s="436" t="s">
        <v>148</v>
      </c>
      <c r="C19" s="437" t="s">
        <v>110</v>
      </c>
      <c r="D19" s="437" t="s">
        <v>111</v>
      </c>
      <c r="E19" s="437" t="s">
        <v>112</v>
      </c>
      <c r="F19" s="418"/>
      <c r="G19" s="437" t="s">
        <v>113</v>
      </c>
    </row>
    <row r="20" spans="2:14" ht="13.5" customHeight="1">
      <c r="B20" s="423" t="s">
        <v>89</v>
      </c>
      <c r="C20" s="421">
        <v>1215393.33</v>
      </c>
      <c r="D20" s="421">
        <v>-174528.943</v>
      </c>
      <c r="E20" s="421">
        <v>-1001581.113</v>
      </c>
      <c r="F20" s="421"/>
      <c r="G20" s="424">
        <v>39283.274000000092</v>
      </c>
      <c r="N20" s="309"/>
    </row>
    <row r="21" spans="2:14" ht="13.5" customHeight="1">
      <c r="B21" s="423" t="s">
        <v>58</v>
      </c>
      <c r="C21" s="421">
        <v>248827.818</v>
      </c>
      <c r="D21" s="421">
        <v>-37124.921999999999</v>
      </c>
      <c r="E21" s="421">
        <v>-215708.86300000001</v>
      </c>
      <c r="F21" s="421"/>
      <c r="G21" s="424">
        <v>-4005.9670000000042</v>
      </c>
      <c r="N21" s="309"/>
    </row>
    <row r="22" spans="2:14" ht="13.5" customHeight="1">
      <c r="B22" s="423" t="s">
        <v>56</v>
      </c>
      <c r="C22" s="421">
        <v>221801.25700000001</v>
      </c>
      <c r="D22" s="421">
        <v>-98753.576000000001</v>
      </c>
      <c r="E22" s="421">
        <v>-139727.76999999999</v>
      </c>
      <c r="F22" s="421"/>
      <c r="G22" s="424">
        <v>-16680.088999999978</v>
      </c>
      <c r="N22" s="309"/>
    </row>
    <row r="23" spans="2:14" ht="13.5" customHeight="1">
      <c r="B23" s="423" t="s">
        <v>57</v>
      </c>
      <c r="C23" s="421">
        <v>-33045.516000000003</v>
      </c>
      <c r="D23" s="421">
        <v>-26681.162</v>
      </c>
      <c r="E23" s="421">
        <v>59740.497000000003</v>
      </c>
      <c r="F23" s="421"/>
      <c r="G23" s="424">
        <v>13.819000000003143</v>
      </c>
      <c r="N23" s="309"/>
    </row>
    <row r="24" spans="2:14" ht="13.5" customHeight="1">
      <c r="B24" s="423" t="s">
        <v>59</v>
      </c>
      <c r="C24" s="421">
        <v>20867.88</v>
      </c>
      <c r="D24" s="421">
        <v>-97.230999999999995</v>
      </c>
      <c r="E24" s="421">
        <v>-20691.017</v>
      </c>
      <c r="F24" s="421"/>
      <c r="G24" s="424">
        <v>79.632000000001426</v>
      </c>
      <c r="N24" s="309"/>
    </row>
    <row r="25" spans="2:14" ht="15" customHeight="1">
      <c r="B25" s="423" t="s">
        <v>15</v>
      </c>
      <c r="C25" s="421">
        <v>-480339.65899999999</v>
      </c>
      <c r="D25" s="421">
        <v>-374207.01</v>
      </c>
      <c r="E25" s="421">
        <v>440238.663</v>
      </c>
      <c r="F25" s="421"/>
      <c r="G25" s="424">
        <v>-414308.00599999999</v>
      </c>
    </row>
    <row r="26" spans="2:14">
      <c r="B26" s="432" t="s">
        <v>20</v>
      </c>
      <c r="C26" s="433">
        <v>1193505.1099999999</v>
      </c>
      <c r="D26" s="433">
        <v>-711392.84400000004</v>
      </c>
      <c r="E26" s="433">
        <v>-877729.60300000012</v>
      </c>
      <c r="F26" s="428"/>
      <c r="G26" s="433">
        <v>-395617.33700000029</v>
      </c>
    </row>
    <row r="27" spans="2:14">
      <c r="B27" s="429" t="s">
        <v>114</v>
      </c>
      <c r="C27" s="431"/>
      <c r="D27" s="431"/>
      <c r="E27" s="431"/>
      <c r="F27" s="431"/>
      <c r="G27" s="424"/>
    </row>
    <row r="28" spans="2:14">
      <c r="B28" s="423" t="s">
        <v>115</v>
      </c>
      <c r="C28" s="421">
        <v>92635.327999999994</v>
      </c>
      <c r="D28" s="421">
        <v>-43545.235999999997</v>
      </c>
      <c r="E28" s="421">
        <v>-28565.838</v>
      </c>
      <c r="F28" s="421"/>
      <c r="G28" s="424">
        <v>20524.253999999997</v>
      </c>
      <c r="J28" s="140"/>
      <c r="K28" s="140"/>
      <c r="L28" s="140"/>
    </row>
    <row r="29" spans="2:14">
      <c r="B29" s="423" t="s">
        <v>116</v>
      </c>
      <c r="C29" s="421">
        <v>-135563.31</v>
      </c>
      <c r="D29" s="421">
        <v>54368.13</v>
      </c>
      <c r="E29" s="421">
        <v>34885.722999999998</v>
      </c>
      <c r="F29" s="421"/>
      <c r="G29" s="424">
        <v>-46309.456999999995</v>
      </c>
      <c r="J29" s="140"/>
      <c r="K29" s="140"/>
      <c r="L29" s="140"/>
    </row>
    <row r="30" spans="2:14">
      <c r="B30" s="432" t="s">
        <v>19</v>
      </c>
      <c r="C30" s="433">
        <v>1150577.1279999998</v>
      </c>
      <c r="D30" s="433">
        <v>-700569.95000000007</v>
      </c>
      <c r="E30" s="433">
        <v>-871409.71800000011</v>
      </c>
      <c r="F30" s="428"/>
      <c r="G30" s="433">
        <v>-421402.54000000039</v>
      </c>
    </row>
    <row r="31" spans="2:14" s="140" customFormat="1" ht="10" customHeight="1">
      <c r="B31" s="306"/>
      <c r="C31" s="306"/>
      <c r="D31" s="306"/>
      <c r="E31" s="306"/>
      <c r="F31" s="306"/>
      <c r="G31" s="310"/>
    </row>
    <row r="32" spans="2:14">
      <c r="G32" s="309"/>
    </row>
    <row r="33" spans="7:7">
      <c r="G33" s="309"/>
    </row>
    <row r="34" spans="7:7">
      <c r="G34" s="309"/>
    </row>
    <row r="35" spans="7:7" ht="15" customHeight="1">
      <c r="G35" s="309"/>
    </row>
    <row r="36" spans="7:7">
      <c r="G36" s="309"/>
    </row>
    <row r="37" spans="7:7">
      <c r="G37" s="309"/>
    </row>
    <row r="38" spans="7:7">
      <c r="G38" s="309"/>
    </row>
    <row r="39" spans="7:7">
      <c r="G39" s="309"/>
    </row>
    <row r="40" spans="7:7">
      <c r="G40" s="309"/>
    </row>
    <row r="41" spans="7:7">
      <c r="G41" s="309"/>
    </row>
    <row r="42" spans="7:7">
      <c r="G42" s="309"/>
    </row>
    <row r="43" spans="7:7">
      <c r="G43" s="309"/>
    </row>
    <row r="44" spans="7:7">
      <c r="G44" s="309"/>
    </row>
    <row r="45" spans="7:7" ht="15.75" customHeight="1">
      <c r="G45" s="309"/>
    </row>
    <row r="46" spans="7:7">
      <c r="G46" s="309"/>
    </row>
    <row r="47" spans="7:7">
      <c r="G47" s="309"/>
    </row>
    <row r="48" spans="7:7">
      <c r="G48" s="309"/>
    </row>
    <row r="49" spans="7:7">
      <c r="G49" s="309"/>
    </row>
    <row r="50" spans="7:7">
      <c r="G50" s="309"/>
    </row>
    <row r="51" spans="7:7">
      <c r="G51" s="309"/>
    </row>
    <row r="52" spans="7:7">
      <c r="G52" s="309"/>
    </row>
    <row r="53" spans="7:7">
      <c r="G53" s="309"/>
    </row>
    <row r="54" spans="7:7">
      <c r="G54" s="309"/>
    </row>
    <row r="55" spans="7:7">
      <c r="G55" s="309"/>
    </row>
    <row r="56" spans="7:7">
      <c r="G56" s="309"/>
    </row>
    <row r="57" spans="7:7">
      <c r="G57" s="309"/>
    </row>
    <row r="58" spans="7:7">
      <c r="G58" s="309"/>
    </row>
    <row r="59" spans="7:7">
      <c r="G59" s="309"/>
    </row>
    <row r="60" spans="7:7">
      <c r="G60" s="309"/>
    </row>
    <row r="61" spans="7:7">
      <c r="G61" s="309"/>
    </row>
    <row r="62" spans="7:7">
      <c r="G62" s="309"/>
    </row>
    <row r="63" spans="7:7">
      <c r="G63" s="309"/>
    </row>
    <row r="64" spans="7:7">
      <c r="G64" s="309"/>
    </row>
    <row r="65" spans="7:7">
      <c r="G65" s="309"/>
    </row>
    <row r="66" spans="7:7">
      <c r="G66" s="309"/>
    </row>
    <row r="67" spans="7:7">
      <c r="G67" s="309"/>
    </row>
    <row r="68" spans="7:7">
      <c r="G68" s="309"/>
    </row>
    <row r="69" spans="7:7">
      <c r="G69" s="309"/>
    </row>
    <row r="70" spans="7:7">
      <c r="G70" s="309"/>
    </row>
    <row r="71" spans="7:7">
      <c r="G71" s="309"/>
    </row>
    <row r="72" spans="7:7">
      <c r="G72" s="309"/>
    </row>
    <row r="73" spans="7:7">
      <c r="G73" s="309"/>
    </row>
    <row r="74" spans="7:7">
      <c r="G74" s="309"/>
    </row>
    <row r="75" spans="7:7">
      <c r="G75" s="309"/>
    </row>
    <row r="76" spans="7:7">
      <c r="G76" s="309"/>
    </row>
    <row r="77" spans="7:7">
      <c r="G77" s="309"/>
    </row>
    <row r="78" spans="7:7">
      <c r="G78" s="309"/>
    </row>
    <row r="79" spans="7:7">
      <c r="G79" s="309"/>
    </row>
    <row r="80" spans="7:7">
      <c r="G80" s="309"/>
    </row>
    <row r="81" spans="7:7">
      <c r="G81" s="309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topLeftCell="A3" zoomScale="110" zoomScaleNormal="110" workbookViewId="0">
      <selection activeCell="B5" sqref="B5:B7"/>
    </sheetView>
  </sheetViews>
  <sheetFormatPr baseColWidth="10" defaultColWidth="11.453125" defaultRowHeight="16.5"/>
  <cols>
    <col min="1" max="1" width="0.81640625" style="148" customWidth="1"/>
    <col min="2" max="2" width="40.08984375" style="148" customWidth="1"/>
    <col min="3" max="3" width="16.6328125" style="148" customWidth="1"/>
    <col min="4" max="4" width="14.7265625" style="148" customWidth="1"/>
    <col min="5" max="5" width="9.54296875" style="320" bestFit="1" customWidth="1"/>
    <col min="6" max="6" width="0.81640625" style="148" customWidth="1"/>
    <col min="7" max="7" width="10.453125" style="148" bestFit="1" customWidth="1"/>
    <col min="8" max="8" width="11.6328125" style="148" customWidth="1"/>
    <col min="9" max="9" width="1.36328125" style="199" customWidth="1"/>
    <col min="10" max="10" width="11.453125" style="148"/>
    <col min="11" max="11" width="10.90625" style="148" bestFit="1" customWidth="1"/>
    <col min="12" max="12" width="8.81640625" style="148" customWidth="1"/>
    <col min="13" max="16384" width="11.453125" style="148"/>
  </cols>
  <sheetData>
    <row r="1" spans="1:12" ht="9.75" customHeight="1">
      <c r="E1" s="148"/>
    </row>
    <row r="2" spans="1:12" ht="27.5">
      <c r="A2" s="77"/>
      <c r="B2" s="79" t="s">
        <v>61</v>
      </c>
      <c r="E2" s="148"/>
      <c r="I2" s="148"/>
    </row>
    <row r="3" spans="1:12" s="315" customFormat="1" ht="15" customHeight="1">
      <c r="A3" s="311"/>
      <c r="B3" s="312" t="s">
        <v>226</v>
      </c>
      <c r="C3" s="312"/>
      <c r="D3" s="312"/>
      <c r="E3" s="312"/>
      <c r="F3" s="313"/>
      <c r="G3" s="314"/>
      <c r="H3" s="314"/>
      <c r="I3" s="314"/>
      <c r="J3" s="314"/>
    </row>
    <row r="4" spans="1:12" s="319" customFormat="1" ht="9.75" customHeight="1">
      <c r="A4" s="316"/>
      <c r="B4" s="317"/>
      <c r="C4" s="321"/>
      <c r="D4" s="321"/>
      <c r="E4" s="317"/>
      <c r="F4" s="317"/>
      <c r="G4" s="318"/>
      <c r="H4" s="318"/>
      <c r="I4" s="318"/>
      <c r="J4" s="318"/>
    </row>
    <row r="5" spans="1:12" ht="28" customHeight="1">
      <c r="B5" s="408"/>
      <c r="C5" s="410" t="s">
        <v>19</v>
      </c>
      <c r="D5" s="410"/>
      <c r="E5" s="410"/>
      <c r="F5" s="351"/>
      <c r="G5" s="411" t="s">
        <v>184</v>
      </c>
      <c r="H5" s="411" t="s">
        <v>62</v>
      </c>
      <c r="I5" s="351"/>
      <c r="J5" s="410" t="s">
        <v>185</v>
      </c>
      <c r="K5" s="410"/>
      <c r="L5" s="410"/>
    </row>
    <row r="6" spans="1:12" ht="31.5" customHeight="1">
      <c r="B6" s="408"/>
      <c r="C6" s="381" t="s">
        <v>225</v>
      </c>
      <c r="D6" s="352" t="s">
        <v>183</v>
      </c>
      <c r="E6" s="412" t="s">
        <v>2</v>
      </c>
      <c r="F6" s="353"/>
      <c r="G6" s="381" t="s">
        <v>225</v>
      </c>
      <c r="H6" s="352" t="s">
        <v>183</v>
      </c>
      <c r="I6" s="353"/>
      <c r="J6" s="381" t="s">
        <v>225</v>
      </c>
      <c r="K6" s="352" t="s">
        <v>183</v>
      </c>
      <c r="L6" s="412" t="s">
        <v>2</v>
      </c>
    </row>
    <row r="7" spans="1:12">
      <c r="B7" s="409"/>
      <c r="C7" s="354" t="s">
        <v>62</v>
      </c>
      <c r="D7" s="354" t="s">
        <v>62</v>
      </c>
      <c r="E7" s="411"/>
      <c r="F7" s="353"/>
      <c r="G7" s="413" t="s">
        <v>62</v>
      </c>
      <c r="H7" s="413" t="s">
        <v>62</v>
      </c>
      <c r="I7" s="353"/>
      <c r="J7" s="413" t="s">
        <v>62</v>
      </c>
      <c r="K7" s="413" t="s">
        <v>62</v>
      </c>
      <c r="L7" s="411"/>
    </row>
    <row r="8" spans="1:12">
      <c r="B8" s="355" t="s">
        <v>63</v>
      </c>
      <c r="C8" s="356">
        <v>2976277.2239999999</v>
      </c>
      <c r="D8" s="356">
        <v>3108157.4450000003</v>
      </c>
      <c r="E8" s="357">
        <v>-4.2430354103249246E-2</v>
      </c>
      <c r="F8" s="358"/>
      <c r="G8" s="356">
        <v>27657.832946865299</v>
      </c>
      <c r="H8" s="356">
        <v>33977.672629619403</v>
      </c>
      <c r="I8" s="358"/>
      <c r="J8" s="356">
        <v>2948619.3910531346</v>
      </c>
      <c r="K8" s="356">
        <v>3074179.7723703808</v>
      </c>
      <c r="L8" s="357">
        <v>-4.0843538964681736E-2</v>
      </c>
    </row>
    <row r="9" spans="1:12">
      <c r="B9" s="359" t="s">
        <v>191</v>
      </c>
      <c r="C9" s="360">
        <v>10596845.305</v>
      </c>
      <c r="D9" s="360">
        <v>10232042.345999999</v>
      </c>
      <c r="E9" s="361">
        <v>3.5652995429853007E-2</v>
      </c>
      <c r="F9" s="362"/>
      <c r="G9" s="360">
        <v>640397.1570537407</v>
      </c>
      <c r="H9" s="360">
        <v>960040.31565235346</v>
      </c>
      <c r="I9" s="362"/>
      <c r="J9" s="360">
        <v>9956448.147946259</v>
      </c>
      <c r="K9" s="360">
        <v>9272002.0303476453</v>
      </c>
      <c r="L9" s="361">
        <v>7.3818590133866824E-2</v>
      </c>
    </row>
    <row r="10" spans="1:12">
      <c r="B10" s="363" t="s">
        <v>64</v>
      </c>
      <c r="C10" s="364">
        <v>13573122.528999999</v>
      </c>
      <c r="D10" s="364">
        <v>13340199.790999999</v>
      </c>
      <c r="E10" s="365">
        <v>1.7460213613677888E-2</v>
      </c>
      <c r="F10" s="366"/>
      <c r="G10" s="364">
        <v>668054.99000060605</v>
      </c>
      <c r="H10" s="364">
        <v>994017.98828197282</v>
      </c>
      <c r="I10" s="366"/>
      <c r="J10" s="364">
        <v>12905067.538999394</v>
      </c>
      <c r="K10" s="364">
        <v>12346181.802718027</v>
      </c>
      <c r="L10" s="365">
        <v>4.5267901057339577E-2</v>
      </c>
    </row>
    <row r="11" spans="1:12">
      <c r="B11" s="367" t="s">
        <v>65</v>
      </c>
      <c r="C11" s="368">
        <v>3798928.4059999995</v>
      </c>
      <c r="D11" s="368">
        <v>3753381.5590000004</v>
      </c>
      <c r="E11" s="369">
        <v>1.2134883247024275E-2</v>
      </c>
      <c r="F11" s="358"/>
      <c r="G11" s="370">
        <v>1516.0948262197776</v>
      </c>
      <c r="H11" s="370">
        <v>2787.4124251079265</v>
      </c>
      <c r="I11" s="358"/>
      <c r="J11" s="370">
        <v>3797412.3111737799</v>
      </c>
      <c r="K11" s="370">
        <v>3750594.1465748926</v>
      </c>
      <c r="L11" s="371">
        <v>1.2482866119130076E-2</v>
      </c>
    </row>
    <row r="12" spans="1:12">
      <c r="B12" s="359" t="s">
        <v>192</v>
      </c>
      <c r="C12" s="360">
        <v>5496566.3610000014</v>
      </c>
      <c r="D12" s="360">
        <v>5340600.830000001</v>
      </c>
      <c r="E12" s="361">
        <v>2.9203742418622225E-2</v>
      </c>
      <c r="F12" s="362"/>
      <c r="G12" s="360">
        <v>229666.47230066679</v>
      </c>
      <c r="H12" s="360">
        <v>340332.96979394701</v>
      </c>
      <c r="I12" s="362"/>
      <c r="J12" s="360">
        <v>5266899.888699335</v>
      </c>
      <c r="K12" s="360">
        <v>5000267.8602060536</v>
      </c>
      <c r="L12" s="361">
        <v>5.3323549047289198E-2</v>
      </c>
    </row>
    <row r="13" spans="1:12">
      <c r="B13" s="363" t="s">
        <v>66</v>
      </c>
      <c r="C13" s="364">
        <v>9295494.7670000009</v>
      </c>
      <c r="D13" s="364">
        <v>9093982.3890000023</v>
      </c>
      <c r="E13" s="365">
        <v>2.2158870490418536E-2</v>
      </c>
      <c r="F13" s="366"/>
      <c r="G13" s="364">
        <v>231182.56712688657</v>
      </c>
      <c r="H13" s="364">
        <v>343120.38221905491</v>
      </c>
      <c r="I13" s="366"/>
      <c r="J13" s="364">
        <v>9064312.1998731159</v>
      </c>
      <c r="K13" s="364">
        <v>8750862.0067809466</v>
      </c>
      <c r="L13" s="365">
        <v>3.5819350465049027E-2</v>
      </c>
    </row>
    <row r="14" spans="1:12">
      <c r="B14" s="367" t="s">
        <v>193</v>
      </c>
      <c r="C14" s="368">
        <v>3670611.8169999998</v>
      </c>
      <c r="D14" s="368">
        <v>3670812.256000001</v>
      </c>
      <c r="E14" s="369">
        <v>-5.4603446328127525E-5</v>
      </c>
      <c r="F14" s="358"/>
      <c r="G14" s="370">
        <v>436872.42287371913</v>
      </c>
      <c r="H14" s="370">
        <v>650897.60606291797</v>
      </c>
      <c r="I14" s="358"/>
      <c r="J14" s="370">
        <v>3233739.3941262807</v>
      </c>
      <c r="K14" s="370">
        <v>3019914.649937083</v>
      </c>
      <c r="L14" s="371">
        <v>7.080489648727406E-2</v>
      </c>
    </row>
    <row r="15" spans="1:12">
      <c r="B15" s="372" t="s">
        <v>67</v>
      </c>
      <c r="C15" s="373">
        <v>607015.94499999995</v>
      </c>
      <c r="D15" s="373">
        <v>575405.14599999995</v>
      </c>
      <c r="E15" s="374">
        <v>5.4936594188888188E-2</v>
      </c>
      <c r="F15" s="358"/>
      <c r="G15" s="373">
        <v>0</v>
      </c>
      <c r="H15" s="373">
        <v>0</v>
      </c>
      <c r="I15" s="358"/>
      <c r="J15" s="373">
        <v>607015.94499999995</v>
      </c>
      <c r="K15" s="373">
        <v>575405.14599999995</v>
      </c>
      <c r="L15" s="374">
        <v>5.4936594188888188E-2</v>
      </c>
    </row>
    <row r="16" spans="1:12">
      <c r="B16" s="375" t="s">
        <v>68</v>
      </c>
      <c r="C16" s="364">
        <v>4277627.7620000001</v>
      </c>
      <c r="D16" s="364">
        <v>4246217.4020000007</v>
      </c>
      <c r="E16" s="376">
        <v>7.3972566701847597E-3</v>
      </c>
      <c r="F16" s="362"/>
      <c r="G16" s="364">
        <v>436872.42287371913</v>
      </c>
      <c r="H16" s="364">
        <v>650897.60606291797</v>
      </c>
      <c r="I16" s="362"/>
      <c r="J16" s="364">
        <v>3840755.3391262805</v>
      </c>
      <c r="K16" s="364">
        <v>3595319.7959370827</v>
      </c>
      <c r="L16" s="376">
        <v>6.8265288519411715E-2</v>
      </c>
    </row>
    <row r="17" spans="2:12">
      <c r="B17" s="377" t="s">
        <v>69</v>
      </c>
      <c r="C17" s="364">
        <v>13573122.529000001</v>
      </c>
      <c r="D17" s="364">
        <v>13340199.791000003</v>
      </c>
      <c r="E17" s="378">
        <v>1.7460213613677666E-2</v>
      </c>
      <c r="F17" s="362"/>
      <c r="G17" s="364">
        <v>668054.9900006057</v>
      </c>
      <c r="H17" s="364">
        <v>994017.98828197294</v>
      </c>
      <c r="I17" s="362"/>
      <c r="J17" s="364">
        <v>12905067.538999397</v>
      </c>
      <c r="K17" s="364">
        <v>12346181.802718028</v>
      </c>
      <c r="L17" s="378">
        <v>4.5267901057339799E-2</v>
      </c>
    </row>
  </sheetData>
  <mergeCells count="8">
    <mergeCell ref="B5:B7"/>
    <mergeCell ref="C5:E5"/>
    <mergeCell ref="G5:H5"/>
    <mergeCell ref="J5:L5"/>
    <mergeCell ref="E6:E7"/>
    <mergeCell ref="L6:L7"/>
    <mergeCell ref="G7:H7"/>
    <mergeCell ref="J7:K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70</v>
      </c>
      <c r="B1" s="13"/>
      <c r="C1" s="13"/>
      <c r="D1" s="14"/>
      <c r="E1" s="5"/>
      <c r="F1" s="13"/>
      <c r="G1" s="13"/>
      <c r="H1" s="14"/>
      <c r="J1" s="15" t="s">
        <v>71</v>
      </c>
      <c r="K1" s="13"/>
      <c r="L1" s="13"/>
      <c r="M1" s="14"/>
      <c r="N1" s="5"/>
      <c r="O1" s="13"/>
      <c r="P1" s="13"/>
      <c r="Q1" s="14"/>
    </row>
    <row r="2" spans="1:17">
      <c r="A2" s="16"/>
      <c r="B2" s="414" t="e">
        <f>+#REF!</f>
        <v>#REF!</v>
      </c>
      <c r="C2" s="414"/>
      <c r="D2" s="414"/>
      <c r="E2" s="5"/>
      <c r="F2" s="415" t="e">
        <f>+#REF!</f>
        <v>#REF!</v>
      </c>
      <c r="G2" s="415"/>
      <c r="H2" s="415"/>
      <c r="J2" s="16"/>
      <c r="K2" s="414" t="e">
        <f>+#REF!</f>
        <v>#REF!</v>
      </c>
      <c r="L2" s="414"/>
      <c r="M2" s="414"/>
      <c r="N2" s="5"/>
      <c r="O2" s="415" t="e">
        <f>+#REF!</f>
        <v>#REF!</v>
      </c>
      <c r="P2" s="415"/>
      <c r="Q2" s="415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72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72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73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73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74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75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76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77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78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78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79</v>
      </c>
      <c r="J11" s="15" t="s">
        <v>80</v>
      </c>
      <c r="K11" s="20"/>
      <c r="L11" s="20"/>
      <c r="M11" s="20"/>
    </row>
    <row r="12" spans="1:17">
      <c r="A12" s="16" t="s">
        <v>81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82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50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50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51</v>
      </c>
      <c r="B14" s="7">
        <v>24966</v>
      </c>
      <c r="C14" s="7">
        <v>25862</v>
      </c>
      <c r="D14" s="11">
        <f t="shared" si="2"/>
        <v>-3.464542572113527E-2</v>
      </c>
      <c r="J14" s="6" t="s">
        <v>51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83</v>
      </c>
      <c r="B15" s="7">
        <v>28172</v>
      </c>
      <c r="C15" s="7">
        <v>30495</v>
      </c>
      <c r="D15" s="11">
        <f t="shared" si="2"/>
        <v>-7.6176422364321983E-2</v>
      </c>
      <c r="J15" s="6" t="s">
        <v>52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84</v>
      </c>
      <c r="B16" s="7">
        <v>14377</v>
      </c>
      <c r="C16" s="7">
        <v>14477</v>
      </c>
      <c r="D16" s="11">
        <f t="shared" si="2"/>
        <v>-6.9075084616978533E-3</v>
      </c>
      <c r="J16" s="6" t="s">
        <v>53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54</v>
      </c>
      <c r="B17" s="7">
        <v>13818</v>
      </c>
      <c r="C17" s="7">
        <v>13749</v>
      </c>
      <c r="D17" s="11">
        <f t="shared" si="2"/>
        <v>5.0185468034038561E-3</v>
      </c>
      <c r="J17" s="6" t="s">
        <v>54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85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85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86</v>
      </c>
      <c r="B19" s="27"/>
      <c r="C19" s="27"/>
      <c r="D19" s="28"/>
      <c r="J19" s="16" t="s">
        <v>87</v>
      </c>
      <c r="K19" s="27"/>
      <c r="L19" s="27"/>
      <c r="M19" s="28"/>
    </row>
    <row r="20" spans="1:17" s="19" customFormat="1" ht="13.5" customHeight="1">
      <c r="A20" s="6" t="s">
        <v>88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89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90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56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91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57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92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58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93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59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94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95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85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85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Normal="100" workbookViewId="0">
      <selection activeCell="E8" sqref="E8"/>
    </sheetView>
  </sheetViews>
  <sheetFormatPr baseColWidth="10" defaultColWidth="11.453125" defaultRowHeight="15.5"/>
  <cols>
    <col min="1" max="1" width="1.7265625" style="49" customWidth="1"/>
    <col min="2" max="2" width="63.54296875" style="71" customWidth="1"/>
    <col min="3" max="4" width="14.7265625" style="49" customWidth="1"/>
    <col min="5" max="6" width="11.453125" style="49" customWidth="1"/>
    <col min="7" max="7" width="2.26953125" style="49" customWidth="1"/>
    <col min="8" max="16384" width="11.453125" style="49"/>
  </cols>
  <sheetData>
    <row r="2" spans="2:5" s="47" customFormat="1" ht="23.5">
      <c r="B2" s="74" t="s">
        <v>96</v>
      </c>
      <c r="C2" s="72"/>
    </row>
    <row r="4" spans="2:5" ht="18" customHeight="1">
      <c r="B4" s="326" t="s">
        <v>123</v>
      </c>
      <c r="C4" s="327">
        <v>45261</v>
      </c>
      <c r="D4" s="327">
        <v>44896</v>
      </c>
      <c r="E4" s="73"/>
    </row>
    <row r="5" spans="2:5" ht="17.149999999999999" customHeight="1">
      <c r="B5" s="328" t="s">
        <v>97</v>
      </c>
      <c r="C5" s="329">
        <v>4210292.7620000001</v>
      </c>
      <c r="D5" s="329">
        <v>4019943.983</v>
      </c>
      <c r="E5" s="73"/>
    </row>
    <row r="6" spans="2:5" ht="17.149999999999999" customHeight="1">
      <c r="B6" s="330" t="s">
        <v>98</v>
      </c>
      <c r="C6" s="331">
        <v>483125.58399999997</v>
      </c>
      <c r="D6" s="331">
        <v>373700.30300000001</v>
      </c>
      <c r="E6" s="73"/>
    </row>
    <row r="7" spans="2:5" ht="17.149999999999999" customHeight="1">
      <c r="B7" s="330" t="s">
        <v>99</v>
      </c>
      <c r="C7" s="331">
        <v>441666.62800000003</v>
      </c>
      <c r="D7" s="331">
        <v>444442.51299999998</v>
      </c>
      <c r="E7" s="73"/>
    </row>
    <row r="8" spans="2:5" ht="17.149999999999999" customHeight="1">
      <c r="B8" s="328" t="s">
        <v>100</v>
      </c>
      <c r="C8" s="329">
        <v>3285500.5500000003</v>
      </c>
      <c r="D8" s="329">
        <v>3201801.1670000004</v>
      </c>
      <c r="E8" s="73"/>
    </row>
    <row r="9" spans="2:5" ht="17.149999999999999" customHeight="1">
      <c r="B9" s="330" t="s">
        <v>186</v>
      </c>
      <c r="C9" s="331">
        <v>1279410.2579999999</v>
      </c>
      <c r="D9" s="331">
        <v>1160046.7009999999</v>
      </c>
      <c r="E9" s="73"/>
    </row>
    <row r="10" spans="2:5" ht="17.149999999999999" customHeight="1">
      <c r="B10" s="328" t="s">
        <v>101</v>
      </c>
      <c r="C10" s="329">
        <v>4564910.8080000002</v>
      </c>
      <c r="D10" s="329">
        <v>4361847.8680000007</v>
      </c>
      <c r="E10" s="382"/>
    </row>
    <row r="12" spans="2:5" ht="17.149999999999999" customHeight="1">
      <c r="B12" s="322" t="s">
        <v>102</v>
      </c>
      <c r="C12" s="323">
        <v>45261</v>
      </c>
      <c r="D12" s="323">
        <v>44896</v>
      </c>
    </row>
    <row r="13" spans="2:5" ht="17.149999999999999" customHeight="1">
      <c r="B13" s="324" t="s">
        <v>103</v>
      </c>
      <c r="C13" s="325">
        <v>3.2809535253332718</v>
      </c>
      <c r="D13" s="325">
        <v>2.7171304986395395</v>
      </c>
    </row>
    <row r="14" spans="2:5" ht="17.149999999999999" customHeight="1">
      <c r="B14" s="324" t="s">
        <v>104</v>
      </c>
      <c r="C14" s="325">
        <v>3.945632507197435</v>
      </c>
      <c r="D14" s="325">
        <v>3.2267770669907945</v>
      </c>
    </row>
    <row r="15" spans="2:5" ht="17.149999999999999" customHeight="1">
      <c r="B15" s="324" t="s">
        <v>105</v>
      </c>
      <c r="C15" s="325">
        <v>4.788130735414784</v>
      </c>
      <c r="D15" s="325">
        <v>6.526593509057534</v>
      </c>
    </row>
    <row r="16" spans="2:5" ht="17.149999999999999" customHeight="1">
      <c r="B16" s="324" t="s">
        <v>106</v>
      </c>
      <c r="C16" s="325">
        <v>0.76806602462853568</v>
      </c>
      <c r="D16" s="325">
        <v>0.75403608997785365</v>
      </c>
    </row>
    <row r="17" spans="2:4" ht="17.149999999999999" customHeight="1">
      <c r="B17" s="324" t="s">
        <v>107</v>
      </c>
      <c r="C17" s="325">
        <v>2.1730490085125833</v>
      </c>
      <c r="D17" s="325">
        <v>2.1416666948603873</v>
      </c>
    </row>
    <row r="18" spans="2:4" ht="17.149999999999999" customHeight="1">
      <c r="B18" s="324" t="s">
        <v>108</v>
      </c>
      <c r="C18" s="325">
        <v>0.78345178058614884</v>
      </c>
      <c r="D18" s="325">
        <v>0.82809525121344052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zoomScale="85" zoomScaleNormal="85" workbookViewId="0">
      <selection activeCell="C27" sqref="C27:I36"/>
    </sheetView>
  </sheetViews>
  <sheetFormatPr baseColWidth="10" defaultColWidth="11.453125" defaultRowHeight="16.5"/>
  <cols>
    <col min="1" max="1" width="0.81640625" style="76" customWidth="1"/>
    <col min="2" max="2" width="45.81640625" style="76" customWidth="1"/>
    <col min="3" max="5" width="10.6328125" style="76" bestFit="1" customWidth="1"/>
    <col min="6" max="7" width="11.81640625" style="76" bestFit="1" customWidth="1"/>
    <col min="8" max="8" width="11.54296875" style="76" bestFit="1" customWidth="1"/>
    <col min="9" max="9" width="12.08984375" style="76" bestFit="1" customWidth="1"/>
    <col min="10" max="10" width="11.453125" style="78"/>
    <col min="11" max="16384" width="11.453125" style="76"/>
  </cols>
  <sheetData>
    <row r="1" spans="1:10" ht="10" customHeight="1">
      <c r="B1" s="77"/>
    </row>
    <row r="2" spans="1:10" ht="27.5">
      <c r="A2" s="77"/>
      <c r="B2" s="79" t="s">
        <v>167</v>
      </c>
    </row>
    <row r="3" spans="1:10" s="82" customFormat="1" ht="12.75" customHeight="1">
      <c r="A3" s="80"/>
      <c r="B3" s="76"/>
      <c r="C3" s="384"/>
      <c r="D3" s="384"/>
      <c r="E3" s="384"/>
      <c r="F3" s="76"/>
      <c r="G3" s="81"/>
      <c r="H3" s="81"/>
      <c r="I3" s="81"/>
      <c r="J3" s="78"/>
    </row>
    <row r="4" spans="1:10" ht="17.149999999999999" customHeight="1">
      <c r="B4" s="83" t="s">
        <v>138</v>
      </c>
      <c r="C4" s="84" t="s">
        <v>194</v>
      </c>
      <c r="D4" s="84" t="s">
        <v>195</v>
      </c>
      <c r="E4" s="84" t="s">
        <v>2</v>
      </c>
      <c r="F4" s="84" t="s">
        <v>196</v>
      </c>
      <c r="G4" s="84" t="s">
        <v>197</v>
      </c>
      <c r="H4" s="84" t="s">
        <v>2</v>
      </c>
      <c r="I4" s="85"/>
    </row>
    <row r="5" spans="1:10" s="86" customFormat="1" ht="17.149999999999999" customHeight="1">
      <c r="B5" s="87" t="s">
        <v>3</v>
      </c>
      <c r="C5" s="88">
        <v>374408.97899999999</v>
      </c>
      <c r="D5" s="88">
        <v>251027.79699999999</v>
      </c>
      <c r="E5" s="89">
        <v>0.49150406239672328</v>
      </c>
      <c r="F5" s="88">
        <v>823174.99800000002</v>
      </c>
      <c r="G5" s="88">
        <v>684901.15</v>
      </c>
      <c r="H5" s="89">
        <v>0.20188876599199745</v>
      </c>
      <c r="I5" s="78"/>
      <c r="J5" s="78"/>
    </row>
    <row r="6" spans="1:10" s="86" customFormat="1" ht="17.149999999999999" customHeight="1">
      <c r="B6" s="90" t="s">
        <v>4</v>
      </c>
      <c r="C6" s="91">
        <v>83712.09</v>
      </c>
      <c r="D6" s="91">
        <v>102850.764</v>
      </c>
      <c r="E6" s="92">
        <v>-0.18608198185090774</v>
      </c>
      <c r="F6" s="91">
        <v>337063.67999999999</v>
      </c>
      <c r="G6" s="91">
        <v>309023.45699999999</v>
      </c>
      <c r="H6" s="92">
        <v>9.0738170080079117E-2</v>
      </c>
      <c r="J6" s="78"/>
    </row>
    <row r="7" spans="1:10" s="86" customFormat="1" ht="17.149999999999999" customHeight="1">
      <c r="B7" s="90" t="s">
        <v>5</v>
      </c>
      <c r="C7" s="91">
        <v>22268.52</v>
      </c>
      <c r="D7" s="91">
        <v>31264.655999999999</v>
      </c>
      <c r="E7" s="92">
        <v>-0.28774140358365041</v>
      </c>
      <c r="F7" s="91">
        <v>63906.936999999998</v>
      </c>
      <c r="G7" s="91">
        <v>152948.65</v>
      </c>
      <c r="H7" s="92">
        <v>-0.58216736793688595</v>
      </c>
      <c r="J7" s="78"/>
    </row>
    <row r="8" spans="1:10" s="86" customFormat="1" ht="17.149999999999999" customHeight="1">
      <c r="B8" s="90" t="s">
        <v>6</v>
      </c>
      <c r="C8" s="91">
        <v>-9916.6880000000001</v>
      </c>
      <c r="D8" s="91">
        <v>-10120.823</v>
      </c>
      <c r="E8" s="92">
        <v>-2.0169802396504677E-2</v>
      </c>
      <c r="F8" s="91">
        <v>49499.864000000001</v>
      </c>
      <c r="G8" s="91">
        <v>61265.671999999999</v>
      </c>
      <c r="H8" s="92">
        <v>-0.1920456858777293</v>
      </c>
      <c r="J8" s="78"/>
    </row>
    <row r="9" spans="1:10" s="86" customFormat="1" ht="17.149999999999999" customHeight="1">
      <c r="B9" s="90" t="s">
        <v>7</v>
      </c>
      <c r="C9" s="91">
        <v>-28825.832999999999</v>
      </c>
      <c r="D9" s="91">
        <v>23286.717000000001</v>
      </c>
      <c r="E9" s="92" t="s">
        <v>172</v>
      </c>
      <c r="F9" s="91">
        <v>-24915.592000000001</v>
      </c>
      <c r="G9" s="91">
        <v>48612.241999999998</v>
      </c>
      <c r="H9" s="92" t="s">
        <v>172</v>
      </c>
      <c r="J9" s="78"/>
    </row>
    <row r="10" spans="1:10" s="86" customFormat="1" ht="17.149999999999999" customHeight="1">
      <c r="B10" s="90" t="s">
        <v>8</v>
      </c>
      <c r="C10" s="91">
        <v>106045.553</v>
      </c>
      <c r="D10" s="91">
        <v>107403.484</v>
      </c>
      <c r="E10" s="92">
        <v>-1.2643267698839278E-2</v>
      </c>
      <c r="F10" s="91">
        <v>408734.45</v>
      </c>
      <c r="G10" s="91">
        <v>334222.95199999999</v>
      </c>
      <c r="H10" s="92">
        <v>0.22293950057625023</v>
      </c>
      <c r="J10" s="78"/>
    </row>
    <row r="11" spans="1:10" s="86" customFormat="1" ht="17.149999999999999" customHeight="1">
      <c r="B11" s="93" t="s">
        <v>9</v>
      </c>
      <c r="C11" s="94">
        <v>-24064.762999999999</v>
      </c>
      <c r="D11" s="94">
        <v>-24039.27</v>
      </c>
      <c r="E11" s="95">
        <v>1.0604731341674611E-3</v>
      </c>
      <c r="F11" s="94">
        <v>-23416.043000000001</v>
      </c>
      <c r="G11" s="94">
        <v>-4112.8689999999997</v>
      </c>
      <c r="H11" s="95">
        <v>4.6933597933705169</v>
      </c>
      <c r="J11" s="78"/>
    </row>
    <row r="12" spans="1:10" s="86" customFormat="1" ht="17.149999999999999" customHeight="1">
      <c r="B12" s="96" t="s">
        <v>42</v>
      </c>
      <c r="C12" s="97">
        <v>523627.85800000007</v>
      </c>
      <c r="D12" s="97">
        <v>481673.32500000001</v>
      </c>
      <c r="E12" s="98">
        <v>8.7101632626220393E-2</v>
      </c>
      <c r="F12" s="97">
        <v>1634048.294</v>
      </c>
      <c r="G12" s="97">
        <v>1586861.2540000002</v>
      </c>
      <c r="H12" s="98">
        <v>2.973608428654706E-2</v>
      </c>
      <c r="J12" s="78"/>
    </row>
    <row r="13" spans="1:10" ht="12.75" customHeight="1">
      <c r="B13" s="385"/>
      <c r="C13" s="385"/>
      <c r="D13" s="385"/>
      <c r="E13" s="385"/>
      <c r="F13" s="385"/>
      <c r="G13" s="385"/>
      <c r="H13" s="385"/>
      <c r="I13" s="385"/>
    </row>
    <row r="14" spans="1:10" s="99" customFormat="1" ht="17.149999999999999" customHeight="1">
      <c r="B14" s="84" t="s">
        <v>194</v>
      </c>
      <c r="C14" s="84" t="s">
        <v>10</v>
      </c>
      <c r="D14" s="84" t="s">
        <v>11</v>
      </c>
      <c r="E14" s="84" t="s">
        <v>12</v>
      </c>
      <c r="F14" s="84" t="s">
        <v>13</v>
      </c>
      <c r="G14" s="84" t="s">
        <v>14</v>
      </c>
      <c r="H14" s="84" t="s">
        <v>15</v>
      </c>
      <c r="I14" s="84" t="s">
        <v>122</v>
      </c>
      <c r="J14" s="78"/>
    </row>
    <row r="15" spans="1:10" ht="17.149999999999999" customHeight="1">
      <c r="B15" s="100" t="s">
        <v>16</v>
      </c>
      <c r="C15" s="91">
        <v>287793.90700000001</v>
      </c>
      <c r="D15" s="91">
        <v>61604.773000000001</v>
      </c>
      <c r="E15" s="91">
        <v>112101.034</v>
      </c>
      <c r="F15" s="91">
        <v>11819.458000000001</v>
      </c>
      <c r="G15" s="91">
        <v>25306.39</v>
      </c>
      <c r="H15" s="91">
        <v>-124216.583</v>
      </c>
      <c r="I15" s="101">
        <v>374408.97899999999</v>
      </c>
    </row>
    <row r="16" spans="1:10" ht="17.149999999999999" customHeight="1">
      <c r="B16" s="100" t="s">
        <v>4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83712.09</v>
      </c>
      <c r="I16" s="101">
        <v>83712.09</v>
      </c>
    </row>
    <row r="17" spans="1:9" ht="17.149999999999999" customHeight="1">
      <c r="B17" s="102" t="s">
        <v>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-28825.832999999999</v>
      </c>
      <c r="I17" s="103">
        <v>-28825.832999999999</v>
      </c>
    </row>
    <row r="18" spans="1:9" ht="17.149999999999999" customHeight="1">
      <c r="B18" s="104" t="s">
        <v>17</v>
      </c>
      <c r="C18" s="105">
        <v>287793.90700000001</v>
      </c>
      <c r="D18" s="105">
        <v>61604.773000000001</v>
      </c>
      <c r="E18" s="105">
        <v>112101.034</v>
      </c>
      <c r="F18" s="105">
        <v>11819.458000000001</v>
      </c>
      <c r="G18" s="105">
        <v>25306.39</v>
      </c>
      <c r="H18" s="105">
        <v>-69330.326000000001</v>
      </c>
      <c r="I18" s="105">
        <v>429295.23600000003</v>
      </c>
    </row>
    <row r="19" spans="1:9" ht="17.149999999999999" customHeight="1">
      <c r="B19" s="106" t="s">
        <v>8</v>
      </c>
      <c r="C19" s="107">
        <v>79076.942999999999</v>
      </c>
      <c r="D19" s="107">
        <v>7459.7250000000004</v>
      </c>
      <c r="E19" s="107">
        <v>4530.7870000000003</v>
      </c>
      <c r="F19" s="107">
        <v>8688.0310000000009</v>
      </c>
      <c r="G19" s="107">
        <v>69.194999999999993</v>
      </c>
      <c r="H19" s="107">
        <v>6220.8720000000003</v>
      </c>
      <c r="I19" s="105">
        <v>106045.55300000001</v>
      </c>
    </row>
    <row r="20" spans="1:9" ht="17.149999999999999" customHeight="1">
      <c r="B20" s="104" t="s">
        <v>1</v>
      </c>
      <c r="C20" s="105">
        <v>366870.85</v>
      </c>
      <c r="D20" s="105">
        <v>69064.498000000007</v>
      </c>
      <c r="E20" s="105">
        <v>116631.821</v>
      </c>
      <c r="F20" s="105">
        <v>20507.489000000001</v>
      </c>
      <c r="G20" s="105">
        <v>25375.584999999999</v>
      </c>
      <c r="H20" s="105">
        <v>-63109.453999999998</v>
      </c>
      <c r="I20" s="105">
        <v>535340.78900000011</v>
      </c>
    </row>
    <row r="21" spans="1:9" ht="17.149999999999999" customHeight="1">
      <c r="B21" s="100" t="s">
        <v>38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-9916.6880000000001</v>
      </c>
      <c r="I21" s="101">
        <v>-9916.6880000000001</v>
      </c>
    </row>
    <row r="22" spans="1:9" ht="17.149999999999999" customHeight="1">
      <c r="B22" s="100" t="s">
        <v>9</v>
      </c>
      <c r="C22" s="91">
        <v>0</v>
      </c>
      <c r="D22" s="91">
        <v>3624.5819999999999</v>
      </c>
      <c r="E22" s="91">
        <v>0</v>
      </c>
      <c r="F22" s="91">
        <v>0</v>
      </c>
      <c r="G22" s="91">
        <v>0</v>
      </c>
      <c r="H22" s="91">
        <v>-27689.345000000001</v>
      </c>
      <c r="I22" s="101">
        <v>-24064.763000000003</v>
      </c>
    </row>
    <row r="23" spans="1:9" ht="17.149999999999999" customHeight="1">
      <c r="B23" s="102" t="s">
        <v>39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22268.52</v>
      </c>
      <c r="I23" s="103">
        <v>22268.52</v>
      </c>
    </row>
    <row r="24" spans="1:9" ht="17.149999999999999" customHeight="1">
      <c r="B24" s="96" t="s">
        <v>42</v>
      </c>
      <c r="C24" s="97">
        <v>366870.85</v>
      </c>
      <c r="D24" s="97">
        <v>72689.08</v>
      </c>
      <c r="E24" s="97">
        <v>116631.821</v>
      </c>
      <c r="F24" s="97">
        <v>20507.489000000001</v>
      </c>
      <c r="G24" s="97">
        <v>25375.584999999999</v>
      </c>
      <c r="H24" s="97">
        <v>-78446.96699999999</v>
      </c>
      <c r="I24" s="97">
        <v>523627.85800000018</v>
      </c>
    </row>
    <row r="25" spans="1:9" ht="12.75" customHeight="1">
      <c r="B25" s="90"/>
      <c r="C25" s="90"/>
      <c r="D25" s="90"/>
      <c r="E25" s="90"/>
      <c r="F25" s="90"/>
      <c r="G25" s="90"/>
      <c r="H25" s="90"/>
      <c r="I25" s="108"/>
    </row>
    <row r="26" spans="1:9" ht="17.149999999999999" customHeight="1">
      <c r="B26" s="84" t="s">
        <v>195</v>
      </c>
      <c r="C26" s="84" t="s">
        <v>10</v>
      </c>
      <c r="D26" s="84" t="s">
        <v>11</v>
      </c>
      <c r="E26" s="84" t="s">
        <v>12</v>
      </c>
      <c r="F26" s="84" t="s">
        <v>13</v>
      </c>
      <c r="G26" s="84" t="s">
        <v>14</v>
      </c>
      <c r="H26" s="84" t="s">
        <v>15</v>
      </c>
      <c r="I26" s="84" t="s">
        <v>122</v>
      </c>
    </row>
    <row r="27" spans="1:9" ht="17.149999999999999" customHeight="1">
      <c r="B27" s="100" t="s">
        <v>16</v>
      </c>
      <c r="C27" s="91">
        <v>276826.72899999999</v>
      </c>
      <c r="D27" s="91">
        <v>73262.918000000005</v>
      </c>
      <c r="E27" s="91">
        <v>76382.653000000006</v>
      </c>
      <c r="F27" s="91">
        <v>8289.5720000000001</v>
      </c>
      <c r="G27" s="91">
        <v>6506.7889999999998</v>
      </c>
      <c r="H27" s="91">
        <v>-190240.864</v>
      </c>
      <c r="I27" s="101">
        <v>251027.79699999996</v>
      </c>
    </row>
    <row r="28" spans="1:9" ht="17.149999999999999" customHeight="1">
      <c r="B28" s="100" t="s">
        <v>4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102850.764</v>
      </c>
      <c r="I28" s="101">
        <v>102850.764</v>
      </c>
    </row>
    <row r="29" spans="1:9" ht="17.149999999999999" customHeight="1">
      <c r="B29" s="102" t="s">
        <v>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23286.717000000001</v>
      </c>
      <c r="I29" s="103">
        <v>23286.717000000001</v>
      </c>
    </row>
    <row r="30" spans="1:9" ht="17.149999999999999" customHeight="1">
      <c r="B30" s="109" t="s">
        <v>17</v>
      </c>
      <c r="C30" s="110">
        <v>276826.72899999999</v>
      </c>
      <c r="D30" s="110">
        <v>73262.918000000005</v>
      </c>
      <c r="E30" s="110">
        <v>76382.653000000006</v>
      </c>
      <c r="F30" s="110">
        <v>8289.5720000000001</v>
      </c>
      <c r="G30" s="110">
        <v>6506.7889999999998</v>
      </c>
      <c r="H30" s="110">
        <v>-64103.383000000002</v>
      </c>
      <c r="I30" s="110">
        <v>377165.27799999999</v>
      </c>
    </row>
    <row r="31" spans="1:9" ht="17.149999999999999" customHeight="1">
      <c r="A31" s="383"/>
      <c r="B31" s="106" t="s">
        <v>8</v>
      </c>
      <c r="C31" s="107">
        <v>88597.490999999995</v>
      </c>
      <c r="D31" s="107">
        <v>-895.65200000000004</v>
      </c>
      <c r="E31" s="107">
        <v>6248.1450000000004</v>
      </c>
      <c r="F31" s="107">
        <v>9693.5499999999993</v>
      </c>
      <c r="G31" s="107">
        <v>21.882000000000001</v>
      </c>
      <c r="H31" s="107">
        <v>3738.0680000000002</v>
      </c>
      <c r="I31" s="105">
        <v>107403.484</v>
      </c>
    </row>
    <row r="32" spans="1:9" ht="17.149999999999999" customHeight="1">
      <c r="A32" s="383"/>
      <c r="B32" s="109" t="s">
        <v>1</v>
      </c>
      <c r="C32" s="110">
        <v>365424.22</v>
      </c>
      <c r="D32" s="110">
        <v>72367.266000000003</v>
      </c>
      <c r="E32" s="110">
        <v>82630.79800000001</v>
      </c>
      <c r="F32" s="110">
        <v>17983.121999999999</v>
      </c>
      <c r="G32" s="110">
        <v>6528.6709999999994</v>
      </c>
      <c r="H32" s="110">
        <v>-60365.315000000002</v>
      </c>
      <c r="I32" s="110">
        <v>484568.76199999999</v>
      </c>
    </row>
    <row r="33" spans="1:9" ht="17.149999999999999" customHeight="1">
      <c r="A33" s="383"/>
      <c r="B33" s="100" t="s">
        <v>38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-10120.823</v>
      </c>
      <c r="I33" s="101">
        <v>-10120.823</v>
      </c>
    </row>
    <row r="34" spans="1:9" ht="17.149999999999999" customHeight="1">
      <c r="A34" s="383"/>
      <c r="B34" s="100" t="s">
        <v>9</v>
      </c>
      <c r="C34" s="91">
        <v>-0.02</v>
      </c>
      <c r="D34" s="91">
        <v>-6408.6260000000002</v>
      </c>
      <c r="E34" s="91">
        <v>0</v>
      </c>
      <c r="F34" s="91">
        <v>0</v>
      </c>
      <c r="G34" s="91">
        <v>0</v>
      </c>
      <c r="H34" s="91">
        <v>-17630.624</v>
      </c>
      <c r="I34" s="101">
        <v>-24039.27</v>
      </c>
    </row>
    <row r="35" spans="1:9" ht="17.149999999999999" customHeight="1">
      <c r="A35" s="383"/>
      <c r="B35" s="102" t="s">
        <v>39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31264.655999999999</v>
      </c>
      <c r="I35" s="103">
        <v>31264.655999999999</v>
      </c>
    </row>
    <row r="36" spans="1:9" ht="17.149999999999999" customHeight="1">
      <c r="A36" s="383"/>
      <c r="B36" s="96" t="s">
        <v>42</v>
      </c>
      <c r="C36" s="97">
        <v>365424.19999999995</v>
      </c>
      <c r="D36" s="97">
        <v>65958.64</v>
      </c>
      <c r="E36" s="97">
        <v>82630.79800000001</v>
      </c>
      <c r="F36" s="97">
        <v>17983.121999999999</v>
      </c>
      <c r="G36" s="97">
        <v>6528.6709999999994</v>
      </c>
      <c r="H36" s="97">
        <v>-56852.106</v>
      </c>
      <c r="I36" s="97">
        <v>481673.32500000001</v>
      </c>
    </row>
    <row r="37" spans="1:9" ht="12.75" customHeight="1">
      <c r="A37" s="383"/>
      <c r="B37" s="111"/>
      <c r="C37" s="112"/>
      <c r="D37" s="112"/>
      <c r="E37" s="112"/>
      <c r="F37" s="112"/>
      <c r="G37" s="112"/>
      <c r="H37" s="112"/>
      <c r="I37" s="112"/>
    </row>
    <row r="38" spans="1:9" ht="17.149999999999999" customHeight="1">
      <c r="B38" s="84" t="s">
        <v>196</v>
      </c>
      <c r="C38" s="84" t="s">
        <v>10</v>
      </c>
      <c r="D38" s="84" t="s">
        <v>11</v>
      </c>
      <c r="E38" s="84" t="s">
        <v>139</v>
      </c>
      <c r="F38" s="84" t="s">
        <v>13</v>
      </c>
      <c r="G38" s="84" t="s">
        <v>140</v>
      </c>
      <c r="H38" s="84" t="s">
        <v>15</v>
      </c>
      <c r="I38" s="84" t="s">
        <v>122</v>
      </c>
    </row>
    <row r="39" spans="1:9" ht="17.149999999999999" customHeight="1">
      <c r="B39" s="100" t="s">
        <v>16</v>
      </c>
      <c r="C39" s="91">
        <v>928457.95600000001</v>
      </c>
      <c r="D39" s="91">
        <v>238659.16500000001</v>
      </c>
      <c r="E39" s="91">
        <v>273378.28399999999</v>
      </c>
      <c r="F39" s="91">
        <v>-11617.432000000001</v>
      </c>
      <c r="G39" s="91">
        <v>66771.422000000006</v>
      </c>
      <c r="H39" s="91">
        <v>-672474.397</v>
      </c>
      <c r="I39" s="101">
        <v>823174.99800000002</v>
      </c>
    </row>
    <row r="40" spans="1:9" ht="17.149999999999999" customHeight="1">
      <c r="B40" s="100" t="s">
        <v>4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91">
        <v>337063.67999999999</v>
      </c>
      <c r="I40" s="101">
        <v>337063.67999999999</v>
      </c>
    </row>
    <row r="41" spans="1:9" ht="17.149999999999999" customHeight="1">
      <c r="B41" s="102" t="s">
        <v>7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-24915.592000000001</v>
      </c>
      <c r="I41" s="103">
        <v>-24915.592000000001</v>
      </c>
    </row>
    <row r="42" spans="1:9" ht="17.149999999999999" customHeight="1">
      <c r="B42" s="109" t="s">
        <v>17</v>
      </c>
      <c r="C42" s="110">
        <v>928457.95600000001</v>
      </c>
      <c r="D42" s="110">
        <v>238659.16500000001</v>
      </c>
      <c r="E42" s="110">
        <v>273378.28399999999</v>
      </c>
      <c r="F42" s="110">
        <v>-11617.432000000001</v>
      </c>
      <c r="G42" s="110">
        <v>66771.422000000006</v>
      </c>
      <c r="H42" s="110">
        <v>-360326.30900000001</v>
      </c>
      <c r="I42" s="110">
        <v>1135323.0860000001</v>
      </c>
    </row>
    <row r="43" spans="1:9" ht="17.149999999999999" customHeight="1">
      <c r="B43" s="106" t="s">
        <v>8</v>
      </c>
      <c r="C43" s="107">
        <v>300692.96799999999</v>
      </c>
      <c r="D43" s="107">
        <v>17224.606</v>
      </c>
      <c r="E43" s="107">
        <v>21330.198</v>
      </c>
      <c r="F43" s="107">
        <v>38670.294000000002</v>
      </c>
      <c r="G43" s="107">
        <v>163.458</v>
      </c>
      <c r="H43" s="107">
        <v>30652.925999999999</v>
      </c>
      <c r="I43" s="105">
        <v>408734.44999999995</v>
      </c>
    </row>
    <row r="44" spans="1:9" ht="17.149999999999999" customHeight="1">
      <c r="B44" s="109" t="s">
        <v>1</v>
      </c>
      <c r="C44" s="110">
        <v>1229150.9240000001</v>
      </c>
      <c r="D44" s="110">
        <v>255883.77100000001</v>
      </c>
      <c r="E44" s="110">
        <v>294708.48199999996</v>
      </c>
      <c r="F44" s="110">
        <v>27052.862000000001</v>
      </c>
      <c r="G44" s="110">
        <v>66934.880000000005</v>
      </c>
      <c r="H44" s="110">
        <v>-329673.38300000003</v>
      </c>
      <c r="I44" s="110">
        <v>1544057.5360000001</v>
      </c>
    </row>
    <row r="45" spans="1:9" ht="17.149999999999999" customHeight="1">
      <c r="B45" s="100" t="s">
        <v>38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49499.864000000001</v>
      </c>
      <c r="I45" s="101">
        <v>49499.864000000001</v>
      </c>
    </row>
    <row r="46" spans="1:9" ht="17.149999999999999" customHeight="1">
      <c r="B46" s="100" t="s">
        <v>9</v>
      </c>
      <c r="C46" s="91">
        <v>0</v>
      </c>
      <c r="D46" s="91">
        <v>3696.3020000000001</v>
      </c>
      <c r="E46" s="91">
        <v>0</v>
      </c>
      <c r="F46" s="91">
        <v>0</v>
      </c>
      <c r="G46" s="91">
        <v>0</v>
      </c>
      <c r="H46" s="91">
        <v>-27112.345000000001</v>
      </c>
      <c r="I46" s="101">
        <v>-23416.043000000001</v>
      </c>
    </row>
    <row r="47" spans="1:9" ht="17.149999999999999" customHeight="1">
      <c r="B47" s="102" t="s">
        <v>39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63906.936999999998</v>
      </c>
      <c r="I47" s="103">
        <v>63906.936999999998</v>
      </c>
    </row>
    <row r="48" spans="1:9" ht="17.149999999999999" customHeight="1">
      <c r="B48" s="96" t="s">
        <v>42</v>
      </c>
      <c r="C48" s="97">
        <v>1229150.9240000001</v>
      </c>
      <c r="D48" s="97">
        <v>259580.073</v>
      </c>
      <c r="E48" s="97">
        <v>294708.48199999996</v>
      </c>
      <c r="F48" s="97">
        <v>27052.862000000001</v>
      </c>
      <c r="G48" s="97">
        <v>66934.880000000005</v>
      </c>
      <c r="H48" s="97">
        <v>-243378.92700000005</v>
      </c>
      <c r="I48" s="97">
        <v>1634048.294</v>
      </c>
    </row>
    <row r="49" spans="2:9">
      <c r="B49" s="90"/>
      <c r="C49" s="90"/>
      <c r="D49" s="90"/>
      <c r="E49" s="90"/>
      <c r="F49" s="90"/>
      <c r="G49" s="90"/>
      <c r="H49" s="90"/>
      <c r="I49" s="108"/>
    </row>
    <row r="50" spans="2:9" ht="17.149999999999999" customHeight="1">
      <c r="B50" s="84" t="s">
        <v>197</v>
      </c>
      <c r="C50" s="84" t="s">
        <v>10</v>
      </c>
      <c r="D50" s="84" t="s">
        <v>11</v>
      </c>
      <c r="E50" s="84" t="s">
        <v>139</v>
      </c>
      <c r="F50" s="84" t="s">
        <v>13</v>
      </c>
      <c r="G50" s="84" t="s">
        <v>140</v>
      </c>
      <c r="H50" s="84" t="s">
        <v>15</v>
      </c>
      <c r="I50" s="84" t="s">
        <v>122</v>
      </c>
    </row>
    <row r="51" spans="2:9" ht="17.149999999999999" customHeight="1">
      <c r="B51" s="100" t="s">
        <v>16</v>
      </c>
      <c r="C51" s="91">
        <v>879592.93200000003</v>
      </c>
      <c r="D51" s="91">
        <v>204981.386</v>
      </c>
      <c r="E51" s="91">
        <v>257371.66</v>
      </c>
      <c r="F51" s="91">
        <v>19809.623</v>
      </c>
      <c r="G51" s="91">
        <v>75516.153000000006</v>
      </c>
      <c r="H51" s="91">
        <v>-752370.60400000005</v>
      </c>
      <c r="I51" s="101">
        <v>684901.14999999967</v>
      </c>
    </row>
    <row r="52" spans="2:9" ht="17.149999999999999" customHeight="1">
      <c r="B52" s="100" t="s">
        <v>4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309023.45699999999</v>
      </c>
      <c r="I52" s="101">
        <v>309023.45699999999</v>
      </c>
    </row>
    <row r="53" spans="2:9" ht="17.149999999999999" customHeight="1">
      <c r="B53" s="102" t="s">
        <v>7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  <c r="H53" s="94">
        <v>48612.241999999998</v>
      </c>
      <c r="I53" s="103">
        <v>48612.241999999998</v>
      </c>
    </row>
    <row r="54" spans="2:9" ht="17.149999999999999" customHeight="1">
      <c r="B54" s="109" t="s">
        <v>17</v>
      </c>
      <c r="C54" s="110">
        <v>879592.93200000003</v>
      </c>
      <c r="D54" s="110">
        <v>204981.386</v>
      </c>
      <c r="E54" s="110">
        <v>257371.66</v>
      </c>
      <c r="F54" s="110">
        <v>19809.623</v>
      </c>
      <c r="G54" s="110">
        <v>75516.153000000006</v>
      </c>
      <c r="H54" s="110">
        <v>-394734.90500000003</v>
      </c>
      <c r="I54" s="110">
        <v>1042536.8489999996</v>
      </c>
    </row>
    <row r="55" spans="2:9" ht="17.149999999999999" customHeight="1">
      <c r="B55" s="106" t="s">
        <v>8</v>
      </c>
      <c r="C55" s="107">
        <v>252399.77600000001</v>
      </c>
      <c r="D55" s="107">
        <v>4627.3429999999998</v>
      </c>
      <c r="E55" s="107">
        <v>24775.716</v>
      </c>
      <c r="F55" s="107">
        <v>38035.067000000003</v>
      </c>
      <c r="G55" s="107">
        <v>98.718999999999994</v>
      </c>
      <c r="H55" s="107">
        <v>14286.331</v>
      </c>
      <c r="I55" s="105">
        <v>334222.95199999999</v>
      </c>
    </row>
    <row r="56" spans="2:9" ht="17.149999999999999" customHeight="1">
      <c r="B56" s="109" t="s">
        <v>1</v>
      </c>
      <c r="C56" s="110">
        <v>1131992.7080000001</v>
      </c>
      <c r="D56" s="110">
        <v>209608.72899999999</v>
      </c>
      <c r="E56" s="110">
        <v>282147.37599999999</v>
      </c>
      <c r="F56" s="110">
        <v>57844.69</v>
      </c>
      <c r="G56" s="110">
        <v>75614.872000000003</v>
      </c>
      <c r="H56" s="110">
        <v>-380448.57400000002</v>
      </c>
      <c r="I56" s="110">
        <v>1376759.8009999995</v>
      </c>
    </row>
    <row r="57" spans="2:9" ht="17.149999999999999" customHeight="1">
      <c r="B57" s="100" t="s">
        <v>38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61265.671999999999</v>
      </c>
      <c r="I57" s="101">
        <v>61265.671999999999</v>
      </c>
    </row>
    <row r="58" spans="2:9" ht="17.149999999999999" customHeight="1">
      <c r="B58" s="100" t="s">
        <v>9</v>
      </c>
      <c r="C58" s="91">
        <v>6.0000000000000001E-3</v>
      </c>
      <c r="D58" s="91">
        <v>13152.529</v>
      </c>
      <c r="E58" s="91">
        <v>0</v>
      </c>
      <c r="F58" s="91">
        <v>0</v>
      </c>
      <c r="G58" s="91">
        <v>0</v>
      </c>
      <c r="H58" s="91">
        <v>-17265.403999999999</v>
      </c>
      <c r="I58" s="101">
        <v>-4112.8689999999988</v>
      </c>
    </row>
    <row r="59" spans="2:9" ht="17.149999999999999" customHeight="1">
      <c r="B59" s="102" t="s">
        <v>39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152948.65</v>
      </c>
      <c r="I59" s="103">
        <v>152948.65</v>
      </c>
    </row>
    <row r="60" spans="2:9" ht="17.149999999999999" customHeight="1">
      <c r="B60" s="96" t="s">
        <v>42</v>
      </c>
      <c r="C60" s="97">
        <v>1131992.7140000002</v>
      </c>
      <c r="D60" s="97">
        <v>222761.258</v>
      </c>
      <c r="E60" s="97">
        <v>282147.37599999999</v>
      </c>
      <c r="F60" s="97">
        <v>57844.69</v>
      </c>
      <c r="G60" s="97">
        <v>75614.872000000003</v>
      </c>
      <c r="H60" s="97">
        <v>-183499.65599999999</v>
      </c>
      <c r="I60" s="97">
        <v>1586861.2539999995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showGridLines="0" topLeftCell="E3" zoomScale="90" zoomScaleNormal="90" workbookViewId="0">
      <selection activeCell="K5" sqref="K5:R19"/>
    </sheetView>
  </sheetViews>
  <sheetFormatPr baseColWidth="10" defaultColWidth="10.81640625" defaultRowHeight="16.5"/>
  <cols>
    <col min="1" max="1" width="1.7265625" style="78" customWidth="1"/>
    <col min="2" max="2" width="30.26953125" style="78" customWidth="1"/>
    <col min="3" max="4" width="12.7265625" style="78" customWidth="1"/>
    <col min="5" max="5" width="9.7265625" style="78" customWidth="1"/>
    <col min="6" max="6" width="0.81640625" style="78" customWidth="1"/>
    <col min="7" max="7" width="12.7265625" style="78" customWidth="1"/>
    <col min="8" max="8" width="12.26953125" style="78" customWidth="1"/>
    <col min="9" max="9" width="10.90625" style="78" bestFit="1" customWidth="1"/>
    <col min="10" max="10" width="5" style="78" customWidth="1"/>
    <col min="11" max="11" width="25.6328125" style="78" customWidth="1"/>
    <col min="12" max="13" width="15.7265625" style="78" bestFit="1" customWidth="1"/>
    <col min="14" max="14" width="11.36328125" style="78" customWidth="1"/>
    <col min="15" max="15" width="0.81640625" style="78" customWidth="1"/>
    <col min="16" max="17" width="13.36328125" style="78" bestFit="1" customWidth="1"/>
    <col min="18" max="18" width="10.90625" style="78" bestFit="1" customWidth="1"/>
    <col min="19" max="16384" width="10.81640625" style="78"/>
  </cols>
  <sheetData>
    <row r="1" spans="1:18" ht="5.15" customHeight="1"/>
    <row r="2" spans="1:18" s="113" customFormat="1" ht="20.149999999999999" customHeight="1">
      <c r="B2" s="114" t="s">
        <v>18</v>
      </c>
      <c r="E2" s="115"/>
      <c r="F2" s="116"/>
      <c r="G2" s="117"/>
      <c r="K2" s="118"/>
      <c r="N2" s="115"/>
      <c r="O2" s="116"/>
    </row>
    <row r="3" spans="1:18" ht="5.15" customHeight="1"/>
    <row r="4" spans="1:18" ht="34.5" customHeight="1">
      <c r="B4" s="119" t="s">
        <v>157</v>
      </c>
      <c r="C4" s="386" t="s">
        <v>19</v>
      </c>
      <c r="D4" s="386"/>
      <c r="E4" s="386"/>
      <c r="F4" s="120"/>
      <c r="G4" s="386" t="s">
        <v>20</v>
      </c>
      <c r="H4" s="386"/>
      <c r="I4" s="386"/>
      <c r="K4" s="121" t="s">
        <v>210</v>
      </c>
      <c r="L4" s="386" t="s">
        <v>19</v>
      </c>
      <c r="M4" s="386"/>
      <c r="N4" s="386"/>
      <c r="O4" s="120"/>
      <c r="P4" s="386" t="s">
        <v>20</v>
      </c>
      <c r="Q4" s="386"/>
      <c r="R4" s="386"/>
    </row>
    <row r="5" spans="1:18" ht="17.149999999999999" customHeight="1">
      <c r="B5" s="122" t="s">
        <v>123</v>
      </c>
      <c r="C5" s="123" t="s">
        <v>194</v>
      </c>
      <c r="D5" s="123" t="s">
        <v>195</v>
      </c>
      <c r="E5" s="123" t="s">
        <v>124</v>
      </c>
      <c r="F5" s="124"/>
      <c r="G5" s="123" t="s">
        <v>194</v>
      </c>
      <c r="H5" s="123" t="s">
        <v>195</v>
      </c>
      <c r="I5" s="123" t="s">
        <v>125</v>
      </c>
      <c r="K5" s="122" t="s">
        <v>123</v>
      </c>
      <c r="L5" s="123" t="s">
        <v>196</v>
      </c>
      <c r="M5" s="123" t="s">
        <v>197</v>
      </c>
      <c r="N5" s="123" t="s">
        <v>124</v>
      </c>
      <c r="O5" s="124"/>
      <c r="P5" s="123" t="s">
        <v>196</v>
      </c>
      <c r="Q5" s="123" t="s">
        <v>197</v>
      </c>
      <c r="R5" s="123" t="s">
        <v>125</v>
      </c>
    </row>
    <row r="6" spans="1:18" s="127" customFormat="1" ht="17.149999999999999" customHeight="1">
      <c r="A6" s="78"/>
      <c r="B6" s="125" t="s">
        <v>126</v>
      </c>
      <c r="C6" s="91">
        <v>313340.989026514</v>
      </c>
      <c r="D6" s="91">
        <v>369906.05013744195</v>
      </c>
      <c r="E6" s="92">
        <v>-0.15291737210005274</v>
      </c>
      <c r="F6" s="92"/>
      <c r="G6" s="91">
        <v>420260.31361094658</v>
      </c>
      <c r="H6" s="91">
        <v>405758.08107141912</v>
      </c>
      <c r="I6" s="92">
        <v>3.574108124041242E-2</v>
      </c>
      <c r="J6" s="78"/>
      <c r="K6" s="125" t="s">
        <v>126</v>
      </c>
      <c r="L6" s="91">
        <v>1322263.319167793</v>
      </c>
      <c r="M6" s="91">
        <v>1362120.6281656714</v>
      </c>
      <c r="N6" s="92">
        <v>-2.9261218260495103E-2</v>
      </c>
      <c r="O6" s="126"/>
      <c r="P6" s="91">
        <v>1415155.7297262398</v>
      </c>
      <c r="Q6" s="91">
        <v>1369927.8110938191</v>
      </c>
      <c r="R6" s="92">
        <v>3.3014818931450529E-2</v>
      </c>
    </row>
    <row r="7" spans="1:18" s="127" customFormat="1" ht="17.149999999999999" customHeight="1">
      <c r="A7" s="78"/>
      <c r="B7" s="125" t="s">
        <v>127</v>
      </c>
      <c r="C7" s="91">
        <v>2858523.7445248226</v>
      </c>
      <c r="D7" s="91">
        <v>3409879.9915663367</v>
      </c>
      <c r="E7" s="92">
        <v>-0.16169373948795407</v>
      </c>
      <c r="F7" s="92"/>
      <c r="G7" s="91">
        <v>3833919.3639191799</v>
      </c>
      <c r="H7" s="91">
        <v>3740372.3500810531</v>
      </c>
      <c r="I7" s="92">
        <v>2.5010080570213811E-2</v>
      </c>
      <c r="J7" s="78"/>
      <c r="K7" s="125" t="s">
        <v>127</v>
      </c>
      <c r="L7" s="91">
        <v>12335440.693328707</v>
      </c>
      <c r="M7" s="91">
        <v>12271156.266507749</v>
      </c>
      <c r="N7" s="92">
        <v>5.2386609236174664E-3</v>
      </c>
      <c r="O7" s="126"/>
      <c r="P7" s="91">
        <v>13202037.236311724</v>
      </c>
      <c r="Q7" s="91">
        <v>12341490.097250424</v>
      </c>
      <c r="R7" s="92">
        <v>6.9727977114612871E-2</v>
      </c>
    </row>
    <row r="8" spans="1:18" s="127" customFormat="1" ht="17.149999999999999" customHeight="1">
      <c r="A8" s="78"/>
      <c r="B8" s="125" t="s">
        <v>177</v>
      </c>
      <c r="C8" s="91">
        <v>127164.25944866284</v>
      </c>
      <c r="D8" s="91">
        <v>142515.08229622114</v>
      </c>
      <c r="E8" s="92">
        <v>-0.10771367212665417</v>
      </c>
      <c r="F8" s="92"/>
      <c r="G8" s="91">
        <v>170555.69946987275</v>
      </c>
      <c r="H8" s="91">
        <v>156327.9278475279</v>
      </c>
      <c r="I8" s="92">
        <v>9.1012347046662612E-2</v>
      </c>
      <c r="J8" s="78"/>
      <c r="K8" s="125" t="s">
        <v>177</v>
      </c>
      <c r="L8" s="91">
        <v>572937.53550350096</v>
      </c>
      <c r="M8" s="91">
        <v>568820.65632658207</v>
      </c>
      <c r="N8" s="92">
        <v>7.2375697526625427E-3</v>
      </c>
      <c r="O8" s="126"/>
      <c r="P8" s="91">
        <v>613187.87596203573</v>
      </c>
      <c r="Q8" s="91">
        <v>572080.93065575883</v>
      </c>
      <c r="R8" s="92">
        <v>7.1855122419755002E-2</v>
      </c>
    </row>
    <row r="9" spans="1:18" ht="17.149999999999999" customHeight="1">
      <c r="B9" s="128" t="s">
        <v>128</v>
      </c>
      <c r="C9" s="129">
        <v>3299028.9929999998</v>
      </c>
      <c r="D9" s="129">
        <v>3922301.1239999998</v>
      </c>
      <c r="E9" s="130">
        <v>-0.15890471213091906</v>
      </c>
      <c r="F9" s="130"/>
      <c r="G9" s="129">
        <v>4424735.3769999994</v>
      </c>
      <c r="H9" s="129">
        <v>4302458.3590000002</v>
      </c>
      <c r="I9" s="130">
        <v>2.8420267623094242E-2</v>
      </c>
      <c r="K9" s="128" t="s">
        <v>128</v>
      </c>
      <c r="L9" s="129">
        <v>14230641.548</v>
      </c>
      <c r="M9" s="129">
        <v>14202097.551000001</v>
      </c>
      <c r="N9" s="130">
        <v>2.0098437500162269E-3</v>
      </c>
      <c r="O9" s="131"/>
      <c r="P9" s="129">
        <v>15230380.842</v>
      </c>
      <c r="Q9" s="129">
        <v>14283498.839000002</v>
      </c>
      <c r="R9" s="130">
        <v>6.6292020860785783E-2</v>
      </c>
    </row>
    <row r="10" spans="1:18" ht="17.149999999999999" customHeight="1">
      <c r="B10" s="100" t="s">
        <v>129</v>
      </c>
      <c r="C10" s="91">
        <v>943286.53599999985</v>
      </c>
      <c r="D10" s="91">
        <v>1120713.6029999997</v>
      </c>
      <c r="E10" s="92">
        <v>-0.15831615367659624</v>
      </c>
      <c r="F10" s="92"/>
      <c r="G10" s="91">
        <v>1402346.6849999996</v>
      </c>
      <c r="H10" s="91">
        <v>1271060.801</v>
      </c>
      <c r="I10" s="92">
        <v>0.10328843741913141</v>
      </c>
      <c r="K10" s="100" t="s">
        <v>129</v>
      </c>
      <c r="L10" s="91">
        <v>4161344.9639999997</v>
      </c>
      <c r="M10" s="91">
        <v>4072104.6000000015</v>
      </c>
      <c r="N10" s="92">
        <v>2.1915047074183347E-2</v>
      </c>
      <c r="O10" s="126"/>
      <c r="P10" s="91">
        <v>4679917.3279999979</v>
      </c>
      <c r="Q10" s="91">
        <v>4199910.0170000009</v>
      </c>
      <c r="R10" s="91">
        <v>0.11428990360676017</v>
      </c>
    </row>
    <row r="11" spans="1:18" ht="17.149999999999999" customHeight="1">
      <c r="B11" s="132" t="s">
        <v>21</v>
      </c>
      <c r="C11" s="133">
        <v>0.28592853776111082</v>
      </c>
      <c r="D11" s="133">
        <v>0.28572859848585141</v>
      </c>
      <c r="E11" s="133" t="s">
        <v>198</v>
      </c>
      <c r="F11" s="133"/>
      <c r="G11" s="133">
        <v>0.31693345827853781</v>
      </c>
      <c r="H11" s="133">
        <v>0.29542663634179289</v>
      </c>
      <c r="I11" s="133" t="s">
        <v>199</v>
      </c>
      <c r="K11" s="132" t="s">
        <v>21</v>
      </c>
      <c r="L11" s="134">
        <v>0.29242145900195499</v>
      </c>
      <c r="M11" s="134">
        <v>0.2867255759493974</v>
      </c>
      <c r="N11" s="134" t="s">
        <v>204</v>
      </c>
      <c r="O11" s="135"/>
      <c r="P11" s="134">
        <v>0.30727513491287378</v>
      </c>
      <c r="Q11" s="134">
        <v>0.29403930117825666</v>
      </c>
      <c r="R11" s="134" t="s">
        <v>205</v>
      </c>
    </row>
    <row r="12" spans="1:18" ht="17.149999999999999" customHeight="1">
      <c r="B12" s="100" t="s">
        <v>117</v>
      </c>
      <c r="C12" s="91">
        <v>-701900.77500000002</v>
      </c>
      <c r="D12" s="91">
        <v>-804477.36300000001</v>
      </c>
      <c r="E12" s="92">
        <v>-0.12750711544881588</v>
      </c>
      <c r="F12" s="92"/>
      <c r="G12" s="91">
        <v>-992320.223</v>
      </c>
      <c r="H12" s="91">
        <v>-896588.86600000004</v>
      </c>
      <c r="I12" s="92">
        <v>0.10677285947916282</v>
      </c>
      <c r="K12" s="100" t="s">
        <v>117</v>
      </c>
      <c r="L12" s="91">
        <v>-3226791.8709999998</v>
      </c>
      <c r="M12" s="91">
        <v>-2996338.6260000002</v>
      </c>
      <c r="N12" s="92">
        <v>7.6911615730043792E-2</v>
      </c>
      <c r="O12" s="126"/>
      <c r="P12" s="91">
        <v>-3460405.6039999998</v>
      </c>
      <c r="Q12" s="91">
        <v>-2986198.2570000002</v>
      </c>
      <c r="R12" s="92">
        <v>0.15879968648712506</v>
      </c>
    </row>
    <row r="13" spans="1:18" ht="17.149999999999999" customHeight="1">
      <c r="B13" s="132" t="s">
        <v>130</v>
      </c>
      <c r="C13" s="133">
        <v>-0.2127598079584383</v>
      </c>
      <c r="D13" s="133">
        <v>-0.2051034169909898</v>
      </c>
      <c r="E13" s="133" t="s">
        <v>200</v>
      </c>
      <c r="F13" s="133"/>
      <c r="G13" s="133">
        <v>-0.22426656928641003</v>
      </c>
      <c r="H13" s="133">
        <v>-0.20838989972430319</v>
      </c>
      <c r="I13" s="133" t="s">
        <v>201</v>
      </c>
      <c r="K13" s="132" t="s">
        <v>130</v>
      </c>
      <c r="L13" s="134">
        <v>-0.2267495713468729</v>
      </c>
      <c r="M13" s="134">
        <v>-0.21097859772051922</v>
      </c>
      <c r="N13" s="134" t="s">
        <v>206</v>
      </c>
      <c r="O13" s="135"/>
      <c r="P13" s="134">
        <v>-0.22720414150494686</v>
      </c>
      <c r="Q13" s="134">
        <v>-0.20906630025735812</v>
      </c>
      <c r="R13" s="134" t="s">
        <v>207</v>
      </c>
    </row>
    <row r="14" spans="1:18" ht="17.149999999999999" customHeight="1">
      <c r="B14" s="128" t="s">
        <v>131</v>
      </c>
      <c r="C14" s="129">
        <v>279729.01499999984</v>
      </c>
      <c r="D14" s="129">
        <v>358758.53499999963</v>
      </c>
      <c r="E14" s="130">
        <v>-0.22028610413407967</v>
      </c>
      <c r="F14" s="130"/>
      <c r="G14" s="129">
        <v>438389.25599999959</v>
      </c>
      <c r="H14" s="129">
        <v>407229.27399999998</v>
      </c>
      <c r="I14" s="130">
        <v>7.6517048231654394E-2</v>
      </c>
      <c r="K14" s="128" t="s">
        <v>131</v>
      </c>
      <c r="L14" s="136">
        <v>999026.49599999981</v>
      </c>
      <c r="M14" s="136">
        <v>1122918.8900000013</v>
      </c>
      <c r="N14" s="137">
        <v>-0.11033067045474798</v>
      </c>
      <c r="O14" s="131"/>
      <c r="P14" s="136">
        <v>1257009.342999998</v>
      </c>
      <c r="Q14" s="136">
        <v>1248111.0040000007</v>
      </c>
      <c r="R14" s="137">
        <v>7.1294451947618853E-3</v>
      </c>
    </row>
    <row r="15" spans="1:18" ht="17.149999999999999" customHeight="1">
      <c r="B15" s="132" t="s">
        <v>132</v>
      </c>
      <c r="C15" s="138">
        <v>-151184.88699999999</v>
      </c>
      <c r="D15" s="138">
        <v>-135843.071</v>
      </c>
      <c r="E15" s="133">
        <v>0.11293778833960544</v>
      </c>
      <c r="F15" s="133"/>
      <c r="G15" s="138">
        <v>-92806.109999999986</v>
      </c>
      <c r="H15" s="138">
        <v>-132914.76</v>
      </c>
      <c r="I15" s="133">
        <v>-0.3017621970652471</v>
      </c>
      <c r="K15" s="132" t="s">
        <v>132</v>
      </c>
      <c r="L15" s="139">
        <v>-485641.625</v>
      </c>
      <c r="M15" s="139">
        <v>-480985.46900000004</v>
      </c>
      <c r="N15" s="134">
        <v>9.6804504503646971E-3</v>
      </c>
      <c r="O15" s="135"/>
      <c r="P15" s="139">
        <v>-458749.93700000003</v>
      </c>
      <c r="Q15" s="139">
        <v>-514597.61200000002</v>
      </c>
      <c r="R15" s="134">
        <v>-0.10852688333112592</v>
      </c>
    </row>
    <row r="16" spans="1:18" ht="17.149999999999999" customHeight="1">
      <c r="B16" s="100" t="s">
        <v>133</v>
      </c>
      <c r="C16" s="91">
        <v>-20184.827000000001</v>
      </c>
      <c r="D16" s="91">
        <v>-52589.286999999997</v>
      </c>
      <c r="E16" s="92">
        <v>-0.61617986948558556</v>
      </c>
      <c r="F16" s="92"/>
      <c r="G16" s="91">
        <v>28825.832999999991</v>
      </c>
      <c r="H16" s="91">
        <v>-23286.716999999997</v>
      </c>
      <c r="I16" s="92" t="s">
        <v>172</v>
      </c>
      <c r="K16" s="100" t="s">
        <v>133</v>
      </c>
      <c r="L16" s="91">
        <v>-221172.28200000001</v>
      </c>
      <c r="M16" s="91">
        <v>-237185.27100000001</v>
      </c>
      <c r="N16" s="92">
        <v>-6.7512577541123941E-2</v>
      </c>
      <c r="O16" s="126"/>
      <c r="P16" s="91">
        <v>24915.592000000019</v>
      </c>
      <c r="Q16" s="91">
        <v>-48612.242000000006</v>
      </c>
      <c r="R16" s="92" t="s">
        <v>172</v>
      </c>
    </row>
    <row r="17" spans="1:18" ht="17.149999999999999" customHeight="1">
      <c r="B17" s="100" t="s">
        <v>134</v>
      </c>
      <c r="C17" s="91">
        <v>108359.30099999985</v>
      </c>
      <c r="D17" s="91">
        <v>170326.17699999962</v>
      </c>
      <c r="E17" s="92">
        <v>-0.3638129915873114</v>
      </c>
      <c r="F17" s="92"/>
      <c r="G17" s="91">
        <v>374408.97899999958</v>
      </c>
      <c r="H17" s="91">
        <v>251027.79699999996</v>
      </c>
      <c r="I17" s="92">
        <v>0.49150406239672195</v>
      </c>
      <c r="K17" s="100" t="s">
        <v>134</v>
      </c>
      <c r="L17" s="91">
        <v>292212.5889999998</v>
      </c>
      <c r="M17" s="91">
        <v>404748.15000000125</v>
      </c>
      <c r="N17" s="92">
        <v>-0.27803848146063448</v>
      </c>
      <c r="O17" s="126"/>
      <c r="P17" s="91">
        <v>823174.99799999804</v>
      </c>
      <c r="Q17" s="91">
        <v>684901.15000000072</v>
      </c>
      <c r="R17" s="92">
        <v>0.20188876599199346</v>
      </c>
    </row>
    <row r="18" spans="1:18" ht="17.149999999999999" customHeight="1">
      <c r="B18" s="128" t="s">
        <v>135</v>
      </c>
      <c r="C18" s="129">
        <v>357439.13400000002</v>
      </c>
      <c r="D18" s="129">
        <v>429457.52100000001</v>
      </c>
      <c r="E18" s="130">
        <v>-0.16769618292469024</v>
      </c>
      <c r="F18" s="130"/>
      <c r="G18" s="129">
        <v>523627.85800000001</v>
      </c>
      <c r="H18" s="129">
        <v>481673.32500000001</v>
      </c>
      <c r="I18" s="130">
        <v>8.7101632626220171E-2</v>
      </c>
      <c r="K18" s="128" t="s">
        <v>135</v>
      </c>
      <c r="L18" s="136">
        <v>1382242.139</v>
      </c>
      <c r="M18" s="136">
        <v>1481591.6869999999</v>
      </c>
      <c r="N18" s="137">
        <v>-6.7055956692877894E-2</v>
      </c>
      <c r="O18" s="131"/>
      <c r="P18" s="136">
        <v>1634048.294</v>
      </c>
      <c r="Q18" s="136">
        <v>1586861.254</v>
      </c>
      <c r="R18" s="137">
        <v>2.9736084286547282E-2</v>
      </c>
    </row>
    <row r="19" spans="1:18" ht="17.149999999999999" customHeight="1">
      <c r="B19" s="128" t="s">
        <v>136</v>
      </c>
      <c r="C19" s="130">
        <v>0.10834676953686295</v>
      </c>
      <c r="D19" s="130">
        <v>0.10949121636077629</v>
      </c>
      <c r="E19" s="130" t="s">
        <v>202</v>
      </c>
      <c r="F19" s="130"/>
      <c r="G19" s="130">
        <v>0.11834105621815134</v>
      </c>
      <c r="H19" s="130">
        <v>0.11195304749258585</v>
      </c>
      <c r="I19" s="130" t="s">
        <v>203</v>
      </c>
      <c r="K19" s="128" t="s">
        <v>136</v>
      </c>
      <c r="L19" s="137">
        <v>9.713140017881082E-2</v>
      </c>
      <c r="M19" s="137">
        <v>0.10432203283209231</v>
      </c>
      <c r="N19" s="137" t="s">
        <v>208</v>
      </c>
      <c r="O19" s="131"/>
      <c r="P19" s="137">
        <v>0.10728873499301299</v>
      </c>
      <c r="Q19" s="137">
        <v>0.11109751692401841</v>
      </c>
      <c r="R19" s="137" t="s">
        <v>209</v>
      </c>
    </row>
    <row r="20" spans="1:18" ht="13" customHeight="1">
      <c r="C20" s="349"/>
      <c r="D20" s="349"/>
      <c r="E20" s="350"/>
      <c r="F20" s="350"/>
      <c r="G20" s="349"/>
      <c r="H20" s="349"/>
      <c r="I20" s="350"/>
      <c r="L20" s="349"/>
      <c r="M20" s="349"/>
      <c r="N20" s="350"/>
      <c r="O20" s="350"/>
      <c r="P20" s="349"/>
      <c r="Q20" s="349"/>
      <c r="R20" s="350"/>
    </row>
    <row r="21" spans="1:18" s="140" customFormat="1" ht="14.5" customHeight="1">
      <c r="A21" s="78"/>
      <c r="B21" s="78" t="s">
        <v>178</v>
      </c>
      <c r="C21" s="78"/>
      <c r="D21" s="78"/>
      <c r="E21" s="78"/>
      <c r="F21" s="78"/>
      <c r="G21" s="78"/>
      <c r="H21" s="78"/>
      <c r="I21" s="78"/>
      <c r="J21" s="78"/>
      <c r="K21" s="78" t="s">
        <v>137</v>
      </c>
      <c r="L21" s="78"/>
      <c r="M21" s="78"/>
      <c r="N21" s="78"/>
      <c r="O21" s="78"/>
      <c r="P21" s="78"/>
      <c r="Q21" s="78"/>
      <c r="R21" s="78"/>
    </row>
    <row r="22" spans="1:18">
      <c r="B22" s="78" t="s">
        <v>168</v>
      </c>
    </row>
  </sheetData>
  <mergeCells count="4">
    <mergeCell ref="C4:E4"/>
    <mergeCell ref="G4:I4"/>
    <mergeCell ref="L4:N4"/>
    <mergeCell ref="P4:R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9"/>
  <sheetViews>
    <sheetView showGridLines="0" topLeftCell="B1" zoomScale="90" zoomScaleNormal="90" workbookViewId="0">
      <selection activeCell="I29" sqref="I29:J29"/>
    </sheetView>
  </sheetViews>
  <sheetFormatPr baseColWidth="10" defaultColWidth="11.453125" defaultRowHeight="16.5"/>
  <cols>
    <col min="1" max="1" width="3" style="148" customWidth="1"/>
    <col min="2" max="2" width="47.54296875" style="208" customWidth="1"/>
    <col min="3" max="4" width="13.6328125" style="148" bestFit="1" customWidth="1"/>
    <col min="5" max="5" width="10.6328125" style="148" customWidth="1"/>
    <col min="6" max="6" width="0.81640625" style="148" customWidth="1"/>
    <col min="7" max="7" width="12.7265625" style="148" customWidth="1"/>
    <col min="8" max="8" width="13.90625" style="148" customWidth="1"/>
    <col min="9" max="9" width="12.7265625" style="148" customWidth="1"/>
    <col min="10" max="10" width="14" style="148" customWidth="1"/>
    <col min="11" max="11" width="0.81640625" style="148" customWidth="1"/>
    <col min="12" max="13" width="13.6328125" style="148" bestFit="1" customWidth="1"/>
    <col min="14" max="14" width="12.54296875" style="148" bestFit="1" customWidth="1"/>
    <col min="15" max="16384" width="11.453125" style="148"/>
  </cols>
  <sheetData>
    <row r="2" spans="1:15" s="76" customFormat="1" ht="27.5">
      <c r="A2" s="77"/>
      <c r="B2" s="79" t="s">
        <v>22</v>
      </c>
      <c r="C2" s="141"/>
      <c r="D2" s="141"/>
      <c r="E2" s="141"/>
      <c r="F2" s="141"/>
      <c r="G2" s="141"/>
    </row>
    <row r="3" spans="1:15" s="144" customFormat="1" ht="21.5">
      <c r="A3" s="142"/>
      <c r="B3" s="387" t="s">
        <v>227</v>
      </c>
      <c r="C3" s="387"/>
      <c r="D3" s="387"/>
      <c r="E3" s="387"/>
      <c r="F3" s="388"/>
      <c r="G3" s="388"/>
      <c r="H3" s="143"/>
      <c r="I3" s="143"/>
      <c r="J3" s="143"/>
      <c r="K3" s="143"/>
      <c r="L3" s="143"/>
      <c r="M3" s="143"/>
    </row>
    <row r="4" spans="1:15" ht="11.25" customHeight="1">
      <c r="A4" s="145"/>
      <c r="B4" s="146"/>
      <c r="C4" s="146"/>
      <c r="D4" s="146"/>
      <c r="E4" s="146"/>
      <c r="F4" s="146"/>
      <c r="G4" s="146"/>
      <c r="H4" s="147"/>
      <c r="I4" s="146"/>
      <c r="J4" s="147"/>
      <c r="K4" s="147"/>
      <c r="L4" s="147"/>
      <c r="M4" s="147"/>
    </row>
    <row r="5" spans="1:15" s="150" customFormat="1" ht="24.75" customHeight="1">
      <c r="A5" s="149"/>
      <c r="C5" s="393" t="s">
        <v>19</v>
      </c>
      <c r="D5" s="393"/>
      <c r="E5" s="393"/>
      <c r="F5" s="120"/>
      <c r="G5" s="389" t="s">
        <v>228</v>
      </c>
      <c r="H5" s="389"/>
      <c r="I5" s="389" t="s">
        <v>229</v>
      </c>
      <c r="J5" s="389"/>
      <c r="K5" s="120"/>
      <c r="L5" s="390" t="s">
        <v>118</v>
      </c>
      <c r="M5" s="390"/>
      <c r="N5" s="390"/>
    </row>
    <row r="6" spans="1:15" s="150" customFormat="1" ht="17.149999999999999" customHeight="1">
      <c r="A6" s="149"/>
      <c r="B6" s="151"/>
      <c r="C6" s="152" t="s">
        <v>169</v>
      </c>
      <c r="D6" s="153" t="s">
        <v>170</v>
      </c>
      <c r="E6" s="153" t="s">
        <v>23</v>
      </c>
      <c r="F6" s="154"/>
      <c r="G6" s="153" t="s">
        <v>24</v>
      </c>
      <c r="H6" s="153" t="s">
        <v>25</v>
      </c>
      <c r="I6" s="153" t="s">
        <v>187</v>
      </c>
      <c r="J6" s="153" t="s">
        <v>188</v>
      </c>
      <c r="K6" s="154"/>
      <c r="L6" s="153" t="s">
        <v>26</v>
      </c>
      <c r="M6" s="153" t="s">
        <v>27</v>
      </c>
      <c r="N6" s="153" t="s">
        <v>23</v>
      </c>
    </row>
    <row r="7" spans="1:15" s="150" customFormat="1" ht="32.25" customHeight="1">
      <c r="A7" s="149"/>
      <c r="B7" s="151" t="s">
        <v>141</v>
      </c>
      <c r="C7" s="123" t="s">
        <v>194</v>
      </c>
      <c r="D7" s="123" t="s">
        <v>195</v>
      </c>
      <c r="E7" s="123" t="s">
        <v>28</v>
      </c>
      <c r="F7" s="124"/>
      <c r="G7" s="123" t="s">
        <v>211</v>
      </c>
      <c r="H7" s="123" t="s">
        <v>212</v>
      </c>
      <c r="I7" s="123" t="s">
        <v>211</v>
      </c>
      <c r="J7" s="123" t="s">
        <v>212</v>
      </c>
      <c r="K7" s="124"/>
      <c r="L7" s="123" t="s">
        <v>194</v>
      </c>
      <c r="M7" s="123" t="s">
        <v>195</v>
      </c>
      <c r="N7" s="123" t="s">
        <v>28</v>
      </c>
    </row>
    <row r="8" spans="1:15" s="160" customFormat="1" ht="17.149999999999999" customHeight="1">
      <c r="A8" s="155"/>
      <c r="B8" s="156" t="s">
        <v>29</v>
      </c>
      <c r="C8" s="157">
        <v>3299028.9929999998</v>
      </c>
      <c r="D8" s="157">
        <v>3922301.1239999998</v>
      </c>
      <c r="E8" s="158">
        <v>-0.15890471213091906</v>
      </c>
      <c r="F8" s="158"/>
      <c r="G8" s="157">
        <v>955163.32700000005</v>
      </c>
      <c r="H8" s="157">
        <v>-2080869.7109999999</v>
      </c>
      <c r="I8" s="157">
        <v>354152.08799999999</v>
      </c>
      <c r="J8" s="157">
        <v>-734309.32299999997</v>
      </c>
      <c r="K8" s="158"/>
      <c r="L8" s="159">
        <v>4424735.3769999994</v>
      </c>
      <c r="M8" s="159">
        <v>4302458.3590000002</v>
      </c>
      <c r="N8" s="158">
        <v>2.8420267623094242E-2</v>
      </c>
    </row>
    <row r="9" spans="1:15" s="160" customFormat="1" ht="17.149999999999999" customHeight="1">
      <c r="A9" s="161"/>
      <c r="B9" s="156" t="s">
        <v>30</v>
      </c>
      <c r="C9" s="157">
        <v>-2355742.4569999999</v>
      </c>
      <c r="D9" s="157">
        <v>-2801587.5210000002</v>
      </c>
      <c r="E9" s="158">
        <v>-0.15914015202382825</v>
      </c>
      <c r="F9" s="158"/>
      <c r="G9" s="157">
        <v>-670680.53899999999</v>
      </c>
      <c r="H9" s="157">
        <v>1337326.774</v>
      </c>
      <c r="I9" s="157">
        <v>-249842.049</v>
      </c>
      <c r="J9" s="157">
        <v>479652.08600000001</v>
      </c>
      <c r="K9" s="158"/>
      <c r="L9" s="159">
        <v>-3022388.6919999998</v>
      </c>
      <c r="M9" s="159">
        <v>-3031397.5580000002</v>
      </c>
      <c r="N9" s="158">
        <v>-2.9718523643411654E-3</v>
      </c>
    </row>
    <row r="10" spans="1:15" s="160" customFormat="1" ht="17.149999999999999" customHeight="1">
      <c r="A10" s="162"/>
      <c r="B10" s="163" t="s">
        <v>31</v>
      </c>
      <c r="C10" s="164">
        <v>943286.53599999985</v>
      </c>
      <c r="D10" s="164">
        <v>1120713.6029999997</v>
      </c>
      <c r="E10" s="165">
        <v>-0.15831615367659624</v>
      </c>
      <c r="F10" s="166"/>
      <c r="G10" s="164">
        <v>284482.78800000006</v>
      </c>
      <c r="H10" s="164">
        <v>-743542.93699999992</v>
      </c>
      <c r="I10" s="164">
        <v>104310.03899999999</v>
      </c>
      <c r="J10" s="164">
        <v>-254657.23699999996</v>
      </c>
      <c r="K10" s="166"/>
      <c r="L10" s="164">
        <v>1402346.6849999996</v>
      </c>
      <c r="M10" s="164">
        <v>1271060.801</v>
      </c>
      <c r="N10" s="165">
        <v>0.10328843741913141</v>
      </c>
    </row>
    <row r="11" spans="1:15" s="160" customFormat="1" ht="17.149999999999999" customHeight="1">
      <c r="A11" s="167"/>
      <c r="B11" s="163" t="s">
        <v>21</v>
      </c>
      <c r="C11" s="168">
        <v>0.28592853776111082</v>
      </c>
      <c r="D11" s="168">
        <v>0.28572859848585141</v>
      </c>
      <c r="E11" s="165" t="s">
        <v>198</v>
      </c>
      <c r="F11" s="166"/>
      <c r="G11" s="168">
        <v>0.29783679917183425</v>
      </c>
      <c r="H11" s="168">
        <v>0.35732315823015981</v>
      </c>
      <c r="I11" s="168">
        <v>0.294534587072659</v>
      </c>
      <c r="J11" s="168">
        <v>0.3467983164909374</v>
      </c>
      <c r="K11" s="166"/>
      <c r="L11" s="168">
        <v>0.31693345827853781</v>
      </c>
      <c r="M11" s="168">
        <v>0.29542663634179289</v>
      </c>
      <c r="N11" s="165" t="s">
        <v>199</v>
      </c>
    </row>
    <row r="12" spans="1:15" s="160" customFormat="1" ht="17.149999999999999" customHeight="1">
      <c r="A12" s="161"/>
      <c r="B12" s="156" t="s">
        <v>32</v>
      </c>
      <c r="C12" s="157">
        <v>-701900.77500000002</v>
      </c>
      <c r="D12" s="157">
        <v>-804477.36300000001</v>
      </c>
      <c r="E12" s="158">
        <v>-0.12750711544881588</v>
      </c>
      <c r="F12" s="158"/>
      <c r="G12" s="157">
        <v>-270592.05200000003</v>
      </c>
      <c r="H12" s="157">
        <v>561011.5</v>
      </c>
      <c r="I12" s="157">
        <v>-106007.492</v>
      </c>
      <c r="J12" s="157">
        <v>198118.995</v>
      </c>
      <c r="K12" s="158"/>
      <c r="L12" s="159">
        <v>-992320.223</v>
      </c>
      <c r="M12" s="159">
        <v>-896588.86600000004</v>
      </c>
      <c r="N12" s="158">
        <v>0.10677285947916282</v>
      </c>
      <c r="O12" s="169"/>
    </row>
    <row r="13" spans="1:15" s="160" customFormat="1" ht="17.149999999999999" customHeight="1">
      <c r="A13" s="161"/>
      <c r="B13" s="156" t="s">
        <v>33</v>
      </c>
      <c r="C13" s="157">
        <v>36464.745000000003</v>
      </c>
      <c r="D13" s="157">
        <v>42189.165000000001</v>
      </c>
      <c r="E13" s="158">
        <v>-0.13568460053665432</v>
      </c>
      <c r="F13" s="158"/>
      <c r="G13" s="157">
        <v>242.041</v>
      </c>
      <c r="H13" s="157">
        <v>2004.8689999999999</v>
      </c>
      <c r="I13" s="157">
        <v>59.267000000000003</v>
      </c>
      <c r="J13" s="157">
        <v>7066.6660000000002</v>
      </c>
      <c r="K13" s="158"/>
      <c r="L13" s="159">
        <v>34217.835000000006</v>
      </c>
      <c r="M13" s="159">
        <v>35063.232000000004</v>
      </c>
      <c r="N13" s="158">
        <v>-2.4110641027044966E-2</v>
      </c>
    </row>
    <row r="14" spans="1:15" s="160" customFormat="1" ht="17.149999999999999" customHeight="1">
      <c r="A14" s="161"/>
      <c r="B14" s="156" t="s">
        <v>34</v>
      </c>
      <c r="C14" s="157">
        <v>1878.509</v>
      </c>
      <c r="D14" s="157">
        <v>333.13</v>
      </c>
      <c r="E14" s="158">
        <v>4.6389667697295351</v>
      </c>
      <c r="F14" s="158"/>
      <c r="G14" s="157">
        <v>4466.9769999999999</v>
      </c>
      <c r="H14" s="157">
        <v>3266.5729999999999</v>
      </c>
      <c r="I14" s="157">
        <v>1348.0740000000001</v>
      </c>
      <c r="J14" s="157">
        <v>1290.9490000000001</v>
      </c>
      <c r="K14" s="158"/>
      <c r="L14" s="159">
        <v>-5855.0409999999993</v>
      </c>
      <c r="M14" s="159">
        <v>-2305.893</v>
      </c>
      <c r="N14" s="158">
        <v>1.5391642196754138</v>
      </c>
    </row>
    <row r="15" spans="1:15" s="160" customFormat="1" ht="17.149999999999999" customHeight="1">
      <c r="A15" s="161"/>
      <c r="B15" s="163" t="s">
        <v>35</v>
      </c>
      <c r="C15" s="164">
        <v>279729.01499999984</v>
      </c>
      <c r="D15" s="164">
        <v>358758.53499999963</v>
      </c>
      <c r="E15" s="165">
        <v>-0.22028610413407967</v>
      </c>
      <c r="F15" s="166"/>
      <c r="G15" s="164">
        <v>18599.754000000034</v>
      </c>
      <c r="H15" s="164">
        <v>-177259.99499999991</v>
      </c>
      <c r="I15" s="164">
        <v>-290.11200000000849</v>
      </c>
      <c r="J15" s="164">
        <v>-48180.626999999971</v>
      </c>
      <c r="K15" s="166"/>
      <c r="L15" s="164">
        <v>438389.25599999959</v>
      </c>
      <c r="M15" s="164">
        <v>407229.27399999998</v>
      </c>
      <c r="N15" s="165">
        <v>7.6517048231654394E-2</v>
      </c>
    </row>
    <row r="16" spans="1:15" s="160" customFormat="1" ht="37">
      <c r="A16" s="161"/>
      <c r="B16" s="170" t="s">
        <v>36</v>
      </c>
      <c r="C16" s="171">
        <v>3257.8119999999999</v>
      </c>
      <c r="D16" s="171">
        <v>-8920.1630000000005</v>
      </c>
      <c r="E16" s="172" t="s">
        <v>172</v>
      </c>
      <c r="F16" s="172"/>
      <c r="G16" s="171">
        <v>0</v>
      </c>
      <c r="H16" s="171">
        <v>0</v>
      </c>
      <c r="I16" s="171">
        <v>0</v>
      </c>
      <c r="J16" s="171">
        <v>0</v>
      </c>
      <c r="K16" s="172"/>
      <c r="L16" s="173">
        <v>3257.8119999999999</v>
      </c>
      <c r="M16" s="173">
        <v>-8920.1630000000005</v>
      </c>
      <c r="N16" s="172" t="s">
        <v>172</v>
      </c>
    </row>
    <row r="17" spans="1:14" s="160" customFormat="1" ht="17.149999999999999" customHeight="1">
      <c r="A17" s="161"/>
      <c r="B17" s="156" t="s">
        <v>37</v>
      </c>
      <c r="C17" s="157">
        <v>-71556.400999999998</v>
      </c>
      <c r="D17" s="157">
        <v>-82050.065000000002</v>
      </c>
      <c r="E17" s="158">
        <v>-0.12789342701922302</v>
      </c>
      <c r="F17" s="158"/>
      <c r="G17" s="157">
        <v>46765.127</v>
      </c>
      <c r="H17" s="157">
        <v>-34609.438000000002</v>
      </c>
      <c r="I17" s="157">
        <v>31313.661</v>
      </c>
      <c r="J17" s="157">
        <v>-10512.962</v>
      </c>
      <c r="K17" s="158"/>
      <c r="L17" s="159">
        <v>-83712.09</v>
      </c>
      <c r="M17" s="159">
        <v>-102850.764</v>
      </c>
      <c r="N17" s="158">
        <v>-0.18608198185090774</v>
      </c>
    </row>
    <row r="18" spans="1:14" s="160" customFormat="1" ht="17.149999999999999" customHeight="1">
      <c r="A18" s="161"/>
      <c r="B18" s="156" t="s">
        <v>38</v>
      </c>
      <c r="C18" s="157">
        <v>10759.486000000001</v>
      </c>
      <c r="D18" s="157">
        <v>11577.514999999999</v>
      </c>
      <c r="E18" s="158">
        <v>-7.0656699645821996E-2</v>
      </c>
      <c r="F18" s="158"/>
      <c r="G18" s="157">
        <v>-3867.451</v>
      </c>
      <c r="H18" s="157">
        <v>4710.2489999999998</v>
      </c>
      <c r="I18" s="157">
        <v>-330.11799999999999</v>
      </c>
      <c r="J18" s="157">
        <v>1786.81</v>
      </c>
      <c r="K18" s="158"/>
      <c r="L18" s="173">
        <v>9916.6880000000019</v>
      </c>
      <c r="M18" s="159">
        <v>10120.823</v>
      </c>
      <c r="N18" s="158">
        <v>-2.0169802396504566E-2</v>
      </c>
    </row>
    <row r="19" spans="1:14" s="160" customFormat="1" ht="17.149999999999999" customHeight="1">
      <c r="A19" s="161"/>
      <c r="B19" s="156" t="s">
        <v>39</v>
      </c>
      <c r="C19" s="157">
        <v>-93645.784</v>
      </c>
      <c r="D19" s="157">
        <v>-56450.358</v>
      </c>
      <c r="E19" s="158">
        <v>0.65890505069958993</v>
      </c>
      <c r="F19" s="158"/>
      <c r="G19" s="157">
        <v>-116152.803</v>
      </c>
      <c r="H19" s="157">
        <v>44775.538999999997</v>
      </c>
      <c r="I19" s="157">
        <v>-37042.277999999998</v>
      </c>
      <c r="J19" s="157">
        <v>11856.575999999999</v>
      </c>
      <c r="K19" s="158"/>
      <c r="L19" s="159">
        <v>-22268.519999999997</v>
      </c>
      <c r="M19" s="159">
        <v>-31264.656000000003</v>
      </c>
      <c r="N19" s="158">
        <v>-0.28774140358365063</v>
      </c>
    </row>
    <row r="20" spans="1:14" s="160" customFormat="1" ht="17.149999999999999" customHeight="1">
      <c r="A20" s="161"/>
      <c r="B20" s="163" t="s">
        <v>40</v>
      </c>
      <c r="C20" s="164">
        <v>-151184.88699999999</v>
      </c>
      <c r="D20" s="164">
        <v>-135843.071</v>
      </c>
      <c r="E20" s="165">
        <v>0.11293778833960544</v>
      </c>
      <c r="F20" s="166"/>
      <c r="G20" s="164">
        <v>-73255.127000000008</v>
      </c>
      <c r="H20" s="164">
        <v>14876.349999999995</v>
      </c>
      <c r="I20" s="164">
        <v>-6058.7349999999969</v>
      </c>
      <c r="J20" s="164">
        <v>3130.4239999999991</v>
      </c>
      <c r="K20" s="166"/>
      <c r="L20" s="164">
        <v>-92806.109999999986</v>
      </c>
      <c r="M20" s="164">
        <v>-132914.76</v>
      </c>
      <c r="N20" s="165">
        <v>-0.3017621970652471</v>
      </c>
    </row>
    <row r="21" spans="1:14" s="160" customFormat="1" ht="17.149999999999999" customHeight="1">
      <c r="A21" s="161"/>
      <c r="B21" s="163" t="s">
        <v>41</v>
      </c>
      <c r="C21" s="164">
        <v>128544.12799999985</v>
      </c>
      <c r="D21" s="164">
        <v>222915.46399999963</v>
      </c>
      <c r="E21" s="165">
        <v>-0.4233503333801909</v>
      </c>
      <c r="F21" s="166"/>
      <c r="G21" s="164">
        <v>-54655.372999999978</v>
      </c>
      <c r="H21" s="164">
        <v>-162383.6449999999</v>
      </c>
      <c r="I21" s="164">
        <v>-6348.8470000000052</v>
      </c>
      <c r="J21" s="164">
        <v>-45050.202999999972</v>
      </c>
      <c r="K21" s="166"/>
      <c r="L21" s="164">
        <v>345583.1459999996</v>
      </c>
      <c r="M21" s="164">
        <v>274314.51399999997</v>
      </c>
      <c r="N21" s="165">
        <v>0.25980627477844509</v>
      </c>
    </row>
    <row r="22" spans="1:14" s="160" customFormat="1" ht="17.149999999999999" customHeight="1">
      <c r="A22" s="161"/>
      <c r="B22" s="156" t="s">
        <v>7</v>
      </c>
      <c r="C22" s="157">
        <v>-20184.827000000001</v>
      </c>
      <c r="D22" s="157">
        <v>-52589.286999999997</v>
      </c>
      <c r="E22" s="158">
        <v>-0.61617986948558556</v>
      </c>
      <c r="F22" s="158"/>
      <c r="G22" s="157">
        <v>-114405.477</v>
      </c>
      <c r="H22" s="157">
        <v>65394.817000000003</v>
      </c>
      <c r="I22" s="157">
        <v>-54226.474999999999</v>
      </c>
      <c r="J22" s="157">
        <v>24923.904999999999</v>
      </c>
      <c r="K22" s="158"/>
      <c r="L22" s="159">
        <v>28825.832999999991</v>
      </c>
      <c r="M22" s="159">
        <v>-23286.716999999997</v>
      </c>
      <c r="N22" s="158" t="s">
        <v>172</v>
      </c>
    </row>
    <row r="23" spans="1:14" s="160" customFormat="1" ht="17.149999999999999" customHeight="1">
      <c r="A23" s="161"/>
      <c r="B23" s="163" t="s">
        <v>142</v>
      </c>
      <c r="C23" s="164">
        <v>108359.30099999985</v>
      </c>
      <c r="D23" s="164">
        <v>170326.17699999962</v>
      </c>
      <c r="E23" s="165">
        <v>-0.3638129915873114</v>
      </c>
      <c r="F23" s="166"/>
      <c r="G23" s="164">
        <v>-169060.84999999998</v>
      </c>
      <c r="H23" s="164">
        <v>-96988.827999999892</v>
      </c>
      <c r="I23" s="164">
        <v>-60575.322</v>
      </c>
      <c r="J23" s="164">
        <v>-20126.297999999973</v>
      </c>
      <c r="K23" s="166"/>
      <c r="L23" s="164">
        <v>374408.97899999958</v>
      </c>
      <c r="M23" s="164">
        <v>251027.79699999996</v>
      </c>
      <c r="N23" s="165">
        <v>0.49150406239672195</v>
      </c>
    </row>
    <row r="24" spans="1:14" s="174" customFormat="1" ht="17.149999999999999" customHeight="1">
      <c r="A24" s="155"/>
      <c r="B24" s="156" t="s">
        <v>143</v>
      </c>
      <c r="C24" s="157">
        <v>83277.399999999994</v>
      </c>
      <c r="D24" s="157">
        <v>143575.109</v>
      </c>
      <c r="E24" s="158">
        <v>-0.41997327684424746</v>
      </c>
      <c r="F24" s="158"/>
      <c r="G24" s="157">
        <v>-169075.24600000001</v>
      </c>
      <c r="H24" s="157">
        <v>-96988.827999999994</v>
      </c>
      <c r="I24" s="157">
        <v>-60557.957000000002</v>
      </c>
      <c r="J24" s="157">
        <v>-20126.297999999999</v>
      </c>
      <c r="K24" s="158"/>
      <c r="L24" s="173">
        <v>349341.47399999999</v>
      </c>
      <c r="M24" s="159">
        <v>224259.364</v>
      </c>
      <c r="N24" s="172">
        <v>0.5577564645193589</v>
      </c>
    </row>
    <row r="25" spans="1:14" s="174" customFormat="1" ht="17.149999999999999" customHeight="1">
      <c r="A25" s="155"/>
      <c r="B25" s="170" t="s">
        <v>144</v>
      </c>
      <c r="C25" s="157">
        <v>25081.901000000002</v>
      </c>
      <c r="D25" s="157">
        <v>26751.067999999999</v>
      </c>
      <c r="E25" s="172">
        <v>-6.2396275169275373E-2</v>
      </c>
      <c r="F25" s="172"/>
      <c r="G25" s="157">
        <v>14.396000000000001</v>
      </c>
      <c r="H25" s="157">
        <v>0</v>
      </c>
      <c r="I25" s="157">
        <v>-17.364999999999998</v>
      </c>
      <c r="J25" s="157">
        <v>0</v>
      </c>
      <c r="K25" s="172"/>
      <c r="L25" s="173">
        <v>25067.505000000001</v>
      </c>
      <c r="M25" s="159">
        <v>26768.433000000001</v>
      </c>
      <c r="N25" s="172">
        <v>-6.3542307463421599E-2</v>
      </c>
    </row>
    <row r="26" spans="1:14" s="179" customFormat="1" ht="17.149999999999999" customHeight="1">
      <c r="A26" s="162"/>
      <c r="B26" s="175" t="s">
        <v>42</v>
      </c>
      <c r="C26" s="176">
        <v>357439.13400000002</v>
      </c>
      <c r="D26" s="176">
        <v>429457.52100000001</v>
      </c>
      <c r="E26" s="177">
        <v>-0.16769618292469024</v>
      </c>
      <c r="F26" s="178"/>
      <c r="G26" s="176">
        <v>44266.063999999998</v>
      </c>
      <c r="H26" s="176">
        <v>-210454.788</v>
      </c>
      <c r="I26" s="176">
        <v>14728.694</v>
      </c>
      <c r="J26" s="176">
        <v>-66944.498000000007</v>
      </c>
      <c r="K26" s="178"/>
      <c r="L26" s="176">
        <v>523627.85800000001</v>
      </c>
      <c r="M26" s="176">
        <v>481673.32500000001</v>
      </c>
      <c r="N26" s="177">
        <v>8.7101632626220171E-2</v>
      </c>
    </row>
    <row r="27" spans="1:14" s="160" customFormat="1" ht="17.149999999999999" customHeight="1">
      <c r="A27" s="180"/>
      <c r="B27" s="181" t="s">
        <v>43</v>
      </c>
      <c r="C27" s="182">
        <v>0.10834676953686295</v>
      </c>
      <c r="D27" s="182">
        <v>0.10949121636077629</v>
      </c>
      <c r="E27" s="183" t="s">
        <v>202</v>
      </c>
      <c r="F27" s="184"/>
      <c r="G27" s="182">
        <v>4.6343973589346145E-2</v>
      </c>
      <c r="H27" s="182">
        <v>0.10113789772011345</v>
      </c>
      <c r="I27" s="182">
        <v>4.1588612630175992E-2</v>
      </c>
      <c r="J27" s="182">
        <v>9.1166618621291842E-2</v>
      </c>
      <c r="K27" s="184"/>
      <c r="L27" s="182">
        <v>0.11834105621815134</v>
      </c>
      <c r="M27" s="182">
        <v>0.11195304749258585</v>
      </c>
      <c r="N27" s="183" t="s">
        <v>203</v>
      </c>
    </row>
    <row r="28" spans="1:14" s="174" customFormat="1" ht="7" customHeight="1">
      <c r="A28" s="180"/>
      <c r="B28" s="185"/>
      <c r="C28" s="186"/>
      <c r="D28" s="186"/>
      <c r="E28" s="186"/>
      <c r="F28" s="186"/>
      <c r="G28" s="187"/>
      <c r="H28" s="187"/>
      <c r="I28" s="187"/>
      <c r="J28" s="187"/>
      <c r="K28" s="186"/>
      <c r="L28" s="188"/>
      <c r="M28" s="186"/>
      <c r="N28" s="189"/>
    </row>
    <row r="29" spans="1:14" s="174" customFormat="1" ht="17.5" customHeight="1">
      <c r="A29" s="190"/>
      <c r="B29" s="391" t="s">
        <v>141</v>
      </c>
      <c r="C29" s="386" t="s">
        <v>19</v>
      </c>
      <c r="D29" s="386"/>
      <c r="E29" s="386"/>
      <c r="F29" s="120"/>
      <c r="G29" s="392" t="str">
        <f>+G5</f>
        <v>IAS 29 (Dec-23)</v>
      </c>
      <c r="H29" s="392"/>
      <c r="I29" s="392" t="str">
        <f>+I5</f>
        <v>IAS 29 (Dec-22)</v>
      </c>
      <c r="J29" s="392"/>
      <c r="K29" s="120"/>
      <c r="L29" s="390" t="s">
        <v>118</v>
      </c>
      <c r="M29" s="390"/>
      <c r="N29" s="390"/>
    </row>
    <row r="30" spans="1:14" s="192" customFormat="1" ht="33">
      <c r="A30" s="191"/>
      <c r="B30" s="391"/>
      <c r="C30" s="123" t="s">
        <v>194</v>
      </c>
      <c r="D30" s="123" t="s">
        <v>195</v>
      </c>
      <c r="E30" s="123" t="s">
        <v>28</v>
      </c>
      <c r="F30" s="124"/>
      <c r="G30" s="123" t="s">
        <v>211</v>
      </c>
      <c r="H30" s="123" t="s">
        <v>212</v>
      </c>
      <c r="I30" s="123" t="s">
        <v>211</v>
      </c>
      <c r="J30" s="123" t="s">
        <v>212</v>
      </c>
      <c r="K30" s="124"/>
      <c r="L30" s="123" t="s">
        <v>194</v>
      </c>
      <c r="M30" s="123" t="s">
        <v>195</v>
      </c>
      <c r="N30" s="123" t="s">
        <v>28</v>
      </c>
    </row>
    <row r="31" spans="1:14" s="174" customFormat="1" ht="17.149999999999999" customHeight="1">
      <c r="A31" s="193"/>
      <c r="B31" s="156" t="s">
        <v>44</v>
      </c>
      <c r="C31" s="194">
        <v>26824.665000000001</v>
      </c>
      <c r="D31" s="195">
        <v>31339.022000000001</v>
      </c>
      <c r="E31" s="196">
        <v>-0.14404907083571405</v>
      </c>
      <c r="F31" s="196"/>
      <c r="G31" s="195">
        <v>0</v>
      </c>
      <c r="H31" s="195">
        <v>2759.902</v>
      </c>
      <c r="I31" s="195">
        <v>0</v>
      </c>
      <c r="J31" s="195">
        <v>7299.7520000000004</v>
      </c>
      <c r="K31" s="195"/>
      <c r="L31" s="195">
        <v>24064.762999999999</v>
      </c>
      <c r="M31" s="195">
        <v>24039.27</v>
      </c>
      <c r="N31" s="196">
        <v>1.0604731341674611E-3</v>
      </c>
    </row>
    <row r="32" spans="1:14" s="199" customFormat="1" ht="17.149999999999999" customHeight="1">
      <c r="A32" s="197"/>
      <c r="B32" s="156" t="s">
        <v>45</v>
      </c>
      <c r="C32" s="195">
        <v>-7906.6599399999996</v>
      </c>
      <c r="D32" s="195">
        <v>-6924.7781850000038</v>
      </c>
      <c r="E32" s="196">
        <v>0.1417925208242603</v>
      </c>
      <c r="F32" s="196"/>
      <c r="G32" s="195">
        <v>0</v>
      </c>
      <c r="H32" s="195">
        <v>-965.96569999999997</v>
      </c>
      <c r="I32" s="195">
        <v>0</v>
      </c>
      <c r="J32" s="195">
        <v>-2554.9132</v>
      </c>
      <c r="K32" s="195"/>
      <c r="L32" s="195">
        <v>-6940.6942399999998</v>
      </c>
      <c r="M32" s="195">
        <v>-4369.8649850000038</v>
      </c>
      <c r="N32" s="198">
        <v>0.58830862368165215</v>
      </c>
    </row>
    <row r="33" spans="1:14" s="174" customFormat="1" ht="17.149999999999999" customHeight="1">
      <c r="A33" s="155"/>
      <c r="B33" s="163" t="s">
        <v>46</v>
      </c>
      <c r="C33" s="200">
        <v>18918.005060000003</v>
      </c>
      <c r="D33" s="200">
        <v>24414.243814999998</v>
      </c>
      <c r="E33" s="165">
        <v>-0.22512426748286718</v>
      </c>
      <c r="F33" s="166"/>
      <c r="G33" s="200">
        <v>0</v>
      </c>
      <c r="H33" s="200">
        <v>1793.9363000000001</v>
      </c>
      <c r="I33" s="200">
        <v>0</v>
      </c>
      <c r="J33" s="200">
        <v>4744.8388000000004</v>
      </c>
      <c r="K33" s="201"/>
      <c r="L33" s="200">
        <v>17124.068759999998</v>
      </c>
      <c r="M33" s="200">
        <v>19669.405014999997</v>
      </c>
      <c r="N33" s="165">
        <v>-0.12940585915328451</v>
      </c>
    </row>
    <row r="34" spans="1:14" s="174" customFormat="1" ht="16" customHeight="1">
      <c r="A34" s="155"/>
      <c r="C34" s="202"/>
      <c r="D34" s="202"/>
      <c r="E34" s="203"/>
      <c r="F34" s="203"/>
      <c r="G34" s="202"/>
      <c r="H34" s="202"/>
      <c r="I34" s="202"/>
      <c r="J34" s="202"/>
      <c r="M34" s="204"/>
      <c r="N34" s="205"/>
    </row>
    <row r="35" spans="1:14">
      <c r="A35" s="207"/>
    </row>
    <row r="36" spans="1:14">
      <c r="A36" s="207"/>
    </row>
    <row r="37" spans="1:14">
      <c r="A37" s="207"/>
    </row>
    <row r="38" spans="1:14">
      <c r="A38" s="207"/>
    </row>
    <row r="39" spans="1:14">
      <c r="A39" s="207"/>
    </row>
    <row r="41" spans="1:14">
      <c r="A41" s="112"/>
      <c r="F41" s="209"/>
      <c r="G41" s="209"/>
      <c r="H41" s="209"/>
      <c r="I41" s="209"/>
      <c r="J41" s="209"/>
    </row>
    <row r="42" spans="1:14">
      <c r="A42" s="112"/>
    </row>
    <row r="43" spans="1:14">
      <c r="A43" s="112"/>
    </row>
    <row r="44" spans="1:14">
      <c r="A44" s="112"/>
    </row>
    <row r="45" spans="1:14">
      <c r="A45" s="112"/>
    </row>
    <row r="46" spans="1:14">
      <c r="A46" s="112"/>
    </row>
    <row r="47" spans="1:14">
      <c r="A47" s="206"/>
    </row>
    <row r="48" spans="1:14">
      <c r="A48" s="112"/>
    </row>
    <row r="49" spans="1:10">
      <c r="A49" s="206"/>
      <c r="F49" s="209"/>
      <c r="G49" s="209"/>
      <c r="H49" s="209"/>
      <c r="I49" s="209"/>
      <c r="J49" s="209"/>
    </row>
  </sheetData>
  <mergeCells count="10">
    <mergeCell ref="B3:G3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O49"/>
  <sheetViews>
    <sheetView showGridLines="0" zoomScale="80" zoomScaleNormal="80" workbookViewId="0">
      <selection activeCell="B4" sqref="B4"/>
    </sheetView>
  </sheetViews>
  <sheetFormatPr baseColWidth="10" defaultColWidth="11.453125" defaultRowHeight="16.5"/>
  <cols>
    <col min="1" max="1" width="0.81640625" style="148" customWidth="1"/>
    <col min="2" max="2" width="64.453125" style="208" customWidth="1"/>
    <col min="3" max="3" width="15.1796875" style="148" customWidth="1"/>
    <col min="4" max="4" width="14.90625" style="148" customWidth="1"/>
    <col min="5" max="5" width="9.54296875" style="148" bestFit="1" customWidth="1"/>
    <col min="6" max="6" width="0.81640625" style="148" customWidth="1"/>
    <col min="7" max="7" width="13.453125" style="148" customWidth="1"/>
    <col min="8" max="8" width="15" style="148" customWidth="1"/>
    <col min="9" max="9" width="13.453125" style="148" customWidth="1"/>
    <col min="10" max="10" width="15.08984375" style="148" customWidth="1"/>
    <col min="11" max="11" width="0.81640625" style="148" customWidth="1"/>
    <col min="12" max="12" width="15.08984375" style="148" bestFit="1" customWidth="1"/>
    <col min="13" max="13" width="14.453125" style="148" bestFit="1" customWidth="1"/>
    <col min="14" max="14" width="12.54296875" style="148" bestFit="1" customWidth="1"/>
    <col min="15" max="16384" width="11.453125" style="148"/>
  </cols>
  <sheetData>
    <row r="2" spans="1:15" s="76" customFormat="1" ht="27.5">
      <c r="A2" s="77"/>
      <c r="B2" s="79" t="s">
        <v>158</v>
      </c>
      <c r="C2" s="141"/>
      <c r="D2" s="141"/>
      <c r="E2" s="141"/>
      <c r="F2" s="141"/>
      <c r="G2" s="141"/>
    </row>
    <row r="3" spans="1:15" s="144" customFormat="1" ht="18.75" customHeight="1">
      <c r="A3" s="142"/>
      <c r="B3" s="387" t="s">
        <v>227</v>
      </c>
      <c r="C3" s="387"/>
      <c r="D3" s="387"/>
      <c r="E3" s="387"/>
      <c r="F3" s="388"/>
      <c r="G3" s="388"/>
      <c r="H3" s="143"/>
      <c r="I3" s="143"/>
      <c r="J3" s="143"/>
      <c r="K3" s="143"/>
      <c r="L3" s="143"/>
      <c r="M3" s="143"/>
    </row>
    <row r="4" spans="1:15" ht="11.25" customHeight="1">
      <c r="A4" s="145"/>
      <c r="B4" s="146"/>
      <c r="C4" s="146"/>
      <c r="D4" s="146"/>
      <c r="E4" s="146"/>
      <c r="F4" s="146"/>
      <c r="G4" s="146"/>
      <c r="H4" s="147"/>
      <c r="I4" s="146"/>
      <c r="J4" s="147"/>
      <c r="K4" s="147"/>
      <c r="L4" s="147"/>
      <c r="M4" s="147"/>
    </row>
    <row r="5" spans="1:15" s="150" customFormat="1" ht="24.75" customHeight="1">
      <c r="A5" s="149"/>
      <c r="C5" s="393" t="s">
        <v>19</v>
      </c>
      <c r="D5" s="393"/>
      <c r="E5" s="393"/>
      <c r="F5" s="120"/>
      <c r="G5" s="389" t="s">
        <v>189</v>
      </c>
      <c r="H5" s="389"/>
      <c r="I5" s="389" t="s">
        <v>190</v>
      </c>
      <c r="J5" s="389"/>
      <c r="K5" s="120"/>
      <c r="L5" s="390" t="s">
        <v>118</v>
      </c>
      <c r="M5" s="390"/>
      <c r="N5" s="390"/>
    </row>
    <row r="6" spans="1:15" s="150" customFormat="1" ht="17.149999999999999" customHeight="1">
      <c r="A6" s="149"/>
      <c r="B6" s="210"/>
      <c r="C6" s="211" t="s">
        <v>169</v>
      </c>
      <c r="D6" s="212" t="s">
        <v>170</v>
      </c>
      <c r="E6" s="212" t="s">
        <v>23</v>
      </c>
      <c r="F6" s="213"/>
      <c r="G6" s="212" t="s">
        <v>24</v>
      </c>
      <c r="H6" s="212" t="s">
        <v>25</v>
      </c>
      <c r="I6" s="212" t="s">
        <v>187</v>
      </c>
      <c r="J6" s="212" t="s">
        <v>188</v>
      </c>
      <c r="K6" s="213"/>
      <c r="L6" s="212" t="s">
        <v>26</v>
      </c>
      <c r="M6" s="212" t="s">
        <v>27</v>
      </c>
      <c r="N6" s="212" t="s">
        <v>23</v>
      </c>
    </row>
    <row r="7" spans="1:15" s="150" customFormat="1" ht="32.25" customHeight="1">
      <c r="A7" s="149"/>
      <c r="B7" s="210" t="s">
        <v>141</v>
      </c>
      <c r="C7" s="341" t="s">
        <v>196</v>
      </c>
      <c r="D7" s="341" t="s">
        <v>197</v>
      </c>
      <c r="E7" s="341" t="s">
        <v>28</v>
      </c>
      <c r="F7" s="214"/>
      <c r="G7" s="341" t="s">
        <v>211</v>
      </c>
      <c r="H7" s="341" t="s">
        <v>212</v>
      </c>
      <c r="I7" s="341" t="s">
        <v>211</v>
      </c>
      <c r="J7" s="341" t="s">
        <v>212</v>
      </c>
      <c r="K7" s="214"/>
      <c r="L7" s="341" t="s">
        <v>196</v>
      </c>
      <c r="M7" s="341" t="s">
        <v>197</v>
      </c>
      <c r="N7" s="341" t="s">
        <v>28</v>
      </c>
    </row>
    <row r="8" spans="1:15" s="160" customFormat="1" ht="16" customHeight="1">
      <c r="A8" s="155"/>
      <c r="B8" s="156" t="s">
        <v>29</v>
      </c>
      <c r="C8" s="157">
        <v>14230641.548</v>
      </c>
      <c r="D8" s="157">
        <v>14202097.551000001</v>
      </c>
      <c r="E8" s="215">
        <v>2.0098437500162269E-3</v>
      </c>
      <c r="F8" s="215"/>
      <c r="G8" s="157">
        <v>1622067.2039999999</v>
      </c>
      <c r="H8" s="157">
        <v>-2621806.4980000001</v>
      </c>
      <c r="I8" s="157">
        <v>844832.08900000004</v>
      </c>
      <c r="J8" s="157">
        <v>-926233.37699999998</v>
      </c>
      <c r="K8" s="215"/>
      <c r="L8" s="159">
        <v>15230380.842</v>
      </c>
      <c r="M8" s="159">
        <v>14283498.839000002</v>
      </c>
      <c r="N8" s="215">
        <v>6.6292020860785783E-2</v>
      </c>
    </row>
    <row r="9" spans="1:15" s="160" customFormat="1" ht="16" customHeight="1">
      <c r="A9" s="161"/>
      <c r="B9" s="156" t="s">
        <v>30</v>
      </c>
      <c r="C9" s="157">
        <v>-10069296.584000001</v>
      </c>
      <c r="D9" s="157">
        <v>-10129992.950999999</v>
      </c>
      <c r="E9" s="215">
        <v>-5.9917481970218622E-3</v>
      </c>
      <c r="F9" s="215"/>
      <c r="G9" s="157">
        <v>-1210548.814</v>
      </c>
      <c r="H9" s="157">
        <v>1691715.7439999999</v>
      </c>
      <c r="I9" s="157">
        <v>-649598.08700000006</v>
      </c>
      <c r="J9" s="157">
        <v>603193.95799999998</v>
      </c>
      <c r="K9" s="215"/>
      <c r="L9" s="159">
        <v>-10550463.514000002</v>
      </c>
      <c r="M9" s="159">
        <v>-10083588.822000001</v>
      </c>
      <c r="N9" s="215">
        <v>4.6300449199335736E-2</v>
      </c>
    </row>
    <row r="10" spans="1:15" s="160" customFormat="1" ht="16" customHeight="1">
      <c r="A10" s="162"/>
      <c r="B10" s="163" t="s">
        <v>31</v>
      </c>
      <c r="C10" s="164">
        <v>4161344.9639999997</v>
      </c>
      <c r="D10" s="164">
        <v>4072104.6000000015</v>
      </c>
      <c r="E10" s="168">
        <v>2.1915047074183347E-2</v>
      </c>
      <c r="F10" s="216"/>
      <c r="G10" s="164">
        <v>411518.3899999999</v>
      </c>
      <c r="H10" s="164">
        <v>-930090.75400000019</v>
      </c>
      <c r="I10" s="164">
        <v>195234.00199999998</v>
      </c>
      <c r="J10" s="164">
        <v>-323039.41899999999</v>
      </c>
      <c r="K10" s="216"/>
      <c r="L10" s="164">
        <v>4679917.3279999979</v>
      </c>
      <c r="M10" s="164">
        <v>4199910.0170000009</v>
      </c>
      <c r="N10" s="168">
        <v>0.11428990360676017</v>
      </c>
    </row>
    <row r="11" spans="1:15" s="160" customFormat="1" ht="16" customHeight="1">
      <c r="A11" s="167"/>
      <c r="B11" s="163" t="s">
        <v>21</v>
      </c>
      <c r="C11" s="168">
        <v>0.29242145900195499</v>
      </c>
      <c r="D11" s="168">
        <v>0.2867255759493974</v>
      </c>
      <c r="E11" s="168" t="s">
        <v>204</v>
      </c>
      <c r="F11" s="216"/>
      <c r="G11" s="168">
        <v>0.25369996322297872</v>
      </c>
      <c r="H11" s="168">
        <v>0.35475186849582679</v>
      </c>
      <c r="I11" s="168">
        <v>0.23109207680675581</v>
      </c>
      <c r="J11" s="168">
        <v>0.34876676550601132</v>
      </c>
      <c r="K11" s="216"/>
      <c r="L11" s="168">
        <v>0.30727513491287378</v>
      </c>
      <c r="M11" s="168">
        <v>0.29403930117825666</v>
      </c>
      <c r="N11" s="168" t="s">
        <v>205</v>
      </c>
    </row>
    <row r="12" spans="1:15" s="160" customFormat="1" ht="16" customHeight="1">
      <c r="A12" s="161"/>
      <c r="B12" s="156" t="s">
        <v>32</v>
      </c>
      <c r="C12" s="157">
        <v>-3226791.8709999998</v>
      </c>
      <c r="D12" s="157">
        <v>-2996338.6260000002</v>
      </c>
      <c r="E12" s="215">
        <v>7.6911615730043792E-2</v>
      </c>
      <c r="F12" s="215"/>
      <c r="G12" s="157">
        <v>-469079.59399999998</v>
      </c>
      <c r="H12" s="157">
        <v>702693.32700000005</v>
      </c>
      <c r="I12" s="157">
        <v>-259847.12700000001</v>
      </c>
      <c r="J12" s="157">
        <v>249706.758</v>
      </c>
      <c r="K12" s="215"/>
      <c r="L12" s="159">
        <v>-3460405.6039999998</v>
      </c>
      <c r="M12" s="159">
        <v>-2986198.2570000002</v>
      </c>
      <c r="N12" s="215">
        <v>0.15879968648712506</v>
      </c>
      <c r="O12" s="169"/>
    </row>
    <row r="13" spans="1:15" s="160" customFormat="1" ht="16" customHeight="1">
      <c r="A13" s="161"/>
      <c r="B13" s="156" t="s">
        <v>33</v>
      </c>
      <c r="C13" s="157">
        <v>67482.303</v>
      </c>
      <c r="D13" s="157">
        <v>47533.665999999997</v>
      </c>
      <c r="E13" s="215">
        <v>0.41967385810301283</v>
      </c>
      <c r="F13" s="215"/>
      <c r="G13" s="157">
        <v>482.53100000000001</v>
      </c>
      <c r="H13" s="157">
        <v>12114.630999999999</v>
      </c>
      <c r="I13" s="157">
        <v>347.44</v>
      </c>
      <c r="J13" s="157">
        <v>9137.6209999999992</v>
      </c>
      <c r="K13" s="215"/>
      <c r="L13" s="159">
        <v>54885.140999999996</v>
      </c>
      <c r="M13" s="159">
        <v>38048.604999999996</v>
      </c>
      <c r="N13" s="215">
        <v>0.44250074345695456</v>
      </c>
    </row>
    <row r="14" spans="1:15" s="160" customFormat="1" ht="16" customHeight="1">
      <c r="A14" s="161"/>
      <c r="B14" s="156" t="s">
        <v>34</v>
      </c>
      <c r="C14" s="157">
        <v>-3008.9</v>
      </c>
      <c r="D14" s="157">
        <v>-380.75</v>
      </c>
      <c r="E14" s="215">
        <v>6.9025607353906766</v>
      </c>
      <c r="F14" s="215"/>
      <c r="G14" s="157">
        <v>11499.282999999999</v>
      </c>
      <c r="H14" s="157">
        <v>2879.3389999999999</v>
      </c>
      <c r="I14" s="157">
        <v>1962.8579999999999</v>
      </c>
      <c r="J14" s="157">
        <v>1305.7529999999999</v>
      </c>
      <c r="K14" s="215"/>
      <c r="L14" s="159">
        <v>-17387.521999999997</v>
      </c>
      <c r="M14" s="159">
        <v>-3649.3609999999999</v>
      </c>
      <c r="N14" s="215">
        <v>3.7645387781586965</v>
      </c>
    </row>
    <row r="15" spans="1:15" s="160" customFormat="1" ht="16" customHeight="1">
      <c r="A15" s="161"/>
      <c r="B15" s="163" t="s">
        <v>35</v>
      </c>
      <c r="C15" s="164">
        <v>999026.49599999981</v>
      </c>
      <c r="D15" s="164">
        <v>1122918.8900000013</v>
      </c>
      <c r="E15" s="168">
        <v>-0.11033067045474798</v>
      </c>
      <c r="F15" s="216"/>
      <c r="G15" s="164">
        <v>-45579.390000000087</v>
      </c>
      <c r="H15" s="164">
        <v>-212403.45700000014</v>
      </c>
      <c r="I15" s="164">
        <v>-62302.827000000027</v>
      </c>
      <c r="J15" s="164">
        <v>-62889.286999999997</v>
      </c>
      <c r="K15" s="216"/>
      <c r="L15" s="164">
        <v>1257009.342999998</v>
      </c>
      <c r="M15" s="164">
        <v>1248111.0040000007</v>
      </c>
      <c r="N15" s="168">
        <v>7.1294451947618853E-3</v>
      </c>
    </row>
    <row r="16" spans="1:15" s="160" customFormat="1" ht="25" customHeight="1">
      <c r="A16" s="161"/>
      <c r="B16" s="170" t="s">
        <v>36</v>
      </c>
      <c r="C16" s="171">
        <v>-8279.4560000000001</v>
      </c>
      <c r="D16" s="171">
        <v>8640.1669999999995</v>
      </c>
      <c r="E16" s="217">
        <v>-1.9582518486043152</v>
      </c>
      <c r="F16" s="217"/>
      <c r="G16" s="171">
        <v>0</v>
      </c>
      <c r="H16" s="171">
        <v>0</v>
      </c>
      <c r="I16" s="171">
        <v>0</v>
      </c>
      <c r="J16" s="171">
        <v>0</v>
      </c>
      <c r="K16" s="217"/>
      <c r="L16" s="173">
        <v>-8279.4560000000001</v>
      </c>
      <c r="M16" s="173">
        <v>8640.1669999999995</v>
      </c>
      <c r="N16" s="217" t="s">
        <v>172</v>
      </c>
    </row>
    <row r="17" spans="1:14" s="160" customFormat="1" ht="16" customHeight="1">
      <c r="A17" s="161"/>
      <c r="B17" s="156" t="s">
        <v>37</v>
      </c>
      <c r="C17" s="157">
        <v>-288680.95199999999</v>
      </c>
      <c r="D17" s="157">
        <v>-227008.421</v>
      </c>
      <c r="E17" s="215">
        <v>0.27167508028259446</v>
      </c>
      <c r="F17" s="215"/>
      <c r="G17" s="157">
        <v>81845.452999999994</v>
      </c>
      <c r="H17" s="157">
        <v>-33462.724999999999</v>
      </c>
      <c r="I17" s="157">
        <v>92146.145999999993</v>
      </c>
      <c r="J17" s="157">
        <v>-10131.11</v>
      </c>
      <c r="K17" s="215"/>
      <c r="L17" s="159">
        <v>-337063.67999999999</v>
      </c>
      <c r="M17" s="159">
        <v>-309023.45699999999</v>
      </c>
      <c r="N17" s="215">
        <v>9.0738170080079117E-2</v>
      </c>
    </row>
    <row r="18" spans="1:14" s="160" customFormat="1" ht="16" customHeight="1">
      <c r="A18" s="161"/>
      <c r="B18" s="156" t="s">
        <v>38</v>
      </c>
      <c r="C18" s="157">
        <v>-49637.521999999997</v>
      </c>
      <c r="D18" s="157">
        <v>-61065.485000000001</v>
      </c>
      <c r="E18" s="215">
        <v>-0.18714275339006969</v>
      </c>
      <c r="F18" s="215"/>
      <c r="G18" s="157">
        <v>-5132.0259999999998</v>
      </c>
      <c r="H18" s="157">
        <v>4994.3680000000004</v>
      </c>
      <c r="I18" s="157">
        <v>-2078.0949999999998</v>
      </c>
      <c r="J18" s="157">
        <v>2278.2820000000002</v>
      </c>
      <c r="K18" s="215"/>
      <c r="L18" s="173">
        <v>-49499.864000000001</v>
      </c>
      <c r="M18" s="159">
        <v>-61265.671999999999</v>
      </c>
      <c r="N18" s="215">
        <v>-0.1920456858777293</v>
      </c>
    </row>
    <row r="19" spans="1:14" s="160" customFormat="1" ht="16" customHeight="1">
      <c r="A19" s="161"/>
      <c r="B19" s="156" t="s">
        <v>39</v>
      </c>
      <c r="C19" s="157">
        <v>-139043.69500000001</v>
      </c>
      <c r="D19" s="157">
        <v>-201551.73</v>
      </c>
      <c r="E19" s="215">
        <v>-0.3101339541962751</v>
      </c>
      <c r="F19" s="215"/>
      <c r="G19" s="157">
        <v>-113371.65399999999</v>
      </c>
      <c r="H19" s="157">
        <v>38234.896000000001</v>
      </c>
      <c r="I19" s="157">
        <v>-63926.591</v>
      </c>
      <c r="J19" s="157">
        <v>15323.511</v>
      </c>
      <c r="K19" s="215"/>
      <c r="L19" s="159">
        <v>-63906.937000000013</v>
      </c>
      <c r="M19" s="159">
        <v>-152948.65000000002</v>
      </c>
      <c r="N19" s="215">
        <v>-0.58216736793688595</v>
      </c>
    </row>
    <row r="20" spans="1:14" s="160" customFormat="1" ht="16" customHeight="1">
      <c r="A20" s="161"/>
      <c r="B20" s="163" t="s">
        <v>40</v>
      </c>
      <c r="C20" s="164">
        <v>-485641.625</v>
      </c>
      <c r="D20" s="164">
        <v>-480985.46900000004</v>
      </c>
      <c r="E20" s="168">
        <v>9.6804504503646971E-3</v>
      </c>
      <c r="F20" s="216"/>
      <c r="G20" s="164">
        <v>-36658.226999999999</v>
      </c>
      <c r="H20" s="164">
        <v>9766.5390000000043</v>
      </c>
      <c r="I20" s="164">
        <v>26141.459999999992</v>
      </c>
      <c r="J20" s="164">
        <v>7470.683</v>
      </c>
      <c r="K20" s="216"/>
      <c r="L20" s="164">
        <v>-458749.93700000003</v>
      </c>
      <c r="M20" s="164">
        <v>-514597.61200000002</v>
      </c>
      <c r="N20" s="168">
        <v>-0.10852688333112592</v>
      </c>
    </row>
    <row r="21" spans="1:14" s="160" customFormat="1" ht="16" customHeight="1">
      <c r="A21" s="161"/>
      <c r="B21" s="163" t="s">
        <v>41</v>
      </c>
      <c r="C21" s="164">
        <v>513384.87099999981</v>
      </c>
      <c r="D21" s="164">
        <v>641933.42100000125</v>
      </c>
      <c r="E21" s="168">
        <v>-0.20025215356407067</v>
      </c>
      <c r="F21" s="216"/>
      <c r="G21" s="164">
        <v>-82237.617000000086</v>
      </c>
      <c r="H21" s="164">
        <v>-202636.91800000012</v>
      </c>
      <c r="I21" s="164">
        <v>-36161.367000000035</v>
      </c>
      <c r="J21" s="164">
        <v>-55418.603999999999</v>
      </c>
      <c r="K21" s="216"/>
      <c r="L21" s="164">
        <v>798259.40599999798</v>
      </c>
      <c r="M21" s="164">
        <v>733513.39200000069</v>
      </c>
      <c r="N21" s="168">
        <v>8.8268346162652334E-2</v>
      </c>
    </row>
    <row r="22" spans="1:14" s="160" customFormat="1" ht="16" customHeight="1">
      <c r="A22" s="161"/>
      <c r="B22" s="156" t="s">
        <v>7</v>
      </c>
      <c r="C22" s="157">
        <v>-221172.28200000001</v>
      </c>
      <c r="D22" s="157">
        <v>-237185.27100000001</v>
      </c>
      <c r="E22" s="215">
        <v>-6.7512577541123941E-2</v>
      </c>
      <c r="F22" s="215"/>
      <c r="G22" s="157">
        <v>-327537.90500000003</v>
      </c>
      <c r="H22" s="157">
        <v>81450.031000000003</v>
      </c>
      <c r="I22" s="157">
        <v>-217018.913</v>
      </c>
      <c r="J22" s="157">
        <v>28445.883999999998</v>
      </c>
      <c r="K22" s="215"/>
      <c r="L22" s="159">
        <v>24915.592000000019</v>
      </c>
      <c r="M22" s="159">
        <v>-48612.242000000006</v>
      </c>
      <c r="N22" s="215" t="s">
        <v>172</v>
      </c>
    </row>
    <row r="23" spans="1:14" s="160" customFormat="1" ht="16" customHeight="1">
      <c r="A23" s="161"/>
      <c r="B23" s="163" t="s">
        <v>142</v>
      </c>
      <c r="C23" s="164">
        <v>292212.5889999998</v>
      </c>
      <c r="D23" s="164">
        <v>404748.15000000125</v>
      </c>
      <c r="E23" s="168">
        <v>-0.27803848146063448</v>
      </c>
      <c r="F23" s="216"/>
      <c r="G23" s="164">
        <v>-409775.52200000011</v>
      </c>
      <c r="H23" s="164">
        <v>-121186.88700000012</v>
      </c>
      <c r="I23" s="164">
        <v>-253180.28000000003</v>
      </c>
      <c r="J23" s="164">
        <v>-26972.720000000001</v>
      </c>
      <c r="K23" s="216"/>
      <c r="L23" s="164">
        <v>823174.99799999804</v>
      </c>
      <c r="M23" s="164">
        <v>684901.15000000072</v>
      </c>
      <c r="N23" s="168">
        <v>0.20188876599199346</v>
      </c>
    </row>
    <row r="24" spans="1:14" s="174" customFormat="1" ht="18.5">
      <c r="A24" s="155"/>
      <c r="B24" s="156" t="s">
        <v>143</v>
      </c>
      <c r="C24" s="157">
        <v>220279.761</v>
      </c>
      <c r="D24" s="157">
        <v>338929.32400000002</v>
      </c>
      <c r="E24" s="215">
        <v>-0.35007169518327075</v>
      </c>
      <c r="F24" s="215"/>
      <c r="G24" s="157">
        <v>-409812.40500000003</v>
      </c>
      <c r="H24" s="157">
        <v>-121186.887</v>
      </c>
      <c r="I24" s="157">
        <v>-253097.77</v>
      </c>
      <c r="J24" s="157">
        <v>-26972.720000000001</v>
      </c>
      <c r="K24" s="215"/>
      <c r="L24" s="173">
        <v>751279.05299999996</v>
      </c>
      <c r="M24" s="159">
        <v>618999.81400000001</v>
      </c>
      <c r="N24" s="217">
        <v>0.21369835015814709</v>
      </c>
    </row>
    <row r="25" spans="1:14" s="174" customFormat="1" ht="18.5">
      <c r="A25" s="155"/>
      <c r="B25" s="170" t="s">
        <v>144</v>
      </c>
      <c r="C25" s="157">
        <v>71932.827999999994</v>
      </c>
      <c r="D25" s="157">
        <v>65818.826000000001</v>
      </c>
      <c r="E25" s="217">
        <v>9.2891386424911238E-2</v>
      </c>
      <c r="F25" s="217"/>
      <c r="G25" s="157">
        <v>36.883000000000003</v>
      </c>
      <c r="H25" s="157">
        <v>0</v>
      </c>
      <c r="I25" s="157">
        <v>-82.51</v>
      </c>
      <c r="J25" s="157">
        <v>0</v>
      </c>
      <c r="K25" s="217"/>
      <c r="L25" s="173">
        <v>71895.944999999992</v>
      </c>
      <c r="M25" s="159">
        <v>65901.335999999996</v>
      </c>
      <c r="N25" s="217">
        <v>9.0963391091191115E-2</v>
      </c>
    </row>
    <row r="26" spans="1:14" s="179" customFormat="1" ht="20.5" customHeight="1">
      <c r="A26" s="162"/>
      <c r="B26" s="342" t="s">
        <v>42</v>
      </c>
      <c r="C26" s="343">
        <v>1382242.139</v>
      </c>
      <c r="D26" s="343">
        <v>1481591.6869999999</v>
      </c>
      <c r="E26" s="344">
        <v>-6.7055956692877894E-2</v>
      </c>
      <c r="F26" s="345"/>
      <c r="G26" s="343">
        <v>12402.691999999999</v>
      </c>
      <c r="H26" s="343">
        <v>-264208.84700000001</v>
      </c>
      <c r="I26" s="343">
        <v>-18412.453000000001</v>
      </c>
      <c r="J26" s="343">
        <v>-86857.114000000001</v>
      </c>
      <c r="K26" s="345"/>
      <c r="L26" s="343">
        <v>1634048.294</v>
      </c>
      <c r="M26" s="343">
        <v>1586861.254</v>
      </c>
      <c r="N26" s="344">
        <v>2.9736084286547282E-2</v>
      </c>
    </row>
    <row r="27" spans="1:14" s="160" customFormat="1" ht="19" customHeight="1">
      <c r="A27" s="180"/>
      <c r="B27" s="346" t="s">
        <v>43</v>
      </c>
      <c r="C27" s="347">
        <v>9.713140017881082E-2</v>
      </c>
      <c r="D27" s="347">
        <v>0.10432203283209231</v>
      </c>
      <c r="E27" s="347" t="s">
        <v>208</v>
      </c>
      <c r="F27" s="348"/>
      <c r="G27" s="347">
        <v>7.6462257355398699E-3</v>
      </c>
      <c r="H27" s="347">
        <v>0.10077358767763646</v>
      </c>
      <c r="I27" s="347">
        <v>-2.1794215962836136E-2</v>
      </c>
      <c r="J27" s="347">
        <v>9.3774545548470339E-2</v>
      </c>
      <c r="K27" s="348"/>
      <c r="L27" s="347">
        <v>0.10728873499301299</v>
      </c>
      <c r="M27" s="347">
        <v>0.11109751692401841</v>
      </c>
      <c r="N27" s="347" t="s">
        <v>209</v>
      </c>
    </row>
    <row r="28" spans="1:14" s="174" customFormat="1" ht="7" customHeight="1">
      <c r="A28" s="180"/>
      <c r="B28" s="156"/>
      <c r="C28" s="215"/>
      <c r="D28" s="215"/>
      <c r="E28" s="215"/>
      <c r="F28" s="215"/>
      <c r="G28" s="218"/>
      <c r="H28" s="218"/>
      <c r="I28" s="218"/>
      <c r="J28" s="218"/>
      <c r="K28" s="215"/>
      <c r="L28" s="219"/>
      <c r="M28" s="215"/>
      <c r="N28" s="215"/>
    </row>
    <row r="29" spans="1:14" s="174" customFormat="1" ht="17.5" customHeight="1">
      <c r="A29" s="190"/>
      <c r="C29" s="386" t="s">
        <v>19</v>
      </c>
      <c r="D29" s="386"/>
      <c r="E29" s="386"/>
      <c r="F29" s="120"/>
      <c r="G29" s="392" t="s">
        <v>189</v>
      </c>
      <c r="H29" s="392"/>
      <c r="I29" s="392" t="s">
        <v>190</v>
      </c>
      <c r="J29" s="392"/>
      <c r="K29" s="120"/>
      <c r="L29" s="390" t="s">
        <v>118</v>
      </c>
      <c r="M29" s="390"/>
      <c r="N29" s="390"/>
    </row>
    <row r="30" spans="1:14" s="192" customFormat="1" ht="37">
      <c r="A30" s="191"/>
      <c r="B30" s="210" t="s">
        <v>141</v>
      </c>
      <c r="C30" s="341" t="s">
        <v>196</v>
      </c>
      <c r="D30" s="341" t="s">
        <v>197</v>
      </c>
      <c r="E30" s="341" t="s">
        <v>28</v>
      </c>
      <c r="F30" s="214"/>
      <c r="G30" s="341" t="s">
        <v>211</v>
      </c>
      <c r="H30" s="341" t="s">
        <v>212</v>
      </c>
      <c r="I30" s="341" t="s">
        <v>211</v>
      </c>
      <c r="J30" s="341" t="s">
        <v>212</v>
      </c>
      <c r="K30" s="214"/>
      <c r="L30" s="341" t="s">
        <v>196</v>
      </c>
      <c r="M30" s="341" t="s">
        <v>197</v>
      </c>
      <c r="N30" s="341" t="s">
        <v>28</v>
      </c>
    </row>
    <row r="31" spans="1:14" s="174" customFormat="1" ht="17.5" customHeight="1">
      <c r="A31" s="193"/>
      <c r="B31" s="156" t="s">
        <v>44</v>
      </c>
      <c r="C31" s="220">
        <v>36514.887000000002</v>
      </c>
      <c r="D31" s="221">
        <v>13603.857</v>
      </c>
      <c r="E31" s="158">
        <v>1.6841569269656396</v>
      </c>
      <c r="F31" s="158"/>
      <c r="G31" s="221">
        <v>0</v>
      </c>
      <c r="H31" s="221">
        <v>13098.843999999999</v>
      </c>
      <c r="I31" s="221">
        <v>0</v>
      </c>
      <c r="J31" s="221">
        <v>9490.9879999999994</v>
      </c>
      <c r="K31" s="221"/>
      <c r="L31" s="221">
        <v>23416.043000000005</v>
      </c>
      <c r="M31" s="221">
        <v>4112.8690000000006</v>
      </c>
      <c r="N31" s="158">
        <v>4.693359793370516</v>
      </c>
    </row>
    <row r="32" spans="1:14" s="199" customFormat="1" ht="18.649999999999999" customHeight="1">
      <c r="A32" s="197"/>
      <c r="B32" s="156" t="s">
        <v>45</v>
      </c>
      <c r="C32" s="221">
        <v>-9439.0049750000017</v>
      </c>
      <c r="D32" s="221">
        <v>-467.31632500000319</v>
      </c>
      <c r="E32" s="158">
        <v>19.198320645014782</v>
      </c>
      <c r="F32" s="158"/>
      <c r="G32" s="221">
        <v>0</v>
      </c>
      <c r="H32" s="221">
        <v>-4584.5953999999992</v>
      </c>
      <c r="I32" s="221">
        <v>0</v>
      </c>
      <c r="J32" s="221">
        <v>-3321.8457999999996</v>
      </c>
      <c r="K32" s="221"/>
      <c r="L32" s="221">
        <v>-4854.4095750000024</v>
      </c>
      <c r="M32" s="221">
        <v>2854.5294749999966</v>
      </c>
      <c r="N32" s="172">
        <v>-2.7005988613937886</v>
      </c>
    </row>
    <row r="33" spans="1:14" s="174" customFormat="1" ht="16" customHeight="1">
      <c r="A33" s="155"/>
      <c r="B33" s="163" t="s">
        <v>46</v>
      </c>
      <c r="C33" s="200">
        <v>27075.882024999999</v>
      </c>
      <c r="D33" s="200">
        <v>13136.540674999997</v>
      </c>
      <c r="E33" s="165">
        <v>1.0611120305460484</v>
      </c>
      <c r="F33" s="166"/>
      <c r="G33" s="200">
        <v>0</v>
      </c>
      <c r="H33" s="200">
        <v>8514.248599999999</v>
      </c>
      <c r="I33" s="200">
        <v>0</v>
      </c>
      <c r="J33" s="200">
        <v>6169.1422000000002</v>
      </c>
      <c r="K33" s="201"/>
      <c r="L33" s="200">
        <v>18561.633425000004</v>
      </c>
      <c r="M33" s="200">
        <v>6967.3984749999972</v>
      </c>
      <c r="N33" s="165">
        <v>1.6640694502548903</v>
      </c>
    </row>
    <row r="34" spans="1:14" s="174" customFormat="1" ht="16" customHeight="1">
      <c r="A34" s="155"/>
      <c r="C34" s="202"/>
      <c r="D34" s="202"/>
      <c r="E34" s="203"/>
      <c r="F34" s="203"/>
      <c r="G34" s="202"/>
      <c r="H34" s="202"/>
      <c r="I34" s="202"/>
      <c r="J34" s="202"/>
      <c r="M34" s="204"/>
      <c r="N34" s="205"/>
    </row>
    <row r="35" spans="1:14">
      <c r="A35" s="207"/>
    </row>
    <row r="36" spans="1:14">
      <c r="A36" s="207"/>
    </row>
    <row r="37" spans="1:14">
      <c r="A37" s="207"/>
    </row>
    <row r="38" spans="1:14">
      <c r="A38" s="207"/>
    </row>
    <row r="39" spans="1:14">
      <c r="A39" s="207"/>
    </row>
    <row r="41" spans="1:14">
      <c r="A41" s="112"/>
      <c r="F41" s="209"/>
      <c r="G41" s="209"/>
      <c r="H41" s="209"/>
      <c r="I41" s="209"/>
      <c r="J41" s="209"/>
    </row>
    <row r="42" spans="1:14">
      <c r="A42" s="112"/>
    </row>
    <row r="43" spans="1:14">
      <c r="A43" s="112"/>
    </row>
    <row r="44" spans="1:14">
      <c r="A44" s="112"/>
    </row>
    <row r="45" spans="1:14">
      <c r="A45" s="112"/>
    </row>
    <row r="46" spans="1:14">
      <c r="A46" s="112"/>
    </row>
    <row r="47" spans="1:14">
      <c r="A47" s="206"/>
    </row>
    <row r="48" spans="1:14">
      <c r="A48" s="112"/>
    </row>
    <row r="49" spans="1:10">
      <c r="A49" s="206"/>
      <c r="F49" s="209"/>
      <c r="G49" s="209"/>
      <c r="H49" s="209"/>
      <c r="I49" s="209"/>
      <c r="J49" s="209"/>
    </row>
  </sheetData>
  <mergeCells count="9">
    <mergeCell ref="B3:G3"/>
    <mergeCell ref="C5:E5"/>
    <mergeCell ref="G5:H5"/>
    <mergeCell ref="L5:N5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topLeftCell="A67" zoomScaleNormal="100" workbookViewId="0">
      <selection activeCell="G35" sqref="G35"/>
    </sheetView>
  </sheetViews>
  <sheetFormatPr baseColWidth="10" defaultColWidth="11.453125" defaultRowHeight="14.5"/>
  <cols>
    <col min="1" max="1" width="3.54296875" style="48" customWidth="1"/>
    <col min="2" max="2" width="21.54296875" style="48" customWidth="1"/>
    <col min="3" max="4" width="12.54296875" style="69" bestFit="1" customWidth="1"/>
    <col min="5" max="5" width="0.81640625" style="68" customWidth="1"/>
    <col min="6" max="6" width="9.26953125" style="69" bestFit="1" customWidth="1"/>
    <col min="7" max="7" width="9.54296875" style="69" bestFit="1" customWidth="1"/>
    <col min="8" max="8" width="0.81640625" style="68" customWidth="1"/>
    <col min="9" max="10" width="12.54296875" style="69" bestFit="1" customWidth="1"/>
    <col min="11" max="11" width="0.81640625" style="68" customWidth="1"/>
    <col min="12" max="13" width="9.26953125" style="69" bestFit="1" customWidth="1"/>
    <col min="14" max="14" width="3.453125" style="48" customWidth="1"/>
    <col min="15" max="16384" width="11.453125" style="48"/>
  </cols>
  <sheetData>
    <row r="1" spans="1:13" ht="5.15" customHeight="1">
      <c r="A1" s="56"/>
      <c r="B1" s="56"/>
      <c r="C1" s="57"/>
      <c r="D1" s="57"/>
      <c r="E1" s="58"/>
      <c r="F1" s="57"/>
      <c r="G1" s="57"/>
      <c r="H1" s="58"/>
      <c r="I1" s="57"/>
      <c r="J1" s="57"/>
      <c r="K1" s="58"/>
      <c r="L1" s="57"/>
      <c r="M1" s="57"/>
    </row>
    <row r="2" spans="1:13" ht="23.5">
      <c r="A2" s="59"/>
      <c r="B2" s="75" t="s">
        <v>47</v>
      </c>
      <c r="C2" s="60"/>
      <c r="D2" s="60"/>
      <c r="E2" s="61"/>
      <c r="F2" s="60"/>
      <c r="G2" s="60"/>
      <c r="H2" s="61"/>
      <c r="I2" s="60"/>
      <c r="J2" s="60"/>
      <c r="K2" s="61"/>
      <c r="L2" s="60"/>
      <c r="M2" s="60"/>
    </row>
    <row r="3" spans="1:13" ht="5.15" customHeight="1">
      <c r="A3" s="56"/>
      <c r="B3" s="56"/>
      <c r="C3" s="57"/>
      <c r="D3" s="57"/>
      <c r="E3" s="58"/>
      <c r="F3" s="57"/>
      <c r="G3" s="57"/>
      <c r="H3" s="58"/>
      <c r="I3" s="57"/>
      <c r="J3" s="57"/>
      <c r="K3" s="58"/>
      <c r="L3" s="57"/>
      <c r="M3" s="57"/>
    </row>
    <row r="4" spans="1:13" s="62" customFormat="1" ht="17.149999999999999" customHeight="1">
      <c r="A4" s="401"/>
      <c r="B4" s="222"/>
      <c r="C4" s="223" t="s">
        <v>194</v>
      </c>
      <c r="D4" s="223" t="s">
        <v>195</v>
      </c>
      <c r="E4" s="224"/>
      <c r="F4" s="397" t="s">
        <v>164</v>
      </c>
      <c r="G4" s="397"/>
      <c r="H4" s="224"/>
      <c r="I4" s="223" t="s">
        <v>196</v>
      </c>
      <c r="J4" s="223" t="s">
        <v>197</v>
      </c>
      <c r="K4" s="224"/>
      <c r="L4" s="397" t="s">
        <v>164</v>
      </c>
      <c r="M4" s="397"/>
    </row>
    <row r="5" spans="1:13" s="62" customFormat="1" ht="17.149999999999999" customHeight="1">
      <c r="A5" s="401"/>
      <c r="B5" s="225" t="s">
        <v>160</v>
      </c>
      <c r="C5" s="398" t="s">
        <v>49</v>
      </c>
      <c r="D5" s="398"/>
      <c r="E5" s="224"/>
      <c r="F5" s="226" t="s">
        <v>28</v>
      </c>
      <c r="G5" s="226" t="s">
        <v>179</v>
      </c>
      <c r="H5" s="224"/>
      <c r="I5" s="398" t="s">
        <v>49</v>
      </c>
      <c r="J5" s="398"/>
      <c r="K5" s="224"/>
      <c r="L5" s="226" t="s">
        <v>28</v>
      </c>
      <c r="M5" s="226" t="s">
        <v>179</v>
      </c>
    </row>
    <row r="6" spans="1:13" s="44" customFormat="1" ht="16">
      <c r="A6" s="63"/>
      <c r="B6" s="227" t="s">
        <v>50</v>
      </c>
      <c r="C6" s="228">
        <v>1289889.067</v>
      </c>
      <c r="D6" s="228">
        <v>1289767.1270000001</v>
      </c>
      <c r="E6" s="229"/>
      <c r="F6" s="229">
        <v>9.454419906296252E-5</v>
      </c>
      <c r="G6" s="229">
        <v>9.454419906296252E-5</v>
      </c>
      <c r="H6" s="229"/>
      <c r="I6" s="228">
        <v>4825907.6469999999</v>
      </c>
      <c r="J6" s="228">
        <v>4636022.9019999998</v>
      </c>
      <c r="K6" s="229"/>
      <c r="L6" s="229">
        <v>4.0958543349318477E-2</v>
      </c>
      <c r="M6" s="229">
        <v>4.0958543349318477E-2</v>
      </c>
    </row>
    <row r="7" spans="1:13" s="44" customFormat="1" ht="16">
      <c r="A7" s="63"/>
      <c r="B7" s="227" t="s">
        <v>51</v>
      </c>
      <c r="C7" s="228">
        <v>599400.924</v>
      </c>
      <c r="D7" s="228">
        <v>509457.04599999997</v>
      </c>
      <c r="E7" s="229"/>
      <c r="F7" s="229">
        <v>0.17654850140202005</v>
      </c>
      <c r="G7" s="229">
        <v>2.0065676497566032</v>
      </c>
      <c r="H7" s="229"/>
      <c r="I7" s="228">
        <v>1903320.1510000001</v>
      </c>
      <c r="J7" s="228">
        <v>1755819.3030000001</v>
      </c>
      <c r="K7" s="229"/>
      <c r="L7" s="229">
        <v>8.4006849536270245E-2</v>
      </c>
      <c r="M7" s="229">
        <v>1.4914678341757379</v>
      </c>
    </row>
    <row r="8" spans="1:13" s="44" customFormat="1" ht="16">
      <c r="A8" s="63"/>
      <c r="B8" s="227" t="s">
        <v>171</v>
      </c>
      <c r="C8" s="228">
        <v>500858.56400000001</v>
      </c>
      <c r="D8" s="228">
        <v>523140.56300000002</v>
      </c>
      <c r="E8" s="229"/>
      <c r="F8" s="229">
        <v>-4.2592757235687784E-2</v>
      </c>
      <c r="G8" s="229">
        <v>-2.4109194490430808E-2</v>
      </c>
      <c r="H8" s="229"/>
      <c r="I8" s="228">
        <v>1695295.794</v>
      </c>
      <c r="J8" s="228">
        <v>949962.38399999996</v>
      </c>
      <c r="K8" s="229"/>
      <c r="L8" s="229">
        <v>0.78459255077198931</v>
      </c>
      <c r="M8" s="229">
        <v>0.95140244308083455</v>
      </c>
    </row>
    <row r="9" spans="1:13" s="44" customFormat="1" ht="16">
      <c r="A9" s="63"/>
      <c r="B9" s="227" t="s">
        <v>52</v>
      </c>
      <c r="C9" s="228">
        <v>484622.59299999999</v>
      </c>
      <c r="D9" s="228">
        <v>462354.02100000001</v>
      </c>
      <c r="E9" s="229"/>
      <c r="F9" s="229">
        <v>4.8163465631458235E-2</v>
      </c>
      <c r="G9" s="229">
        <v>7.5612748856843659E-3</v>
      </c>
      <c r="H9" s="229"/>
      <c r="I9" s="228">
        <v>1686064.9269999999</v>
      </c>
      <c r="J9" s="228">
        <v>1562787.5649999999</v>
      </c>
      <c r="K9" s="229"/>
      <c r="L9" s="229">
        <v>7.8882993927584799E-2</v>
      </c>
      <c r="M9" s="229">
        <v>8.6816105253821885E-2</v>
      </c>
    </row>
    <row r="10" spans="1:13" s="44" customFormat="1" ht="16">
      <c r="A10" s="63"/>
      <c r="B10" s="227" t="s">
        <v>53</v>
      </c>
      <c r="C10" s="228">
        <v>316706.01500000001</v>
      </c>
      <c r="D10" s="228">
        <v>321493.78200000001</v>
      </c>
      <c r="E10" s="229"/>
      <c r="F10" s="229">
        <v>-1.4892253810370737E-2</v>
      </c>
      <c r="G10" s="229">
        <v>-2.4658993043422117E-2</v>
      </c>
      <c r="H10" s="229"/>
      <c r="I10" s="228">
        <v>1112038.7960000001</v>
      </c>
      <c r="J10" s="228">
        <v>1111924.629</v>
      </c>
      <c r="K10" s="229"/>
      <c r="L10" s="229">
        <v>1.0267512475437002E-4</v>
      </c>
      <c r="M10" s="229">
        <v>1.4312284943861497E-2</v>
      </c>
    </row>
    <row r="11" spans="1:13" s="44" customFormat="1" ht="16">
      <c r="A11" s="63"/>
      <c r="B11" s="227" t="s">
        <v>54</v>
      </c>
      <c r="C11" s="228">
        <v>247175.16699999999</v>
      </c>
      <c r="D11" s="228">
        <v>225009.33100000001</v>
      </c>
      <c r="E11" s="229"/>
      <c r="F11" s="229">
        <v>9.8510741316767847E-2</v>
      </c>
      <c r="G11" s="229">
        <v>-5.7418491338811162E-2</v>
      </c>
      <c r="H11" s="229"/>
      <c r="I11" s="228">
        <v>797989.44700000004</v>
      </c>
      <c r="J11" s="228">
        <v>849937.4</v>
      </c>
      <c r="K11" s="229"/>
      <c r="L11" s="229">
        <v>-6.1119740112624776E-2</v>
      </c>
      <c r="M11" s="229">
        <v>-1.8946381750983399E-2</v>
      </c>
    </row>
    <row r="12" spans="1:13" s="44" customFormat="1" ht="16">
      <c r="A12" s="64"/>
      <c r="B12" s="230" t="s">
        <v>29</v>
      </c>
      <c r="C12" s="231">
        <v>3438652.3299999996</v>
      </c>
      <c r="D12" s="231">
        <v>3331221.87</v>
      </c>
      <c r="E12" s="232"/>
      <c r="F12" s="233">
        <v>3.2249566132921625E-2</v>
      </c>
      <c r="G12" s="233" t="s">
        <v>172</v>
      </c>
      <c r="H12" s="232"/>
      <c r="I12" s="231">
        <v>12020616.762</v>
      </c>
      <c r="J12" s="231">
        <v>10866454.183</v>
      </c>
      <c r="K12" s="232"/>
      <c r="L12" s="233">
        <v>0.10621335714143321</v>
      </c>
      <c r="M12" s="233" t="s">
        <v>172</v>
      </c>
    </row>
    <row r="13" spans="1:13" s="44" customFormat="1" ht="16">
      <c r="A13" s="63"/>
      <c r="B13" s="227" t="s">
        <v>50</v>
      </c>
      <c r="C13" s="228">
        <v>351041.29800000007</v>
      </c>
      <c r="D13" s="228">
        <v>340628.0120000001</v>
      </c>
      <c r="E13" s="229"/>
      <c r="F13" s="229">
        <v>3.0570844537588959E-2</v>
      </c>
      <c r="G13" s="229">
        <v>3.0570844537588959E-2</v>
      </c>
      <c r="H13" s="229"/>
      <c r="I13" s="228">
        <v>1308549.071</v>
      </c>
      <c r="J13" s="228">
        <v>1241159.5129999998</v>
      </c>
      <c r="K13" s="229"/>
      <c r="L13" s="229">
        <v>5.4295646364674877E-2</v>
      </c>
      <c r="M13" s="229">
        <v>5.4295646364674877E-2</v>
      </c>
    </row>
    <row r="14" spans="1:13" s="44" customFormat="1" ht="16">
      <c r="A14" s="63"/>
      <c r="B14" s="227" t="s">
        <v>51</v>
      </c>
      <c r="C14" s="228">
        <v>204191.33500000002</v>
      </c>
      <c r="D14" s="228">
        <v>144477.41099999996</v>
      </c>
      <c r="E14" s="229"/>
      <c r="F14" s="229">
        <v>0.4133097595443489</v>
      </c>
      <c r="G14" s="229">
        <v>2.6512868945533254</v>
      </c>
      <c r="H14" s="229"/>
      <c r="I14" s="228">
        <v>617979.23900000006</v>
      </c>
      <c r="J14" s="228">
        <v>528117.09499999997</v>
      </c>
      <c r="K14" s="229"/>
      <c r="L14" s="229">
        <v>0.17015571896986237</v>
      </c>
      <c r="M14" s="229">
        <v>1.7314215756037363</v>
      </c>
    </row>
    <row r="15" spans="1:13" s="44" customFormat="1" ht="16">
      <c r="A15" s="63"/>
      <c r="B15" s="227" t="s">
        <v>171</v>
      </c>
      <c r="C15" s="228">
        <v>187401.489</v>
      </c>
      <c r="D15" s="228">
        <v>194186.446</v>
      </c>
      <c r="E15" s="229"/>
      <c r="F15" s="229">
        <v>-3.4940425244715523E-2</v>
      </c>
      <c r="G15" s="229">
        <v>-1.6900100587896594E-2</v>
      </c>
      <c r="H15" s="229"/>
      <c r="I15" s="228">
        <v>629863.38500000001</v>
      </c>
      <c r="J15" s="228">
        <v>347333.82299999997</v>
      </c>
      <c r="K15" s="229"/>
      <c r="L15" s="229">
        <v>0.81342369585469387</v>
      </c>
      <c r="M15" s="229">
        <v>0.98126957447706875</v>
      </c>
    </row>
    <row r="16" spans="1:13" s="44" customFormat="1" ht="16">
      <c r="A16" s="63"/>
      <c r="B16" s="227" t="s">
        <v>52</v>
      </c>
      <c r="C16" s="228">
        <v>98387.930999999982</v>
      </c>
      <c r="D16" s="228">
        <v>97292.639000000025</v>
      </c>
      <c r="E16" s="229"/>
      <c r="F16" s="229">
        <v>1.1257706762378472E-2</v>
      </c>
      <c r="G16" s="229">
        <v>-2.6786456836873196E-2</v>
      </c>
      <c r="H16" s="229"/>
      <c r="I16" s="228">
        <v>349108.90299999993</v>
      </c>
      <c r="J16" s="228">
        <v>336531.63599999994</v>
      </c>
      <c r="K16" s="229"/>
      <c r="L16" s="229">
        <v>3.7373208502751165E-2</v>
      </c>
      <c r="M16" s="229">
        <v>4.5733895689348492E-2</v>
      </c>
    </row>
    <row r="17" spans="1:13" s="44" customFormat="1" ht="16">
      <c r="A17" s="63"/>
      <c r="B17" s="227" t="s">
        <v>53</v>
      </c>
      <c r="C17" s="228">
        <v>76710.059000000008</v>
      </c>
      <c r="D17" s="228">
        <v>77565.257000000012</v>
      </c>
      <c r="E17" s="229"/>
      <c r="F17" s="229">
        <v>-1.1025529123174338E-2</v>
      </c>
      <c r="G17" s="229">
        <v>-2.0904946082419995E-2</v>
      </c>
      <c r="H17" s="229"/>
      <c r="I17" s="228">
        <v>267159.99500000011</v>
      </c>
      <c r="J17" s="228">
        <v>265731.93299999996</v>
      </c>
      <c r="K17" s="229"/>
      <c r="L17" s="229">
        <v>5.374069965464523E-3</v>
      </c>
      <c r="M17" s="229">
        <v>2.0066990166789145E-2</v>
      </c>
    </row>
    <row r="18" spans="1:13" s="44" customFormat="1" ht="16">
      <c r="A18" s="63"/>
      <c r="B18" s="227" t="s">
        <v>54</v>
      </c>
      <c r="C18" s="228">
        <v>47754.688999999984</v>
      </c>
      <c r="D18" s="228">
        <v>46794.159000000014</v>
      </c>
      <c r="E18" s="229"/>
      <c r="F18" s="229">
        <v>2.0526707190099636E-2</v>
      </c>
      <c r="G18" s="229">
        <v>-0.12550594826484718</v>
      </c>
      <c r="H18" s="229"/>
      <c r="I18" s="228">
        <v>164212.68500000006</v>
      </c>
      <c r="J18" s="228">
        <v>179411.68000000005</v>
      </c>
      <c r="K18" s="229"/>
      <c r="L18" s="229">
        <v>-8.4715749833009668E-2</v>
      </c>
      <c r="M18" s="229">
        <v>-3.9067955266266385E-2</v>
      </c>
    </row>
    <row r="19" spans="1:13" s="44" customFormat="1" ht="16">
      <c r="A19" s="65"/>
      <c r="B19" s="230" t="s">
        <v>55</v>
      </c>
      <c r="C19" s="234">
        <v>965486.80100000021</v>
      </c>
      <c r="D19" s="234">
        <v>900943.92400000012</v>
      </c>
      <c r="E19" s="232"/>
      <c r="F19" s="235">
        <v>7.1639172295478115E-2</v>
      </c>
      <c r="G19" s="233" t="s">
        <v>174</v>
      </c>
      <c r="H19" s="232"/>
      <c r="I19" s="234">
        <v>3336873.2780000004</v>
      </c>
      <c r="J19" s="234">
        <v>2898285.68</v>
      </c>
      <c r="K19" s="232"/>
      <c r="L19" s="235">
        <v>0.15132655867105549</v>
      </c>
      <c r="M19" s="233" t="s">
        <v>174</v>
      </c>
    </row>
    <row r="20" spans="1:13" s="44" customFormat="1" ht="16">
      <c r="A20" s="64"/>
      <c r="B20" s="230" t="s">
        <v>117</v>
      </c>
      <c r="C20" s="234">
        <v>-680826.45699999994</v>
      </c>
      <c r="D20" s="234">
        <v>-628261.652</v>
      </c>
      <c r="E20" s="232"/>
      <c r="F20" s="235">
        <v>8.3667059469037852E-2</v>
      </c>
      <c r="G20" s="233" t="s">
        <v>174</v>
      </c>
      <c r="H20" s="232"/>
      <c r="I20" s="234">
        <v>-2419198.2799999998</v>
      </c>
      <c r="J20" s="234">
        <v>-2031733.639</v>
      </c>
      <c r="K20" s="232"/>
      <c r="L20" s="235">
        <v>0.1907064162164025</v>
      </c>
      <c r="M20" s="233" t="s">
        <v>174</v>
      </c>
    </row>
    <row r="21" spans="1:13" s="44" customFormat="1" ht="16">
      <c r="A21" s="64"/>
      <c r="B21" s="236" t="s">
        <v>119</v>
      </c>
      <c r="C21" s="237">
        <v>287905.83199999999</v>
      </c>
      <c r="D21" s="237">
        <v>276826.72899999999</v>
      </c>
      <c r="E21" s="232"/>
      <c r="F21" s="238">
        <v>4.0021796450154135E-2</v>
      </c>
      <c r="G21" s="239" t="s">
        <v>174</v>
      </c>
      <c r="H21" s="232"/>
      <c r="I21" s="237">
        <v>929175.98299999989</v>
      </c>
      <c r="J21" s="237">
        <v>879471.85000000009</v>
      </c>
      <c r="K21" s="232"/>
      <c r="L21" s="238">
        <v>5.651588848466238E-2</v>
      </c>
      <c r="M21" s="239" t="s">
        <v>174</v>
      </c>
    </row>
    <row r="22" spans="1:13" s="44" customFormat="1" ht="16">
      <c r="A22" s="64"/>
      <c r="B22" s="240" t="s">
        <v>42</v>
      </c>
      <c r="C22" s="241">
        <v>366870.85</v>
      </c>
      <c r="D22" s="241">
        <v>365424.2</v>
      </c>
      <c r="E22" s="242"/>
      <c r="F22" s="243">
        <v>3.9588237451158026E-3</v>
      </c>
      <c r="G22" s="243" t="s">
        <v>174</v>
      </c>
      <c r="H22" s="242"/>
      <c r="I22" s="241">
        <v>1229150.9239999999</v>
      </c>
      <c r="J22" s="241">
        <v>1131992.7139999999</v>
      </c>
      <c r="K22" s="242"/>
      <c r="L22" s="243">
        <v>8.5829359852222398E-2</v>
      </c>
      <c r="M22" s="243" t="s">
        <v>174</v>
      </c>
    </row>
    <row r="23" spans="1:13" s="44" customFormat="1" ht="16" customHeight="1" thickBot="1">
      <c r="A23" s="63"/>
      <c r="B23" s="244" t="s">
        <v>120</v>
      </c>
      <c r="C23" s="245">
        <v>0.10669030038288285</v>
      </c>
      <c r="D23" s="245">
        <v>0.10969674619721442</v>
      </c>
      <c r="E23" s="246"/>
      <c r="F23" s="399" t="s">
        <v>213</v>
      </c>
      <c r="G23" s="400"/>
      <c r="H23" s="246"/>
      <c r="I23" s="245">
        <v>0.10225356554795385</v>
      </c>
      <c r="J23" s="245">
        <v>0.10417314562195858</v>
      </c>
      <c r="K23" s="246"/>
      <c r="L23" s="399" t="s">
        <v>214</v>
      </c>
      <c r="M23" s="400"/>
    </row>
    <row r="24" spans="1:13" s="44" customFormat="1" ht="16" customHeight="1">
      <c r="A24" s="63"/>
      <c r="B24" s="247"/>
      <c r="C24" s="248"/>
      <c r="D24" s="248"/>
      <c r="E24" s="249"/>
      <c r="F24" s="250"/>
      <c r="G24" s="250"/>
      <c r="H24" s="249"/>
      <c r="I24" s="248"/>
      <c r="J24" s="248"/>
      <c r="K24" s="249"/>
      <c r="L24" s="250"/>
      <c r="M24" s="250"/>
    </row>
    <row r="25" spans="1:13" s="44" customFormat="1" ht="16" customHeight="1">
      <c r="A25" s="63"/>
      <c r="B25" s="394" t="s">
        <v>12</v>
      </c>
      <c r="C25" s="224" t="s">
        <v>194</v>
      </c>
      <c r="D25" s="224" t="s">
        <v>195</v>
      </c>
      <c r="E25" s="224"/>
      <c r="F25" s="396" t="s">
        <v>164</v>
      </c>
      <c r="G25" s="396"/>
      <c r="H25" s="224"/>
      <c r="I25" s="224" t="s">
        <v>196</v>
      </c>
      <c r="J25" s="224" t="s">
        <v>197</v>
      </c>
      <c r="K25" s="224"/>
      <c r="L25" s="397" t="s">
        <v>164</v>
      </c>
      <c r="M25" s="397"/>
    </row>
    <row r="26" spans="1:13" s="54" customFormat="1" ht="16.5">
      <c r="A26" s="50"/>
      <c r="B26" s="395"/>
      <c r="C26" s="398" t="s">
        <v>49</v>
      </c>
      <c r="D26" s="398"/>
      <c r="E26" s="224"/>
      <c r="F26" s="226" t="s">
        <v>28</v>
      </c>
      <c r="G26" s="226" t="s">
        <v>179</v>
      </c>
      <c r="H26" s="224"/>
      <c r="I26" s="398" t="s">
        <v>49</v>
      </c>
      <c r="J26" s="398"/>
      <c r="K26" s="224"/>
      <c r="L26" s="226" t="s">
        <v>28</v>
      </c>
      <c r="M26" s="226" t="s">
        <v>179</v>
      </c>
    </row>
    <row r="27" spans="1:13" s="66" customFormat="1" ht="17.149999999999999" customHeight="1">
      <c r="A27" s="401"/>
      <c r="B27" s="227" t="s">
        <v>50</v>
      </c>
      <c r="C27" s="228">
        <v>197839.29800000001</v>
      </c>
      <c r="D27" s="228">
        <v>225337.52799999999</v>
      </c>
      <c r="E27" s="229"/>
      <c r="F27" s="229">
        <v>-0.12203129342929497</v>
      </c>
      <c r="G27" s="229">
        <v>-0.12203129342929497</v>
      </c>
      <c r="H27" s="229"/>
      <c r="I27" s="228">
        <v>756912.80200000003</v>
      </c>
      <c r="J27" s="228">
        <v>852753.28799999994</v>
      </c>
      <c r="K27" s="229"/>
      <c r="L27" s="229">
        <v>-0.11238946521657966</v>
      </c>
      <c r="M27" s="229">
        <v>-0.11238946521657966</v>
      </c>
    </row>
    <row r="28" spans="1:13" s="44" customFormat="1" ht="16.5" customHeight="1">
      <c r="A28" s="401"/>
      <c r="B28" s="227" t="s">
        <v>51</v>
      </c>
      <c r="C28" s="228">
        <v>269545.76699999999</v>
      </c>
      <c r="D28" s="228">
        <v>225253.035</v>
      </c>
      <c r="E28" s="229"/>
      <c r="F28" s="229">
        <v>0.1966354504391028</v>
      </c>
      <c r="G28" s="229">
        <v>2.0011658114357287</v>
      </c>
      <c r="H28" s="229"/>
      <c r="I28" s="228">
        <v>815705.43900000001</v>
      </c>
      <c r="J28" s="228">
        <v>811449.97600000002</v>
      </c>
      <c r="K28" s="229"/>
      <c r="L28" s="229">
        <v>5.2442702888193526E-3</v>
      </c>
      <c r="M28" s="229">
        <v>1.3088356981531626</v>
      </c>
    </row>
    <row r="29" spans="1:13" s="44" customFormat="1" ht="16" customHeight="1">
      <c r="A29" s="63"/>
      <c r="B29" s="227" t="s">
        <v>54</v>
      </c>
      <c r="C29" s="228">
        <v>21632.004000000001</v>
      </c>
      <c r="D29" s="228">
        <v>21468.216</v>
      </c>
      <c r="E29" s="229"/>
      <c r="F29" s="229">
        <v>7.6293251381485128E-3</v>
      </c>
      <c r="G29" s="229">
        <v>-0.12927381812189409</v>
      </c>
      <c r="H29" s="229"/>
      <c r="I29" s="228">
        <v>71071.263999999996</v>
      </c>
      <c r="J29" s="228">
        <v>94906.846999999994</v>
      </c>
      <c r="K29" s="229"/>
      <c r="L29" s="229">
        <v>-0.25114713799311028</v>
      </c>
      <c r="M29" s="229">
        <v>-0.20950518393053108</v>
      </c>
    </row>
    <row r="30" spans="1:13" s="44" customFormat="1" ht="16" customHeight="1">
      <c r="A30" s="63"/>
      <c r="B30" s="251" t="s">
        <v>29</v>
      </c>
      <c r="C30" s="252">
        <v>489017.06900000002</v>
      </c>
      <c r="D30" s="252">
        <v>472058.77899999998</v>
      </c>
      <c r="E30" s="232"/>
      <c r="F30" s="253">
        <v>3.5924106815520274E-2</v>
      </c>
      <c r="G30" s="233" t="s">
        <v>172</v>
      </c>
      <c r="H30" s="232"/>
      <c r="I30" s="252">
        <v>1643689.5049999999</v>
      </c>
      <c r="J30" s="252">
        <v>1759110.111</v>
      </c>
      <c r="K30" s="232"/>
      <c r="L30" s="253">
        <v>-6.5613064968620405E-2</v>
      </c>
      <c r="M30" s="233" t="s">
        <v>172</v>
      </c>
    </row>
    <row r="31" spans="1:13" s="44" customFormat="1" ht="16" customHeight="1">
      <c r="A31" s="63"/>
      <c r="B31" s="227" t="s">
        <v>50</v>
      </c>
      <c r="C31" s="228">
        <v>62578.23000000001</v>
      </c>
      <c r="D31" s="228">
        <v>67333.690999999992</v>
      </c>
      <c r="E31" s="229"/>
      <c r="F31" s="229">
        <v>-7.0625283262727767E-2</v>
      </c>
      <c r="G31" s="229">
        <v>-7.0625283262727767E-2</v>
      </c>
      <c r="H31" s="229"/>
      <c r="I31" s="228">
        <v>215652.82400000002</v>
      </c>
      <c r="J31" s="228">
        <v>244210.41899999999</v>
      </c>
      <c r="K31" s="229"/>
      <c r="L31" s="229">
        <v>-0.11693847918912903</v>
      </c>
      <c r="M31" s="229">
        <v>-0.11693847918912903</v>
      </c>
    </row>
    <row r="32" spans="1:13" s="44" customFormat="1" ht="16" customHeight="1">
      <c r="A32" s="64"/>
      <c r="B32" s="227" t="s">
        <v>51</v>
      </c>
      <c r="C32" s="228">
        <v>161430.27299999999</v>
      </c>
      <c r="D32" s="228">
        <v>107001.92300000001</v>
      </c>
      <c r="E32" s="229"/>
      <c r="F32" s="229">
        <v>0.50866702647951456</v>
      </c>
      <c r="G32" s="229">
        <v>2.9424987480922171</v>
      </c>
      <c r="H32" s="229"/>
      <c r="I32" s="228">
        <v>441252.28</v>
      </c>
      <c r="J32" s="228">
        <v>375352.06900000002</v>
      </c>
      <c r="K32" s="229"/>
      <c r="L32" s="229">
        <v>0.17556906286828</v>
      </c>
      <c r="M32" s="229">
        <v>1.8158978664535663</v>
      </c>
    </row>
    <row r="33" spans="1:13" s="44" customFormat="1" ht="16" customHeight="1">
      <c r="A33" s="63"/>
      <c r="B33" s="227" t="s">
        <v>54</v>
      </c>
      <c r="C33" s="228">
        <v>3384.7520000000004</v>
      </c>
      <c r="D33" s="228">
        <v>4813.8909999999996</v>
      </c>
      <c r="E33" s="229"/>
      <c r="F33" s="229">
        <v>-0.29687813870318192</v>
      </c>
      <c r="G33" s="229">
        <v>-0.39412969561733036</v>
      </c>
      <c r="H33" s="229"/>
      <c r="I33" s="228">
        <v>14023.702999999994</v>
      </c>
      <c r="J33" s="228">
        <v>19144.154999999999</v>
      </c>
      <c r="K33" s="229"/>
      <c r="L33" s="229">
        <v>-0.26746816456511169</v>
      </c>
      <c r="M33" s="229">
        <v>-0.22293709288314656</v>
      </c>
    </row>
    <row r="34" spans="1:13" s="44" customFormat="1" ht="16" customHeight="1">
      <c r="A34" s="63"/>
      <c r="B34" s="251" t="s">
        <v>55</v>
      </c>
      <c r="C34" s="252">
        <v>227393.255</v>
      </c>
      <c r="D34" s="252">
        <v>179149.505</v>
      </c>
      <c r="E34" s="232"/>
      <c r="F34" s="253">
        <v>0.26929323639493163</v>
      </c>
      <c r="G34" s="233" t="s">
        <v>174</v>
      </c>
      <c r="H34" s="232"/>
      <c r="I34" s="252">
        <v>670928.80700000003</v>
      </c>
      <c r="J34" s="252">
        <v>638706.64300000004</v>
      </c>
      <c r="K34" s="232"/>
      <c r="L34" s="253">
        <v>5.0449082302718384E-2</v>
      </c>
      <c r="M34" s="233" t="s">
        <v>174</v>
      </c>
    </row>
    <row r="35" spans="1:13" s="44" customFormat="1" ht="16" customHeight="1">
      <c r="A35" s="63"/>
      <c r="B35" s="251" t="s">
        <v>117</v>
      </c>
      <c r="C35" s="252">
        <v>-115299.71</v>
      </c>
      <c r="D35" s="252">
        <v>-102798.77900000001</v>
      </c>
      <c r="E35" s="232"/>
      <c r="F35" s="253">
        <v>0.12160583152451632</v>
      </c>
      <c r="G35" s="233" t="s">
        <v>174</v>
      </c>
      <c r="H35" s="232"/>
      <c r="I35" s="252">
        <v>-397622.44600000005</v>
      </c>
      <c r="J35" s="252">
        <v>-382047.674</v>
      </c>
      <c r="K35" s="232"/>
      <c r="L35" s="253">
        <v>4.0766566740045196E-2</v>
      </c>
      <c r="M35" s="233" t="s">
        <v>174</v>
      </c>
    </row>
    <row r="36" spans="1:13" s="44" customFormat="1" ht="16" customHeight="1">
      <c r="A36" s="64"/>
      <c r="B36" s="251" t="s">
        <v>119</v>
      </c>
      <c r="C36" s="252">
        <v>112101.034</v>
      </c>
      <c r="D36" s="252">
        <v>76382.652999999991</v>
      </c>
      <c r="E36" s="232"/>
      <c r="F36" s="253">
        <v>0.46762425232860161</v>
      </c>
      <c r="G36" s="239" t="s">
        <v>174</v>
      </c>
      <c r="H36" s="232"/>
      <c r="I36" s="252">
        <v>273378.28399999999</v>
      </c>
      <c r="J36" s="252">
        <v>257371.65999999997</v>
      </c>
      <c r="K36" s="232"/>
      <c r="L36" s="253">
        <v>6.2192643898710598E-2</v>
      </c>
      <c r="M36" s="239" t="s">
        <v>174</v>
      </c>
    </row>
    <row r="37" spans="1:13" s="44" customFormat="1" ht="16" customHeight="1">
      <c r="A37" s="64"/>
      <c r="B37" s="240" t="s">
        <v>42</v>
      </c>
      <c r="C37" s="254">
        <v>116631.821</v>
      </c>
      <c r="D37" s="254">
        <v>82630.797999999995</v>
      </c>
      <c r="E37" s="246"/>
      <c r="F37" s="255">
        <v>0.41148123729847086</v>
      </c>
      <c r="G37" s="243" t="s">
        <v>174</v>
      </c>
      <c r="H37" s="246"/>
      <c r="I37" s="254">
        <v>294708.48200000002</v>
      </c>
      <c r="J37" s="254">
        <v>282147.37600000005</v>
      </c>
      <c r="K37" s="246"/>
      <c r="L37" s="255">
        <v>4.4519662660268633E-2</v>
      </c>
      <c r="M37" s="243" t="s">
        <v>174</v>
      </c>
    </row>
    <row r="38" spans="1:13" s="44" customFormat="1" ht="16" customHeight="1" thickBot="1">
      <c r="A38" s="64"/>
      <c r="B38" s="244" t="s">
        <v>120</v>
      </c>
      <c r="C38" s="245">
        <v>0.23850255623694802</v>
      </c>
      <c r="D38" s="245">
        <v>0.17504345152746328</v>
      </c>
      <c r="E38" s="246"/>
      <c r="F38" s="400" t="s">
        <v>216</v>
      </c>
      <c r="G38" s="400"/>
      <c r="H38" s="246"/>
      <c r="I38" s="245">
        <v>0.17929692992716409</v>
      </c>
      <c r="J38" s="245">
        <v>0.16039210634723028</v>
      </c>
      <c r="K38" s="246"/>
      <c r="L38" s="399" t="s">
        <v>215</v>
      </c>
      <c r="M38" s="400"/>
    </row>
    <row r="39" spans="1:13" s="44" customFormat="1" ht="16" customHeight="1">
      <c r="A39" s="64"/>
      <c r="B39" s="247"/>
      <c r="C39" s="248"/>
      <c r="D39" s="248"/>
      <c r="E39" s="249"/>
      <c r="F39" s="250"/>
      <c r="G39" s="250"/>
      <c r="H39" s="249"/>
      <c r="I39" s="248"/>
      <c r="J39" s="248"/>
      <c r="K39" s="249"/>
      <c r="L39" s="250"/>
      <c r="M39" s="250"/>
    </row>
    <row r="40" spans="1:13" s="44" customFormat="1" ht="16" customHeight="1">
      <c r="A40" s="63"/>
      <c r="B40" s="394" t="s">
        <v>13</v>
      </c>
      <c r="C40" s="224" t="s">
        <v>194</v>
      </c>
      <c r="D40" s="224" t="s">
        <v>195</v>
      </c>
      <c r="E40" s="224"/>
      <c r="F40" s="396" t="s">
        <v>164</v>
      </c>
      <c r="G40" s="396"/>
      <c r="H40" s="224"/>
      <c r="I40" s="224" t="s">
        <v>196</v>
      </c>
      <c r="J40" s="224" t="s">
        <v>197</v>
      </c>
      <c r="K40" s="224"/>
      <c r="L40" s="397" t="s">
        <v>164</v>
      </c>
      <c r="M40" s="397"/>
    </row>
    <row r="41" spans="1:13" s="44" customFormat="1" ht="16" customHeight="1">
      <c r="A41" s="63"/>
      <c r="B41" s="395"/>
      <c r="C41" s="398" t="s">
        <v>49</v>
      </c>
      <c r="D41" s="398"/>
      <c r="E41" s="224"/>
      <c r="F41" s="226" t="s">
        <v>28</v>
      </c>
      <c r="G41" s="226" t="s">
        <v>179</v>
      </c>
      <c r="H41" s="224"/>
      <c r="I41" s="398" t="s">
        <v>49</v>
      </c>
      <c r="J41" s="398"/>
      <c r="K41" s="224"/>
      <c r="L41" s="226" t="s">
        <v>28</v>
      </c>
      <c r="M41" s="226" t="s">
        <v>179</v>
      </c>
    </row>
    <row r="42" spans="1:13" s="44" customFormat="1" ht="16" customHeight="1">
      <c r="A42" s="63"/>
      <c r="B42" s="227" t="s">
        <v>50</v>
      </c>
      <c r="C42" s="228">
        <v>364820.46600000001</v>
      </c>
      <c r="D42" s="228">
        <v>376068.56300000002</v>
      </c>
      <c r="E42" s="229"/>
      <c r="F42" s="229">
        <v>-2.990969761011375E-2</v>
      </c>
      <c r="G42" s="229">
        <v>-2.990969761011375E-2</v>
      </c>
      <c r="H42" s="229"/>
      <c r="I42" s="228">
        <v>1084189.692</v>
      </c>
      <c r="J42" s="228">
        <v>1214732.43</v>
      </c>
      <c r="K42" s="229"/>
      <c r="L42" s="229">
        <v>-0.10746624917225589</v>
      </c>
      <c r="M42" s="229">
        <v>-0.10746624917225589</v>
      </c>
    </row>
    <row r="43" spans="1:13" ht="16">
      <c r="A43" s="50"/>
      <c r="B43" s="251" t="s">
        <v>29</v>
      </c>
      <c r="C43" s="252">
        <v>364820.46600000001</v>
      </c>
      <c r="D43" s="252">
        <v>376068.56300000002</v>
      </c>
      <c r="E43" s="232"/>
      <c r="F43" s="253">
        <v>-2.990969761011375E-2</v>
      </c>
      <c r="G43" s="253">
        <v>-2.990969761011375E-2</v>
      </c>
      <c r="H43" s="232"/>
      <c r="I43" s="252">
        <v>1084189.692</v>
      </c>
      <c r="J43" s="252">
        <v>1214732.43</v>
      </c>
      <c r="K43" s="232"/>
      <c r="L43" s="253">
        <v>-0.10746624917225589</v>
      </c>
      <c r="M43" s="253">
        <v>-0.10746624917225589</v>
      </c>
    </row>
    <row r="44" spans="1:13" s="66" customFormat="1" ht="17.149999999999999" customHeight="1">
      <c r="A44" s="401"/>
      <c r="B44" s="227" t="s">
        <v>50</v>
      </c>
      <c r="C44" s="228">
        <v>97190.37</v>
      </c>
      <c r="D44" s="228">
        <v>91576.877000000037</v>
      </c>
      <c r="E44" s="229"/>
      <c r="F44" s="229">
        <v>6.1298148439807187E-2</v>
      </c>
      <c r="G44" s="229">
        <v>6.1298148439807187E-2</v>
      </c>
      <c r="H44" s="229"/>
      <c r="I44" s="228">
        <v>272697.31500000006</v>
      </c>
      <c r="J44" s="228">
        <v>305137.50299999991</v>
      </c>
      <c r="K44" s="229"/>
      <c r="L44" s="229">
        <v>-0.10631334293903516</v>
      </c>
      <c r="M44" s="229">
        <v>-0.10631334293903516</v>
      </c>
    </row>
    <row r="45" spans="1:13" s="44" customFormat="1" ht="17.149999999999999" customHeight="1">
      <c r="A45" s="401"/>
      <c r="B45" s="251" t="s">
        <v>55</v>
      </c>
      <c r="C45" s="252">
        <v>97190.37</v>
      </c>
      <c r="D45" s="252">
        <v>91576.877000000037</v>
      </c>
      <c r="E45" s="232"/>
      <c r="F45" s="253">
        <v>6.1298148439807187E-2</v>
      </c>
      <c r="G45" s="253">
        <v>6.1298148439807187E-2</v>
      </c>
      <c r="H45" s="232"/>
      <c r="I45" s="252">
        <v>272697.31500000006</v>
      </c>
      <c r="J45" s="252">
        <v>305137.50299999991</v>
      </c>
      <c r="K45" s="232"/>
      <c r="L45" s="253">
        <v>-0.10631334293903516</v>
      </c>
      <c r="M45" s="253">
        <v>-0.10631334293903516</v>
      </c>
    </row>
    <row r="46" spans="1:13" s="44" customFormat="1" ht="16" customHeight="1">
      <c r="A46" s="64"/>
      <c r="B46" s="251" t="s">
        <v>117</v>
      </c>
      <c r="C46" s="252">
        <v>-92223.039999999994</v>
      </c>
      <c r="D46" s="252">
        <v>-90124.572</v>
      </c>
      <c r="E46" s="232"/>
      <c r="F46" s="253">
        <v>2.328408283592176E-2</v>
      </c>
      <c r="G46" s="253">
        <v>2.328408283592176E-2</v>
      </c>
      <c r="H46" s="232"/>
      <c r="I46" s="252">
        <v>-304095.58299999998</v>
      </c>
      <c r="J46" s="252">
        <v>-305474.636</v>
      </c>
      <c r="K46" s="232"/>
      <c r="L46" s="253">
        <v>-4.5144599173857491E-3</v>
      </c>
      <c r="M46" s="253">
        <v>-4.5144599173857491E-3</v>
      </c>
    </row>
    <row r="47" spans="1:13" s="44" customFormat="1" ht="16" customHeight="1">
      <c r="A47" s="63"/>
      <c r="B47" s="251" t="s">
        <v>119</v>
      </c>
      <c r="C47" s="252">
        <v>11819.458000000001</v>
      </c>
      <c r="D47" s="252">
        <v>8289.5720000000001</v>
      </c>
      <c r="E47" s="232"/>
      <c r="F47" s="253">
        <v>0.42582246707067628</v>
      </c>
      <c r="G47" s="253">
        <v>0.42582246707067628</v>
      </c>
      <c r="H47" s="232"/>
      <c r="I47" s="252">
        <v>-11617.432000000001</v>
      </c>
      <c r="J47" s="252">
        <v>19809.203000000001</v>
      </c>
      <c r="K47" s="232"/>
      <c r="L47" s="253">
        <v>-1.5864664015003531</v>
      </c>
      <c r="M47" s="253">
        <v>-1.5864664015003531</v>
      </c>
    </row>
    <row r="48" spans="1:13" s="44" customFormat="1" ht="16" customHeight="1">
      <c r="A48" s="64"/>
      <c r="B48" s="240" t="s">
        <v>42</v>
      </c>
      <c r="C48" s="254">
        <v>20507.489000000001</v>
      </c>
      <c r="D48" s="254">
        <v>17983.121999999999</v>
      </c>
      <c r="E48" s="246"/>
      <c r="F48" s="255">
        <v>0.14037423535245996</v>
      </c>
      <c r="G48" s="255">
        <v>0.14037423535245996</v>
      </c>
      <c r="H48" s="246"/>
      <c r="I48" s="254">
        <v>27052.862000000001</v>
      </c>
      <c r="J48" s="254">
        <v>57844.27</v>
      </c>
      <c r="K48" s="246"/>
      <c r="L48" s="255">
        <v>-0.53231561224646795</v>
      </c>
      <c r="M48" s="255">
        <v>-0.53231561224646795</v>
      </c>
    </row>
    <row r="49" spans="1:13" s="44" customFormat="1" ht="16" customHeight="1" thickBot="1">
      <c r="A49" s="64"/>
      <c r="B49" s="244" t="s">
        <v>120</v>
      </c>
      <c r="C49" s="245">
        <v>5.6212550860564932E-2</v>
      </c>
      <c r="D49" s="245">
        <v>4.7818732458102323E-2</v>
      </c>
      <c r="E49" s="246"/>
      <c r="F49" s="245" t="s">
        <v>217</v>
      </c>
      <c r="G49" s="245" t="s">
        <v>217</v>
      </c>
      <c r="H49" s="246"/>
      <c r="I49" s="245">
        <v>2.4952148318340587E-2</v>
      </c>
      <c r="J49" s="245">
        <v>4.7618939423556841E-2</v>
      </c>
      <c r="K49" s="246"/>
      <c r="L49" s="245" t="s">
        <v>218</v>
      </c>
      <c r="M49" s="245" t="s">
        <v>218</v>
      </c>
    </row>
    <row r="50" spans="1:13" s="44" customFormat="1" ht="16" customHeight="1">
      <c r="A50" s="64"/>
      <c r="B50" s="256"/>
      <c r="C50" s="257"/>
      <c r="D50" s="257"/>
      <c r="E50" s="258"/>
      <c r="F50" s="259"/>
      <c r="G50" s="259"/>
      <c r="H50" s="258"/>
      <c r="I50" s="257"/>
      <c r="J50" s="257"/>
      <c r="K50" s="258"/>
      <c r="L50" s="259"/>
      <c r="M50" s="259"/>
    </row>
    <row r="51" spans="1:13" s="44" customFormat="1" ht="16" customHeight="1">
      <c r="A51" s="64"/>
      <c r="B51" s="394" t="s">
        <v>173</v>
      </c>
      <c r="C51" s="224" t="s">
        <v>194</v>
      </c>
      <c r="D51" s="224" t="s">
        <v>195</v>
      </c>
      <c r="E51" s="224"/>
      <c r="F51" s="396" t="s">
        <v>164</v>
      </c>
      <c r="G51" s="396"/>
      <c r="H51" s="224"/>
      <c r="I51" s="224" t="s">
        <v>196</v>
      </c>
      <c r="J51" s="224" t="s">
        <v>197</v>
      </c>
      <c r="K51" s="224"/>
      <c r="L51" s="397" t="s">
        <v>164</v>
      </c>
      <c r="M51" s="397"/>
    </row>
    <row r="52" spans="1:13" s="44" customFormat="1" ht="16" customHeight="1">
      <c r="A52" s="64"/>
      <c r="B52" s="395"/>
      <c r="C52" s="398" t="s">
        <v>49</v>
      </c>
      <c r="D52" s="398"/>
      <c r="E52" s="224"/>
      <c r="F52" s="226" t="s">
        <v>28</v>
      </c>
      <c r="G52" s="226" t="s">
        <v>179</v>
      </c>
      <c r="H52" s="224"/>
      <c r="I52" s="398" t="s">
        <v>49</v>
      </c>
      <c r="J52" s="398"/>
      <c r="K52" s="224"/>
      <c r="L52" s="226" t="s">
        <v>28</v>
      </c>
      <c r="M52" s="226" t="s">
        <v>179</v>
      </c>
    </row>
    <row r="53" spans="1:13" s="44" customFormat="1" ht="16" customHeight="1">
      <c r="A53" s="64"/>
      <c r="B53" s="227" t="s">
        <v>50</v>
      </c>
      <c r="C53" s="228">
        <v>59413.724000000002</v>
      </c>
      <c r="D53" s="228">
        <v>56827.63</v>
      </c>
      <c r="E53" s="229"/>
      <c r="F53" s="229">
        <v>4.5507687017741327E-2</v>
      </c>
      <c r="G53" s="229">
        <v>4.5507687017741327E-2</v>
      </c>
      <c r="H53" s="229"/>
      <c r="I53" s="228">
        <v>216384.55900000001</v>
      </c>
      <c r="J53" s="228">
        <v>190959.511</v>
      </c>
      <c r="K53" s="229"/>
      <c r="L53" s="229">
        <v>0.13314365891940305</v>
      </c>
      <c r="M53" s="229">
        <v>0.13314365891940305</v>
      </c>
    </row>
    <row r="54" spans="1:13" ht="12.75" customHeight="1">
      <c r="A54" s="64"/>
      <c r="B54" s="227" t="s">
        <v>51</v>
      </c>
      <c r="C54" s="228">
        <v>27177.991999999998</v>
      </c>
      <c r="D54" s="228">
        <v>21881.02</v>
      </c>
      <c r="E54" s="229"/>
      <c r="F54" s="229">
        <v>0.24208067082795948</v>
      </c>
      <c r="G54" s="229">
        <v>2.1776322508766093</v>
      </c>
      <c r="H54" s="229"/>
      <c r="I54" s="228">
        <v>88315.205000000002</v>
      </c>
      <c r="J54" s="228">
        <v>74828.436000000002</v>
      </c>
      <c r="K54" s="229"/>
      <c r="L54" s="229">
        <v>0.18023587984653311</v>
      </c>
      <c r="M54" s="229">
        <v>1.6971825922625143</v>
      </c>
    </row>
    <row r="55" spans="1:13" s="66" customFormat="1" ht="17.149999999999999" customHeight="1">
      <c r="A55" s="401"/>
      <c r="B55" s="227" t="s">
        <v>53</v>
      </c>
      <c r="C55" s="228">
        <v>6759.0780000000004</v>
      </c>
      <c r="D55" s="228">
        <v>6405.7309999999998</v>
      </c>
      <c r="E55" s="229"/>
      <c r="F55" s="229">
        <v>5.5161073732256316E-2</v>
      </c>
      <c r="G55" s="229">
        <v>4.5041500427407843E-2</v>
      </c>
      <c r="H55" s="229"/>
      <c r="I55" s="228">
        <v>24855.177</v>
      </c>
      <c r="J55" s="228">
        <v>22492.191999999999</v>
      </c>
      <c r="K55" s="229"/>
      <c r="L55" s="229">
        <v>0.10505801302069617</v>
      </c>
      <c r="M55" s="229">
        <v>0.1210433062210996</v>
      </c>
    </row>
    <row r="56" spans="1:13" s="44" customFormat="1" ht="17.149999999999999" customHeight="1">
      <c r="A56" s="401"/>
      <c r="B56" s="227" t="s">
        <v>54</v>
      </c>
      <c r="C56" s="228">
        <v>2581.625</v>
      </c>
      <c r="D56" s="228">
        <v>2140.183</v>
      </c>
      <c r="E56" s="229"/>
      <c r="F56" s="229">
        <v>0.2062636699758853</v>
      </c>
      <c r="G56" s="229">
        <v>4.1781660995547032E-2</v>
      </c>
      <c r="H56" s="229"/>
      <c r="I56" s="228">
        <v>9198.5210000000006</v>
      </c>
      <c r="J56" s="228">
        <v>9261.7369999999992</v>
      </c>
      <c r="K56" s="229"/>
      <c r="L56" s="229">
        <v>-6.8255015230942462E-3</v>
      </c>
      <c r="M56" s="229">
        <v>4.6197214552623045E-2</v>
      </c>
    </row>
    <row r="57" spans="1:13" s="44" customFormat="1" ht="16" customHeight="1">
      <c r="A57" s="63"/>
      <c r="B57" s="251" t="s">
        <v>29</v>
      </c>
      <c r="C57" s="252">
        <v>95932.418999999994</v>
      </c>
      <c r="D57" s="252">
        <v>87254.563999999998</v>
      </c>
      <c r="E57" s="232"/>
      <c r="F57" s="253">
        <v>9.9454453752126915E-2</v>
      </c>
      <c r="G57" s="253" t="s">
        <v>174</v>
      </c>
      <c r="H57" s="232"/>
      <c r="I57" s="252">
        <v>338753.46200000006</v>
      </c>
      <c r="J57" s="252">
        <v>297541.87599999999</v>
      </c>
      <c r="K57" s="232"/>
      <c r="L57" s="253">
        <v>0.13850684331908991</v>
      </c>
      <c r="M57" s="253" t="s">
        <v>174</v>
      </c>
    </row>
    <row r="58" spans="1:13" s="44" customFormat="1" ht="16" customHeight="1">
      <c r="A58" s="63"/>
      <c r="B58" s="227" t="s">
        <v>50</v>
      </c>
      <c r="C58" s="228">
        <v>54826.89</v>
      </c>
      <c r="D58" s="228">
        <v>53960.792999999998</v>
      </c>
      <c r="E58" s="229"/>
      <c r="F58" s="229">
        <v>1.6050486878500969E-2</v>
      </c>
      <c r="G58" s="229">
        <v>1.6050486878500969E-2</v>
      </c>
      <c r="H58" s="229"/>
      <c r="I58" s="228">
        <v>199024.598</v>
      </c>
      <c r="J58" s="228">
        <v>178581.049</v>
      </c>
      <c r="K58" s="229"/>
      <c r="L58" s="229">
        <v>0.11447770698222293</v>
      </c>
      <c r="M58" s="229">
        <v>0.11447770698222293</v>
      </c>
    </row>
    <row r="59" spans="1:13" s="44" customFormat="1" ht="16" customHeight="1">
      <c r="A59" s="63"/>
      <c r="B59" s="227" t="s">
        <v>51</v>
      </c>
      <c r="C59" s="228">
        <v>23526.395999999997</v>
      </c>
      <c r="D59" s="228">
        <v>18836.036</v>
      </c>
      <c r="E59" s="229"/>
      <c r="F59" s="229">
        <v>0.24900992969008962</v>
      </c>
      <c r="G59" s="229">
        <v>2.2156228785679253</v>
      </c>
      <c r="H59" s="229"/>
      <c r="I59" s="228">
        <v>74254.694000000003</v>
      </c>
      <c r="J59" s="228">
        <v>60615.362000000001</v>
      </c>
      <c r="K59" s="229"/>
      <c r="L59" s="229">
        <v>0.22501444435818097</v>
      </c>
      <c r="M59" s="229">
        <v>1.8134244724432067</v>
      </c>
    </row>
    <row r="60" spans="1:13" s="44" customFormat="1" ht="16" customHeight="1">
      <c r="A60" s="63"/>
      <c r="B60" s="227" t="s">
        <v>53</v>
      </c>
      <c r="C60" s="228">
        <v>5488.8910000000005</v>
      </c>
      <c r="D60" s="228">
        <v>5251.308</v>
      </c>
      <c r="E60" s="229"/>
      <c r="F60" s="229">
        <v>4.5242632883083722E-2</v>
      </c>
      <c r="G60" s="229">
        <v>3.4798702706179574E-2</v>
      </c>
      <c r="H60" s="229"/>
      <c r="I60" s="228">
        <v>16959.894</v>
      </c>
      <c r="J60" s="228">
        <v>15762.648999999999</v>
      </c>
      <c r="K60" s="229"/>
      <c r="L60" s="229">
        <v>7.5954555608007235E-2</v>
      </c>
      <c r="M60" s="229">
        <v>9.1142538605216483E-2</v>
      </c>
    </row>
    <row r="61" spans="1:13" s="44" customFormat="1" ht="16" customHeight="1">
      <c r="A61" s="64"/>
      <c r="B61" s="227" t="s">
        <v>54</v>
      </c>
      <c r="C61" s="228">
        <v>2460.7550000000001</v>
      </c>
      <c r="D61" s="228">
        <v>2092.9540000000002</v>
      </c>
      <c r="E61" s="229"/>
      <c r="F61" s="229">
        <v>0.17573295925280719</v>
      </c>
      <c r="G61" s="229">
        <v>1.541677222247384E-2</v>
      </c>
      <c r="H61" s="229"/>
      <c r="I61" s="228">
        <v>8811.4989999999998</v>
      </c>
      <c r="J61" s="228">
        <v>9061.3489999999983</v>
      </c>
      <c r="K61" s="229"/>
      <c r="L61" s="229">
        <v>-2.7573157153531813E-2</v>
      </c>
      <c r="M61" s="229">
        <v>2.3670190151660053E-2</v>
      </c>
    </row>
    <row r="62" spans="1:13" s="44" customFormat="1" ht="16" customHeight="1">
      <c r="A62" s="63"/>
      <c r="B62" s="251" t="s">
        <v>55</v>
      </c>
      <c r="C62" s="252">
        <v>86302.932000000001</v>
      </c>
      <c r="D62" s="252">
        <v>80141.091</v>
      </c>
      <c r="E62" s="232"/>
      <c r="F62" s="253">
        <v>7.6887410978720094E-2</v>
      </c>
      <c r="G62" s="253" t="s">
        <v>174</v>
      </c>
      <c r="H62" s="232"/>
      <c r="I62" s="252">
        <v>299050.685</v>
      </c>
      <c r="J62" s="252">
        <v>264020.40899999999</v>
      </c>
      <c r="K62" s="232"/>
      <c r="L62" s="253">
        <v>0.13268018231120915</v>
      </c>
      <c r="M62" s="253" t="s">
        <v>174</v>
      </c>
    </row>
    <row r="63" spans="1:13" s="44" customFormat="1" ht="16" customHeight="1">
      <c r="A63" s="63"/>
      <c r="B63" s="251" t="s">
        <v>117</v>
      </c>
      <c r="C63" s="252">
        <v>-21073.257999999998</v>
      </c>
      <c r="D63" s="252">
        <v>-13287.305999999999</v>
      </c>
      <c r="E63" s="232"/>
      <c r="F63" s="253">
        <v>0.58596919495945987</v>
      </c>
      <c r="G63" s="253" t="s">
        <v>174</v>
      </c>
      <c r="H63" s="232"/>
      <c r="I63" s="252">
        <v>-56696.851999999999</v>
      </c>
      <c r="J63" s="252">
        <v>-45887.761999999995</v>
      </c>
      <c r="K63" s="232"/>
      <c r="L63" s="253">
        <v>0.23555496125524722</v>
      </c>
      <c r="M63" s="253" t="s">
        <v>174</v>
      </c>
    </row>
    <row r="64" spans="1:13" s="44" customFormat="1" ht="16" customHeight="1">
      <c r="A64" s="63"/>
      <c r="B64" s="251" t="s">
        <v>119</v>
      </c>
      <c r="C64" s="252">
        <v>61604.773000000001</v>
      </c>
      <c r="D64" s="252">
        <v>73262.91800000002</v>
      </c>
      <c r="E64" s="232"/>
      <c r="F64" s="253">
        <v>-0.15912750021777755</v>
      </c>
      <c r="G64" s="253" t="s">
        <v>174</v>
      </c>
      <c r="H64" s="232"/>
      <c r="I64" s="252">
        <v>238659.16500000001</v>
      </c>
      <c r="J64" s="252">
        <v>204981.386</v>
      </c>
      <c r="K64" s="232"/>
      <c r="L64" s="253">
        <v>0.16429676692692485</v>
      </c>
      <c r="M64" s="253" t="s">
        <v>174</v>
      </c>
    </row>
    <row r="65" spans="1:13" s="44" customFormat="1" ht="16" customHeight="1">
      <c r="A65" s="63"/>
      <c r="B65" s="240" t="s">
        <v>42</v>
      </c>
      <c r="C65" s="254">
        <v>72689.08</v>
      </c>
      <c r="D65" s="254">
        <v>65958.64</v>
      </c>
      <c r="E65" s="246"/>
      <c r="F65" s="255">
        <v>0.10204030889660554</v>
      </c>
      <c r="G65" s="243" t="s">
        <v>174</v>
      </c>
      <c r="H65" s="246"/>
      <c r="I65" s="254">
        <v>259580.07299999997</v>
      </c>
      <c r="J65" s="254">
        <v>222761.258</v>
      </c>
      <c r="K65" s="246"/>
      <c r="L65" s="255">
        <v>0.16528374516541811</v>
      </c>
      <c r="M65" s="243" t="s">
        <v>174</v>
      </c>
    </row>
    <row r="66" spans="1:13" s="44" customFormat="1" ht="16" customHeight="1" thickBot="1">
      <c r="A66" s="64"/>
      <c r="B66" s="244" t="s">
        <v>120</v>
      </c>
      <c r="C66" s="245">
        <v>0.75771132175870604</v>
      </c>
      <c r="D66" s="245">
        <v>0.75593340882432236</v>
      </c>
      <c r="E66" s="246"/>
      <c r="F66" s="400" t="s">
        <v>219</v>
      </c>
      <c r="G66" s="400"/>
      <c r="H66" s="246"/>
      <c r="I66" s="245">
        <v>0.76628020704921951</v>
      </c>
      <c r="J66" s="245">
        <v>0.74867195500239436</v>
      </c>
      <c r="K66" s="246"/>
      <c r="L66" s="400" t="s">
        <v>220</v>
      </c>
      <c r="M66" s="400"/>
    </row>
    <row r="67" spans="1:13" s="44" customFormat="1" ht="16" customHeight="1">
      <c r="A67" s="64"/>
      <c r="B67" s="256"/>
      <c r="C67" s="257"/>
      <c r="D67" s="257"/>
      <c r="E67" s="258"/>
      <c r="F67" s="259"/>
      <c r="G67" s="259"/>
      <c r="H67" s="258"/>
      <c r="I67" s="257"/>
      <c r="J67" s="257"/>
      <c r="K67" s="258"/>
      <c r="L67" s="259"/>
      <c r="M67" s="259"/>
    </row>
    <row r="68" spans="1:13" s="44" customFormat="1" ht="16" customHeight="1">
      <c r="A68" s="64"/>
      <c r="B68" s="394" t="s">
        <v>175</v>
      </c>
      <c r="C68" s="224" t="s">
        <v>194</v>
      </c>
      <c r="D68" s="224" t="s">
        <v>195</v>
      </c>
      <c r="E68" s="224"/>
      <c r="F68" s="396" t="s">
        <v>164</v>
      </c>
      <c r="G68" s="396"/>
      <c r="H68" s="224"/>
      <c r="I68" s="224" t="s">
        <v>223</v>
      </c>
      <c r="J68" s="224" t="s">
        <v>224</v>
      </c>
      <c r="K68" s="224"/>
      <c r="L68" s="397" t="s">
        <v>164</v>
      </c>
      <c r="M68" s="397"/>
    </row>
    <row r="69" spans="1:13" s="44" customFormat="1" ht="16" customHeight="1">
      <c r="A69" s="64"/>
      <c r="B69" s="395"/>
      <c r="C69" s="398" t="s">
        <v>49</v>
      </c>
      <c r="D69" s="398"/>
      <c r="E69" s="224"/>
      <c r="F69" s="226" t="s">
        <v>28</v>
      </c>
      <c r="G69" s="226" t="s">
        <v>179</v>
      </c>
      <c r="H69" s="224"/>
      <c r="I69" s="398" t="s">
        <v>49</v>
      </c>
      <c r="J69" s="398"/>
      <c r="K69" s="224"/>
      <c r="L69" s="226" t="s">
        <v>28</v>
      </c>
      <c r="M69" s="226" t="s">
        <v>179</v>
      </c>
    </row>
    <row r="70" spans="1:13" s="44" customFormat="1" ht="16" customHeight="1">
      <c r="A70" s="63"/>
      <c r="B70" s="227" t="s">
        <v>51</v>
      </c>
      <c r="C70" s="228">
        <v>37181.370000000003</v>
      </c>
      <c r="D70" s="228">
        <v>36859.180999999997</v>
      </c>
      <c r="E70" s="229"/>
      <c r="F70" s="229">
        <v>8.7410786474069191E-3</v>
      </c>
      <c r="G70" s="229">
        <v>1.5253945033722713</v>
      </c>
      <c r="H70" s="229"/>
      <c r="I70" s="228">
        <v>136182.519</v>
      </c>
      <c r="J70" s="228">
        <v>130711.03200000001</v>
      </c>
      <c r="K70" s="229"/>
      <c r="L70" s="229">
        <v>4.1859412448063349E-2</v>
      </c>
      <c r="M70" s="229">
        <v>1.329429989065996</v>
      </c>
    </row>
    <row r="71" spans="1:13" ht="12.75" customHeight="1">
      <c r="A71" s="55"/>
      <c r="B71" s="227" t="s">
        <v>52</v>
      </c>
      <c r="C71" s="228">
        <v>309.411</v>
      </c>
      <c r="D71" s="228">
        <v>-675.54600000000005</v>
      </c>
      <c r="E71" s="229"/>
      <c r="F71" s="229">
        <v>-1.4580161824657387</v>
      </c>
      <c r="G71" s="229">
        <v>-1.4389632846258631</v>
      </c>
      <c r="H71" s="229"/>
      <c r="I71" s="228">
        <v>-698.30200000000002</v>
      </c>
      <c r="J71" s="228">
        <v>193.822</v>
      </c>
      <c r="K71" s="229"/>
      <c r="L71" s="229">
        <v>-4.6028005076823071</v>
      </c>
      <c r="M71" s="229">
        <v>-3.520724097244047</v>
      </c>
    </row>
    <row r="72" spans="1:13" s="66" customFormat="1" ht="17.149999999999999" customHeight="1">
      <c r="A72" s="401"/>
      <c r="B72" s="227" t="s">
        <v>54</v>
      </c>
      <c r="C72" s="228">
        <v>-698.03899999999999</v>
      </c>
      <c r="D72" s="228">
        <v>761.15899999999999</v>
      </c>
      <c r="E72" s="229"/>
      <c r="F72" s="229">
        <v>-1.9170738308290383</v>
      </c>
      <c r="G72" s="229">
        <v>-1.8257086076044269</v>
      </c>
      <c r="H72" s="229"/>
      <c r="I72" s="228">
        <v>-1928.6220000000001</v>
      </c>
      <c r="J72" s="228">
        <v>6898.9459999999999</v>
      </c>
      <c r="K72" s="229"/>
      <c r="L72" s="229">
        <v>-1.2795531375372411</v>
      </c>
      <c r="M72" s="229">
        <v>-1.2968811909548115</v>
      </c>
    </row>
    <row r="73" spans="1:13" s="44" customFormat="1" ht="17.149999999999999" customHeight="1">
      <c r="A73" s="401"/>
      <c r="B73" s="251" t="s">
        <v>29</v>
      </c>
      <c r="C73" s="252">
        <v>36792.742000000006</v>
      </c>
      <c r="D73" s="252">
        <v>36944.793999999994</v>
      </c>
      <c r="E73" s="232"/>
      <c r="F73" s="253">
        <v>-4.115654292184967E-3</v>
      </c>
      <c r="G73" s="253" t="s">
        <v>174</v>
      </c>
      <c r="H73" s="232"/>
      <c r="I73" s="252">
        <v>133555.595</v>
      </c>
      <c r="J73" s="252">
        <v>137803.80000000002</v>
      </c>
      <c r="K73" s="232"/>
      <c r="L73" s="253">
        <v>-3.0827923468003227E-2</v>
      </c>
      <c r="M73" s="253" t="s">
        <v>174</v>
      </c>
    </row>
    <row r="74" spans="1:13" s="44" customFormat="1" ht="16" customHeight="1">
      <c r="A74" s="63"/>
      <c r="B74" s="227" t="s">
        <v>50</v>
      </c>
      <c r="C74" s="228">
        <v>0</v>
      </c>
      <c r="D74" s="228">
        <v>0</v>
      </c>
      <c r="E74" s="229"/>
      <c r="F74" s="229" t="s">
        <v>174</v>
      </c>
      <c r="G74" s="229" t="s">
        <v>174</v>
      </c>
      <c r="H74" s="229"/>
      <c r="I74" s="228">
        <v>0</v>
      </c>
      <c r="J74" s="228">
        <v>0</v>
      </c>
      <c r="K74" s="229"/>
      <c r="L74" s="229" t="s">
        <v>174</v>
      </c>
      <c r="M74" s="229" t="s">
        <v>174</v>
      </c>
    </row>
    <row r="75" spans="1:13" s="44" customFormat="1" ht="16" customHeight="1">
      <c r="A75" s="63"/>
      <c r="B75" s="227" t="s">
        <v>51</v>
      </c>
      <c r="C75" s="228">
        <v>27915.557000000001</v>
      </c>
      <c r="D75" s="228">
        <v>21495.721999999994</v>
      </c>
      <c r="E75" s="229"/>
      <c r="F75" s="229">
        <v>0.29865640242277092</v>
      </c>
      <c r="G75" s="229">
        <v>2.2909413022216376</v>
      </c>
      <c r="H75" s="229"/>
      <c r="I75" s="228">
        <v>97286.18</v>
      </c>
      <c r="J75" s="228">
        <v>83703.678000000014</v>
      </c>
      <c r="K75" s="229"/>
      <c r="L75" s="229">
        <v>0.16226887903300957</v>
      </c>
      <c r="M75" s="229">
        <v>1.677375060568314</v>
      </c>
    </row>
    <row r="76" spans="1:13" s="44" customFormat="1" ht="16" customHeight="1">
      <c r="A76" s="63"/>
      <c r="B76" s="227" t="s">
        <v>52</v>
      </c>
      <c r="C76" s="228">
        <v>309.411</v>
      </c>
      <c r="D76" s="228">
        <v>-675.54600000000005</v>
      </c>
      <c r="E76" s="229"/>
      <c r="F76" s="229">
        <v>-1.4580161824657387</v>
      </c>
      <c r="G76" s="229">
        <v>-1.4389632846258631</v>
      </c>
      <c r="H76" s="229"/>
      <c r="I76" s="228">
        <v>-698.30200000000002</v>
      </c>
      <c r="J76" s="228">
        <v>193.822</v>
      </c>
      <c r="K76" s="229"/>
      <c r="L76" s="229">
        <v>-4.6028005076823071</v>
      </c>
      <c r="M76" s="229">
        <v>-3.520724097244047</v>
      </c>
    </row>
    <row r="77" spans="1:13" s="44" customFormat="1" ht="16" customHeight="1">
      <c r="A77" s="63"/>
      <c r="B77" s="227" t="s">
        <v>54</v>
      </c>
      <c r="C77" s="228">
        <v>-698.03899999999999</v>
      </c>
      <c r="D77" s="228">
        <v>761.15899999999999</v>
      </c>
      <c r="E77" s="229"/>
      <c r="F77" s="229">
        <v>-1.9170738308290383</v>
      </c>
      <c r="G77" s="229">
        <v>-1.8257086076044269</v>
      </c>
      <c r="H77" s="229"/>
      <c r="I77" s="228">
        <v>-1928.6180000000002</v>
      </c>
      <c r="J77" s="228">
        <v>6898.9610000000002</v>
      </c>
      <c r="K77" s="229"/>
      <c r="L77" s="229">
        <v>-1.2795519499240537</v>
      </c>
      <c r="M77" s="229">
        <v>-1.2968796647141279</v>
      </c>
    </row>
    <row r="78" spans="1:13" s="44" customFormat="1" ht="16" customHeight="1">
      <c r="A78" s="64"/>
      <c r="B78" s="251" t="s">
        <v>55</v>
      </c>
      <c r="C78" s="252">
        <v>27526.929</v>
      </c>
      <c r="D78" s="252">
        <v>21581.334999999995</v>
      </c>
      <c r="E78" s="232"/>
      <c r="F78" s="253">
        <v>0.27549704408925613</v>
      </c>
      <c r="G78" s="253" t="s">
        <v>174</v>
      </c>
      <c r="H78" s="232"/>
      <c r="I78" s="252">
        <v>94659.26</v>
      </c>
      <c r="J78" s="252">
        <v>90796.46100000001</v>
      </c>
      <c r="K78" s="232"/>
      <c r="L78" s="253">
        <v>4.2543497372656169E-2</v>
      </c>
      <c r="M78" s="253" t="s">
        <v>174</v>
      </c>
    </row>
    <row r="79" spans="1:13" s="44" customFormat="1" ht="16" customHeight="1">
      <c r="A79" s="63"/>
      <c r="B79" s="251" t="s">
        <v>117</v>
      </c>
      <c r="C79" s="252">
        <v>-5590.2809999999999</v>
      </c>
      <c r="D79" s="252">
        <v>-6154.3810000000003</v>
      </c>
      <c r="E79" s="232"/>
      <c r="F79" s="253">
        <v>-9.1658283749413649E-2</v>
      </c>
      <c r="G79" s="253" t="s">
        <v>174</v>
      </c>
      <c r="H79" s="232"/>
      <c r="I79" s="252">
        <v>-20326.408000000003</v>
      </c>
      <c r="J79" s="252">
        <v>-23799.398000000001</v>
      </c>
      <c r="K79" s="232"/>
      <c r="L79" s="253">
        <v>-0.14592764069074338</v>
      </c>
      <c r="M79" s="253" t="s">
        <v>174</v>
      </c>
    </row>
    <row r="80" spans="1:13" s="44" customFormat="1" ht="16" customHeight="1">
      <c r="A80" s="63"/>
      <c r="B80" s="251" t="s">
        <v>119</v>
      </c>
      <c r="C80" s="252">
        <v>21936.652999999998</v>
      </c>
      <c r="D80" s="252">
        <v>15426.951999999999</v>
      </c>
      <c r="E80" s="232"/>
      <c r="F80" s="253">
        <v>0.42196935596869678</v>
      </c>
      <c r="G80" s="253" t="s">
        <v>174</v>
      </c>
      <c r="H80" s="232"/>
      <c r="I80" s="252">
        <v>74332.850999999995</v>
      </c>
      <c r="J80" s="252">
        <v>66997.067999999999</v>
      </c>
      <c r="K80" s="232"/>
      <c r="L80" s="253">
        <v>0.10949409009958466</v>
      </c>
      <c r="M80" s="253" t="s">
        <v>174</v>
      </c>
    </row>
    <row r="81" spans="1:13" s="44" customFormat="1" ht="16" customHeight="1">
      <c r="A81" s="63"/>
      <c r="B81" s="251" t="s">
        <v>121</v>
      </c>
      <c r="C81" s="252">
        <v>3369.7370000000001</v>
      </c>
      <c r="D81" s="252">
        <v>-8920.1630000000005</v>
      </c>
      <c r="E81" s="232"/>
      <c r="F81" s="253">
        <v>-1.3777663031493932</v>
      </c>
      <c r="G81" s="253" t="s">
        <v>174</v>
      </c>
      <c r="H81" s="232"/>
      <c r="I81" s="252">
        <v>-7561.4290000000001</v>
      </c>
      <c r="J81" s="252">
        <v>8519.0849999999991</v>
      </c>
      <c r="K81" s="232"/>
      <c r="L81" s="253">
        <v>-1.8875869885087426</v>
      </c>
      <c r="M81" s="253" t="s">
        <v>174</v>
      </c>
    </row>
    <row r="82" spans="1:13" s="44" customFormat="1" ht="16" customHeight="1">
      <c r="A82" s="63"/>
      <c r="B82" s="251" t="s">
        <v>60</v>
      </c>
      <c r="C82" s="252">
        <v>69.194999999999993</v>
      </c>
      <c r="D82" s="252">
        <v>21.882000000000001</v>
      </c>
      <c r="E82" s="232"/>
      <c r="F82" s="253">
        <v>2.1621880998080609</v>
      </c>
      <c r="G82" s="253" t="s">
        <v>174</v>
      </c>
      <c r="H82" s="232"/>
      <c r="I82" s="252">
        <v>163.458</v>
      </c>
      <c r="J82" s="252">
        <v>98.718999999999994</v>
      </c>
      <c r="K82" s="232"/>
      <c r="L82" s="253">
        <v>0.6557906785927734</v>
      </c>
      <c r="M82" s="253" t="s">
        <v>174</v>
      </c>
    </row>
    <row r="83" spans="1:13" s="44" customFormat="1" ht="16" customHeight="1">
      <c r="A83" s="63"/>
      <c r="B83" s="240" t="s">
        <v>42</v>
      </c>
      <c r="C83" s="254">
        <v>25375.584999999999</v>
      </c>
      <c r="D83" s="254">
        <v>6528.6710000000003</v>
      </c>
      <c r="E83" s="246"/>
      <c r="F83" s="255">
        <v>2.8867918141379767</v>
      </c>
      <c r="G83" s="243" t="s">
        <v>174</v>
      </c>
      <c r="H83" s="246"/>
      <c r="I83" s="254">
        <v>66934.880000000005</v>
      </c>
      <c r="J83" s="254">
        <v>75614.872000000003</v>
      </c>
      <c r="K83" s="246"/>
      <c r="L83" s="255">
        <v>-0.11479212713604803</v>
      </c>
      <c r="M83" s="243" t="s">
        <v>174</v>
      </c>
    </row>
    <row r="84" spans="1:13" s="44" customFormat="1" ht="16" customHeight="1" thickBot="1">
      <c r="A84" s="64"/>
      <c r="B84" s="244" t="s">
        <v>120</v>
      </c>
      <c r="C84" s="245">
        <v>0.68968996657003701</v>
      </c>
      <c r="D84" s="245">
        <v>0.17671423475794726</v>
      </c>
      <c r="E84" s="246"/>
      <c r="F84" s="400" t="s">
        <v>222</v>
      </c>
      <c r="G84" s="400"/>
      <c r="H84" s="246"/>
      <c r="I84" s="245">
        <v>0.50117615813848915</v>
      </c>
      <c r="J84" s="245">
        <v>0.54871398321381548</v>
      </c>
      <c r="K84" s="246"/>
      <c r="L84" s="399" t="s">
        <v>221</v>
      </c>
      <c r="M84" s="400"/>
    </row>
    <row r="85" spans="1:13" s="44" customFormat="1" ht="16" customHeight="1">
      <c r="A85" s="64"/>
      <c r="B85"/>
      <c r="C85"/>
      <c r="D85"/>
      <c r="E85"/>
      <c r="F85"/>
      <c r="G85"/>
      <c r="H85"/>
      <c r="I85"/>
      <c r="J85"/>
      <c r="K85"/>
      <c r="L85"/>
      <c r="M85"/>
    </row>
    <row r="86" spans="1:13" s="44" customFormat="1" ht="16" customHeight="1">
      <c r="A86" s="64"/>
      <c r="B86"/>
      <c r="C86"/>
      <c r="D86"/>
      <c r="E86"/>
      <c r="F86"/>
      <c r="G86"/>
      <c r="H86"/>
      <c r="I86"/>
      <c r="J86"/>
      <c r="K86"/>
      <c r="L86"/>
      <c r="M86"/>
    </row>
    <row r="87" spans="1:13" s="44" customFormat="1" ht="16" customHeight="1">
      <c r="A87" s="63"/>
      <c r="B87"/>
      <c r="C87"/>
      <c r="D87"/>
      <c r="E87"/>
      <c r="F87"/>
      <c r="G87"/>
      <c r="H87"/>
      <c r="I87"/>
      <c r="J87"/>
      <c r="K87"/>
      <c r="L87"/>
      <c r="M87"/>
    </row>
    <row r="88" spans="1:13" s="44" customFormat="1" ht="16" customHeight="1">
      <c r="A88" s="63"/>
      <c r="B88"/>
      <c r="C88"/>
      <c r="D88"/>
      <c r="E88"/>
      <c r="F88"/>
      <c r="G88"/>
      <c r="H88"/>
      <c r="I88"/>
      <c r="J88"/>
      <c r="K88"/>
      <c r="L88"/>
      <c r="M88"/>
    </row>
    <row r="89" spans="1:13" s="44" customFormat="1" ht="16" customHeight="1">
      <c r="A89" s="64"/>
      <c r="B89"/>
      <c r="C89"/>
      <c r="D89"/>
      <c r="E89"/>
      <c r="F89"/>
      <c r="G89"/>
      <c r="H89"/>
      <c r="I89"/>
      <c r="J89"/>
      <c r="K89"/>
      <c r="L89"/>
      <c r="M89"/>
    </row>
    <row r="90" spans="1:13" s="44" customFormat="1" ht="16" customHeight="1">
      <c r="A90" s="63"/>
      <c r="B90"/>
      <c r="C90"/>
      <c r="D90"/>
      <c r="E90"/>
      <c r="F90"/>
      <c r="G90"/>
      <c r="H90"/>
      <c r="I90"/>
      <c r="J90"/>
      <c r="K90"/>
      <c r="L90"/>
      <c r="M90"/>
    </row>
    <row r="91" spans="1:13">
      <c r="C91" s="67"/>
      <c r="D91" s="67"/>
      <c r="I91" s="67"/>
      <c r="J91" s="67"/>
    </row>
    <row r="92" spans="1:13" ht="12.75" customHeight="1"/>
    <row r="93" spans="1:13" ht="12.75" customHeight="1"/>
  </sheetData>
  <mergeCells count="37">
    <mergeCell ref="A72:A73"/>
    <mergeCell ref="F84:G84"/>
    <mergeCell ref="L84:M84"/>
    <mergeCell ref="A55:A56"/>
    <mergeCell ref="F66:G66"/>
    <mergeCell ref="L66:M66"/>
    <mergeCell ref="B68:B69"/>
    <mergeCell ref="F68:G68"/>
    <mergeCell ref="L68:M68"/>
    <mergeCell ref="C69:D69"/>
    <mergeCell ref="I69:J69"/>
    <mergeCell ref="F51:G51"/>
    <mergeCell ref="L51:M51"/>
    <mergeCell ref="A44:A45"/>
    <mergeCell ref="B51:B52"/>
    <mergeCell ref="C52:D52"/>
    <mergeCell ref="I52:J52"/>
    <mergeCell ref="F40:G40"/>
    <mergeCell ref="L40:M40"/>
    <mergeCell ref="A27:A28"/>
    <mergeCell ref="F38:G38"/>
    <mergeCell ref="L38:M38"/>
    <mergeCell ref="B40:B41"/>
    <mergeCell ref="C41:D41"/>
    <mergeCell ref="I41:J41"/>
    <mergeCell ref="C5:D5"/>
    <mergeCell ref="I5:J5"/>
    <mergeCell ref="F23:G23"/>
    <mergeCell ref="L23:M23"/>
    <mergeCell ref="A4:A5"/>
    <mergeCell ref="F4:G4"/>
    <mergeCell ref="L4:M4"/>
    <mergeCell ref="B25:B26"/>
    <mergeCell ref="F25:G25"/>
    <mergeCell ref="L25:M25"/>
    <mergeCell ref="C26:D26"/>
    <mergeCell ref="I26:J26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Y52"/>
  <sheetViews>
    <sheetView showGridLines="0" topLeftCell="A35" zoomScale="115" zoomScaleNormal="115" workbookViewId="0">
      <selection activeCell="E39" sqref="E39"/>
    </sheetView>
  </sheetViews>
  <sheetFormatPr baseColWidth="10" defaultColWidth="11.453125" defaultRowHeight="14.5"/>
  <cols>
    <col min="1" max="1" width="0.81640625" style="45" customWidth="1"/>
    <col min="2" max="2" width="33.54296875" style="51" customWidth="1"/>
    <col min="3" max="3" width="13.36328125" style="51" bestFit="1" customWidth="1"/>
    <col min="4" max="4" width="11.81640625" style="51" bestFit="1" customWidth="1"/>
    <col min="5" max="5" width="12.36328125" style="51" bestFit="1" customWidth="1"/>
    <col min="6" max="6" width="10.1796875" style="51" customWidth="1"/>
    <col min="7" max="7" width="1.7265625" customWidth="1"/>
    <col min="8" max="8" width="10.54296875" style="51" customWidth="1"/>
    <col min="9" max="9" width="11.81640625" style="51" customWidth="1"/>
    <col min="10" max="10" width="4.453125" style="336" customWidth="1"/>
    <col min="11" max="11" width="27.36328125" customWidth="1"/>
    <col min="12" max="12" width="13.08984375" bestFit="1" customWidth="1"/>
    <col min="13" max="13" width="11.54296875" bestFit="1" customWidth="1"/>
    <col min="14" max="14" width="12" bestFit="1" customWidth="1"/>
    <col min="15" max="15" width="11.54296875" bestFit="1" customWidth="1"/>
    <col min="16" max="16" width="2.453125" customWidth="1"/>
    <col min="17" max="17" width="8.54296875" bestFit="1" customWidth="1"/>
    <col min="18" max="18" width="11.1796875" customWidth="1"/>
    <col min="19" max="19" width="13.1796875" bestFit="1" customWidth="1"/>
    <col min="20" max="20" width="11.54296875" bestFit="1" customWidth="1"/>
    <col min="21" max="21" width="12" bestFit="1" customWidth="1"/>
    <col min="22" max="22" width="11.54296875" bestFit="1" customWidth="1"/>
    <col min="23" max="23" width="1.36328125" customWidth="1"/>
    <col min="24" max="25" width="11.54296875" bestFit="1" customWidth="1"/>
    <col min="26" max="16384" width="11.453125" style="45"/>
  </cols>
  <sheetData>
    <row r="2" spans="1:25" s="48" customFormat="1" ht="23.5">
      <c r="A2" s="46"/>
      <c r="B2" s="75" t="s">
        <v>161</v>
      </c>
      <c r="G2"/>
      <c r="J2" s="336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>
      <c r="A3" s="52"/>
      <c r="B3" s="53"/>
      <c r="C3" s="53"/>
      <c r="D3" s="53"/>
      <c r="E3" s="53"/>
      <c r="F3" s="53"/>
    </row>
    <row r="4" spans="1:25" s="48" customFormat="1" ht="15" customHeight="1">
      <c r="B4"/>
      <c r="C4"/>
      <c r="D4"/>
      <c r="E4"/>
      <c r="F4"/>
      <c r="G4"/>
      <c r="H4"/>
      <c r="I4"/>
      <c r="J4" s="336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48" customFormat="1" ht="33" customHeight="1">
      <c r="B5" s="402" t="s">
        <v>180</v>
      </c>
      <c r="C5" s="403" t="s">
        <v>194</v>
      </c>
      <c r="D5" s="404"/>
      <c r="E5" s="403" t="s">
        <v>195</v>
      </c>
      <c r="F5" s="404"/>
      <c r="G5" s="260"/>
      <c r="H5" s="405" t="s">
        <v>165</v>
      </c>
      <c r="I5" s="405"/>
      <c r="J5" s="337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48" customFormat="1" ht="17.149999999999999" customHeight="1">
      <c r="B6" s="402"/>
      <c r="C6" s="261" t="s">
        <v>159</v>
      </c>
      <c r="D6" s="262" t="s">
        <v>2</v>
      </c>
      <c r="E6" s="261" t="s">
        <v>159</v>
      </c>
      <c r="F6" s="262" t="s">
        <v>2</v>
      </c>
      <c r="G6" s="263"/>
      <c r="H6" s="262" t="s">
        <v>28</v>
      </c>
      <c r="I6" s="262" t="s">
        <v>48</v>
      </c>
      <c r="J6" s="337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48" customFormat="1" ht="17.149999999999999" customHeight="1">
      <c r="B7" s="265" t="s">
        <v>160</v>
      </c>
      <c r="C7" s="91">
        <v>1289889.067</v>
      </c>
      <c r="D7" s="126">
        <v>0.29151778741501899</v>
      </c>
      <c r="E7" s="91">
        <v>1289767.1270000001</v>
      </c>
      <c r="F7" s="126">
        <v>0.2997744590141192</v>
      </c>
      <c r="G7" s="92"/>
      <c r="H7" s="126">
        <v>9.454419906296252E-5</v>
      </c>
      <c r="I7" s="126">
        <v>9.454419906296252E-5</v>
      </c>
      <c r="J7" s="338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48" customFormat="1" ht="17.149999999999999" customHeight="1">
      <c r="B8" s="265" t="s">
        <v>58</v>
      </c>
      <c r="C8" s="91">
        <v>59413.724000000002</v>
      </c>
      <c r="D8" s="126">
        <v>1.342763327923192E-2</v>
      </c>
      <c r="E8" s="91">
        <v>56827.63</v>
      </c>
      <c r="F8" s="126">
        <v>1.32081766418788E-2</v>
      </c>
      <c r="G8" s="92"/>
      <c r="H8" s="126">
        <v>4.5507687017741327E-2</v>
      </c>
      <c r="I8" s="126">
        <v>4.5507687017741327E-2</v>
      </c>
      <c r="J8" s="33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48" customFormat="1" ht="17.149999999999999" customHeight="1">
      <c r="B9" s="265" t="s">
        <v>56</v>
      </c>
      <c r="C9" s="91">
        <v>197839.29800000001</v>
      </c>
      <c r="D9" s="126">
        <v>4.4712119741302216E-2</v>
      </c>
      <c r="E9" s="91">
        <v>225337.52799999999</v>
      </c>
      <c r="F9" s="126">
        <v>5.2374133390189072E-2</v>
      </c>
      <c r="G9" s="92"/>
      <c r="H9" s="126">
        <v>-0.12203129342929497</v>
      </c>
      <c r="I9" s="126">
        <v>-0.12203129342929497</v>
      </c>
      <c r="J9" s="338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48" customFormat="1" ht="17.149999999999999" customHeight="1">
      <c r="B10" s="265" t="s">
        <v>57</v>
      </c>
      <c r="C10" s="91">
        <v>364820.46600000001</v>
      </c>
      <c r="D10" s="126">
        <v>8.2450233723886712E-2</v>
      </c>
      <c r="E10" s="91">
        <v>376068.56300000002</v>
      </c>
      <c r="F10" s="126">
        <v>8.7407833294499998E-2</v>
      </c>
      <c r="G10" s="92"/>
      <c r="H10" s="126">
        <v>-2.990969761011375E-2</v>
      </c>
      <c r="I10" s="126">
        <v>-2.990969761011375E-2</v>
      </c>
      <c r="J10" s="33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0" customFormat="1" ht="17.149999999999999" customHeight="1">
      <c r="B11" s="265" t="s">
        <v>15</v>
      </c>
      <c r="C11" s="91">
        <v>2914.739</v>
      </c>
      <c r="D11" s="126">
        <v>6.5873747278785569E-4</v>
      </c>
      <c r="E11" s="91">
        <v>354.291</v>
      </c>
      <c r="F11" s="126">
        <v>8.2346177565875659E-5</v>
      </c>
      <c r="G11" s="92"/>
      <c r="H11" s="126">
        <v>7.2269631461143522</v>
      </c>
      <c r="I11" s="126">
        <v>7.2269631461143522</v>
      </c>
      <c r="J11" s="33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48" customFormat="1" ht="17.149999999999999" customHeight="1">
      <c r="B12" s="240" t="s">
        <v>50</v>
      </c>
      <c r="C12" s="266">
        <v>1914877.294</v>
      </c>
      <c r="D12" s="255">
        <v>0.43276651163222768</v>
      </c>
      <c r="E12" s="266">
        <v>1948355.139</v>
      </c>
      <c r="F12" s="255">
        <v>0.45284694851825291</v>
      </c>
      <c r="G12" s="254"/>
      <c r="H12" s="255">
        <v>-1.7182619497789653E-2</v>
      </c>
      <c r="I12" s="255">
        <v>-1.7182619497789653E-2</v>
      </c>
      <c r="J12" s="339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48" customFormat="1" ht="17.149999999999999" customHeight="1">
      <c r="B13" s="265" t="s">
        <v>160</v>
      </c>
      <c r="C13" s="91">
        <v>599400.924</v>
      </c>
      <c r="D13" s="126">
        <v>0.13546593704014856</v>
      </c>
      <c r="E13" s="91">
        <v>509457.04599999997</v>
      </c>
      <c r="F13" s="126">
        <v>0.11841068605215058</v>
      </c>
      <c r="G13" s="92"/>
      <c r="H13" s="126">
        <v>0.17654850140202005</v>
      </c>
      <c r="I13" s="126">
        <v>2.0065676497566027</v>
      </c>
      <c r="J13" s="33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48" customFormat="1" ht="17.149999999999999" customHeight="1">
      <c r="B14" s="265" t="s">
        <v>58</v>
      </c>
      <c r="C14" s="91">
        <v>27177.991999999998</v>
      </c>
      <c r="D14" s="126">
        <v>6.1422864158775653E-3</v>
      </c>
      <c r="E14" s="91">
        <v>21881.02</v>
      </c>
      <c r="F14" s="126">
        <v>5.0857017486825142E-3</v>
      </c>
      <c r="G14" s="92"/>
      <c r="H14" s="126">
        <v>0.24208067082795948</v>
      </c>
      <c r="I14" s="126">
        <v>2.1776322508766093</v>
      </c>
      <c r="J14" s="338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48" customFormat="1" ht="17.149999999999999" customHeight="1">
      <c r="B15" s="265" t="s">
        <v>56</v>
      </c>
      <c r="C15" s="91">
        <v>269545.76699999999</v>
      </c>
      <c r="D15" s="126">
        <v>6.0917940630102446E-2</v>
      </c>
      <c r="E15" s="91">
        <v>225253.035</v>
      </c>
      <c r="F15" s="126">
        <v>5.2354495082749503E-2</v>
      </c>
      <c r="G15" s="92"/>
      <c r="H15" s="126">
        <v>0.1966354504391028</v>
      </c>
      <c r="I15" s="126">
        <v>2.0011658114357291</v>
      </c>
      <c r="J15" s="338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48" customFormat="1" ht="17" customHeight="1">
      <c r="B16" s="265" t="s">
        <v>59</v>
      </c>
      <c r="C16" s="91">
        <v>37181.370000000003</v>
      </c>
      <c r="D16" s="126">
        <v>8.4030720104236421E-3</v>
      </c>
      <c r="E16" s="91">
        <v>36859.180999999997</v>
      </c>
      <c r="F16" s="126">
        <v>8.5670047039262918E-3</v>
      </c>
      <c r="G16" s="92"/>
      <c r="H16" s="126">
        <v>8.7410786474069191E-3</v>
      </c>
      <c r="I16" s="126">
        <v>1.5253945033722713</v>
      </c>
      <c r="J16" s="33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s="48" customFormat="1" ht="17.149999999999999" customHeight="1">
      <c r="B17" s="265" t="s">
        <v>15</v>
      </c>
      <c r="C17" s="91">
        <v>-2855.2620000000002</v>
      </c>
      <c r="D17" s="126">
        <v>-6.4529553899241011E-4</v>
      </c>
      <c r="E17" s="91">
        <v>-910.79600000000005</v>
      </c>
      <c r="F17" s="126">
        <v>-2.1169199652909412E-4</v>
      </c>
      <c r="G17" s="92"/>
      <c r="H17" s="126">
        <v>2.1349083658689763</v>
      </c>
      <c r="I17" s="126">
        <v>7.3248917109235911</v>
      </c>
      <c r="J17" s="33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48" customFormat="1" ht="17.149999999999999" customHeight="1">
      <c r="B18" s="240" t="s">
        <v>51</v>
      </c>
      <c r="C18" s="266">
        <v>930450.79099999997</v>
      </c>
      <c r="D18" s="255">
        <v>0.21028394055755978</v>
      </c>
      <c r="E18" s="266">
        <v>792539.48600000003</v>
      </c>
      <c r="F18" s="255">
        <v>0.18420619559097981</v>
      </c>
      <c r="G18" s="254"/>
      <c r="H18" s="255">
        <v>0.17401190405798905</v>
      </c>
      <c r="I18" s="243">
        <v>1.9816195908349634</v>
      </c>
      <c r="J18" s="33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48" customFormat="1" ht="17.149999999999999" customHeight="1">
      <c r="B19" s="265" t="s">
        <v>160</v>
      </c>
      <c r="C19" s="91">
        <v>500858.56400000001</v>
      </c>
      <c r="D19" s="126">
        <v>0.11319514531953444</v>
      </c>
      <c r="E19" s="91">
        <v>523140.56300000002</v>
      </c>
      <c r="F19" s="126">
        <v>0.12159108103990833</v>
      </c>
      <c r="G19" s="92"/>
      <c r="H19" s="126">
        <v>-4.2592757235687784E-2</v>
      </c>
      <c r="I19" s="126">
        <v>-2.4109194490430919E-2</v>
      </c>
      <c r="J19" s="33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48" customFormat="1" ht="17" customHeight="1">
      <c r="B20" s="265" t="s">
        <v>15</v>
      </c>
      <c r="C20" s="91">
        <v>0</v>
      </c>
      <c r="D20" s="126">
        <v>0</v>
      </c>
      <c r="E20" s="91">
        <v>0</v>
      </c>
      <c r="F20" s="126">
        <v>0</v>
      </c>
      <c r="G20" s="92"/>
      <c r="H20" s="126" t="s">
        <v>174</v>
      </c>
      <c r="I20" s="126" t="s">
        <v>174</v>
      </c>
      <c r="J20" s="33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48" customFormat="1" ht="17" customHeight="1">
      <c r="B21" s="240" t="s">
        <v>171</v>
      </c>
      <c r="C21" s="266">
        <v>500858.56400000001</v>
      </c>
      <c r="D21" s="255">
        <v>0.11319514531953444</v>
      </c>
      <c r="E21" s="266">
        <v>523140.56300000002</v>
      </c>
      <c r="F21" s="255">
        <v>0.12159108103990833</v>
      </c>
      <c r="G21" s="254"/>
      <c r="H21" s="255">
        <v>-4.2592757235687784E-2</v>
      </c>
      <c r="I21" s="243">
        <v>-2.4109194490430919E-2</v>
      </c>
      <c r="J21" s="339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48" customFormat="1" ht="17" customHeight="1">
      <c r="B22" s="265" t="s">
        <v>160</v>
      </c>
      <c r="C22" s="91">
        <v>484622.59299999999</v>
      </c>
      <c r="D22" s="126">
        <v>0.10952577989614766</v>
      </c>
      <c r="E22" s="91">
        <v>462354.02100000001</v>
      </c>
      <c r="F22" s="126">
        <v>0.10746275324962419</v>
      </c>
      <c r="G22" s="92"/>
      <c r="H22" s="126">
        <v>4.8163465631458235E-2</v>
      </c>
      <c r="I22" s="126">
        <v>7.5612748856845879E-3</v>
      </c>
      <c r="J22" s="33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48" customFormat="1" ht="17" customHeight="1">
      <c r="B23" s="265" t="s">
        <v>59</v>
      </c>
      <c r="C23" s="91">
        <v>309.411</v>
      </c>
      <c r="D23" s="126">
        <v>6.9927571625714411E-5</v>
      </c>
      <c r="E23" s="91">
        <v>-675.54600000000005</v>
      </c>
      <c r="F23" s="126">
        <v>-1.5701395426335143E-4</v>
      </c>
      <c r="G23" s="92"/>
      <c r="H23" s="126">
        <v>-1.4580161824657387</v>
      </c>
      <c r="I23" s="126">
        <v>-1.4389632846258631</v>
      </c>
      <c r="J23" s="33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48" customFormat="1" ht="17.149999999999999" customHeight="1">
      <c r="B24" s="240" t="s">
        <v>52</v>
      </c>
      <c r="C24" s="266">
        <v>484932.00400000002</v>
      </c>
      <c r="D24" s="255">
        <v>0.10959570746777339</v>
      </c>
      <c r="E24" s="266">
        <v>461678.47500000003</v>
      </c>
      <c r="F24" s="255">
        <v>0.10730573929536084</v>
      </c>
      <c r="G24" s="254"/>
      <c r="H24" s="255">
        <v>5.0367366596417495E-2</v>
      </c>
      <c r="I24" s="243">
        <v>9.6769107977880964E-3</v>
      </c>
      <c r="J24" s="33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48" customFormat="1" ht="17.149999999999999" customHeight="1">
      <c r="B25" s="265" t="s">
        <v>160</v>
      </c>
      <c r="C25" s="91">
        <v>316706.01500000001</v>
      </c>
      <c r="D25" s="126">
        <v>7.1576261180782474E-2</v>
      </c>
      <c r="E25" s="91">
        <v>321493.78200000001</v>
      </c>
      <c r="F25" s="126">
        <v>7.472327566575758E-2</v>
      </c>
      <c r="G25" s="92"/>
      <c r="H25" s="126">
        <v>-1.4892253810370737E-2</v>
      </c>
      <c r="I25" s="126">
        <v>-2.4658993043422339E-2</v>
      </c>
      <c r="J25" s="33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48" customFormat="1" ht="17.149999999999999" customHeight="1">
      <c r="B26" s="265" t="s">
        <v>58</v>
      </c>
      <c r="C26" s="91">
        <v>6759.0780000000004</v>
      </c>
      <c r="D26" s="126">
        <v>1.5275666054819983E-3</v>
      </c>
      <c r="E26" s="91">
        <v>6405.7309999999998</v>
      </c>
      <c r="F26" s="126">
        <v>1.4888536891008641E-3</v>
      </c>
      <c r="G26" s="92"/>
      <c r="H26" s="126">
        <v>5.5161073732256316E-2</v>
      </c>
      <c r="I26" s="126">
        <v>4.5041500427407843E-2</v>
      </c>
      <c r="J26" s="33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48" customFormat="1" ht="17.149999999999999" customHeight="1">
      <c r="B27" s="265" t="s">
        <v>15</v>
      </c>
      <c r="C27" s="91">
        <v>251.738</v>
      </c>
      <c r="D27" s="126">
        <v>5.6893345827763384E-5</v>
      </c>
      <c r="E27" s="91">
        <v>140.19399999999999</v>
      </c>
      <c r="F27" s="126">
        <v>3.2584626811492167E-5</v>
      </c>
      <c r="G27" s="92"/>
      <c r="H27" s="126">
        <v>0.79564032697547704</v>
      </c>
      <c r="I27" s="126">
        <v>0.78136554961499871</v>
      </c>
      <c r="J27" s="33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48" customFormat="1" ht="17.149999999999999" customHeight="1">
      <c r="B28" s="240" t="s">
        <v>53</v>
      </c>
      <c r="C28" s="266">
        <v>323716.83100000001</v>
      </c>
      <c r="D28" s="255">
        <v>7.3160721132092224E-2</v>
      </c>
      <c r="E28" s="266">
        <v>328039.70700000005</v>
      </c>
      <c r="F28" s="255">
        <v>7.6244713981669945E-2</v>
      </c>
      <c r="G28" s="254"/>
      <c r="H28" s="255">
        <v>-1.3177904710175992E-2</v>
      </c>
      <c r="I28" s="243">
        <v>-2.295585744864459E-2</v>
      </c>
      <c r="J28" s="33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48" customFormat="1" ht="17.149999999999999" customHeight="1">
      <c r="B29" s="265" t="s">
        <v>160</v>
      </c>
      <c r="C29" s="91">
        <v>247175.16699999999</v>
      </c>
      <c r="D29" s="126">
        <v>5.5862135458954014E-2</v>
      </c>
      <c r="E29" s="91">
        <v>225009.33100000001</v>
      </c>
      <c r="F29" s="126">
        <v>5.2297852117341087E-2</v>
      </c>
      <c r="G29" s="92"/>
      <c r="H29" s="126">
        <v>9.8510741316767847E-2</v>
      </c>
      <c r="I29" s="126">
        <v>-5.7418491338811273E-2</v>
      </c>
      <c r="J29" s="33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48" customFormat="1" ht="17.149999999999999" customHeight="1">
      <c r="B30" s="265" t="s">
        <v>58</v>
      </c>
      <c r="C30" s="91">
        <v>2581.625</v>
      </c>
      <c r="D30" s="126">
        <v>5.8345297063851958E-4</v>
      </c>
      <c r="E30" s="91">
        <v>2140.183</v>
      </c>
      <c r="F30" s="126">
        <v>4.9743258886471417E-4</v>
      </c>
      <c r="G30" s="92"/>
      <c r="H30" s="126">
        <v>0.2062636699758853</v>
      </c>
      <c r="I30" s="126">
        <v>4.1781660995547032E-2</v>
      </c>
      <c r="J30" s="338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48" customFormat="1" ht="17.149999999999999" customHeight="1">
      <c r="B31" s="265" t="s">
        <v>56</v>
      </c>
      <c r="C31" s="91">
        <v>21632.004000000001</v>
      </c>
      <c r="D31" s="126">
        <v>4.8888808384890672E-3</v>
      </c>
      <c r="E31" s="91">
        <v>21468.216</v>
      </c>
      <c r="F31" s="126">
        <v>4.9897556719153829E-3</v>
      </c>
      <c r="G31" s="92"/>
      <c r="H31" s="126">
        <v>7.6293251381485128E-3</v>
      </c>
      <c r="I31" s="126">
        <v>-0.12927381812189409</v>
      </c>
      <c r="J31" s="338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48" customFormat="1" ht="17.149999999999999" customHeight="1">
      <c r="B32" s="265" t="s">
        <v>59</v>
      </c>
      <c r="C32" s="91">
        <v>-698.03899999999999</v>
      </c>
      <c r="D32" s="126">
        <v>-1.5775836078886032E-4</v>
      </c>
      <c r="E32" s="91">
        <v>761.15899999999999</v>
      </c>
      <c r="F32" s="126">
        <v>1.7691257799341318E-4</v>
      </c>
      <c r="G32" s="92"/>
      <c r="H32" s="126">
        <v>-1.9170738308290383</v>
      </c>
      <c r="I32" s="126">
        <v>-1.8257086076044269</v>
      </c>
      <c r="J32" s="338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48" customFormat="1" ht="17.149999999999999" customHeight="1">
      <c r="B33" s="265" t="s">
        <v>15</v>
      </c>
      <c r="C33" s="91">
        <v>-790.86400000000003</v>
      </c>
      <c r="D33" s="126">
        <v>-1.7873701648034172E-4</v>
      </c>
      <c r="E33" s="91">
        <v>-673.9</v>
      </c>
      <c r="F33" s="126">
        <v>-1.5663138228643573E-4</v>
      </c>
      <c r="G33" s="92"/>
      <c r="H33" s="126">
        <v>0.17356284315180304</v>
      </c>
      <c r="I33" s="126">
        <v>7.2094805534737016E-3</v>
      </c>
      <c r="J33" s="338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16">
      <c r="B34" s="240" t="s">
        <v>54</v>
      </c>
      <c r="C34" s="266">
        <v>269899.89299999998</v>
      </c>
      <c r="D34" s="255">
        <v>6.09979738908124E-2</v>
      </c>
      <c r="E34" s="266">
        <v>248704.989</v>
      </c>
      <c r="F34" s="255">
        <v>5.7805321573828158E-2</v>
      </c>
      <c r="G34" s="254"/>
      <c r="H34" s="255">
        <v>8.5221064865731222E-2</v>
      </c>
      <c r="I34" s="243">
        <v>-6.8070417228233593E-2</v>
      </c>
      <c r="J34" s="339"/>
    </row>
    <row r="35" spans="2:25" ht="16.5">
      <c r="B35" s="267" t="s">
        <v>122</v>
      </c>
      <c r="C35" s="268">
        <v>4424735.3770000003</v>
      </c>
      <c r="D35" s="269">
        <v>1</v>
      </c>
      <c r="E35" s="268">
        <v>4302458.3590000002</v>
      </c>
      <c r="F35" s="269">
        <v>1</v>
      </c>
      <c r="G35" s="270"/>
      <c r="H35" s="269">
        <v>2.8420267623094464E-2</v>
      </c>
      <c r="I35" s="269" t="s">
        <v>174</v>
      </c>
      <c r="J35" s="340"/>
    </row>
    <row r="38" spans="2:25" ht="16.5" customHeight="1">
      <c r="B38" s="402" t="s">
        <v>181</v>
      </c>
      <c r="C38" s="403" t="s">
        <v>194</v>
      </c>
      <c r="D38" s="404"/>
      <c r="E38" s="403" t="s">
        <v>195</v>
      </c>
      <c r="F38" s="404"/>
      <c r="G38" s="260"/>
      <c r="H38" s="405" t="s">
        <v>165</v>
      </c>
      <c r="I38" s="405"/>
      <c r="J38" s="338"/>
    </row>
    <row r="39" spans="2:25" ht="15" customHeight="1">
      <c r="B39" s="402"/>
      <c r="C39" s="261" t="s">
        <v>159</v>
      </c>
      <c r="D39" s="262" t="s">
        <v>182</v>
      </c>
      <c r="E39" s="261" t="s">
        <v>159</v>
      </c>
      <c r="F39" s="262" t="s">
        <v>182</v>
      </c>
      <c r="G39" s="263"/>
      <c r="H39" s="262" t="s">
        <v>28</v>
      </c>
      <c r="I39" s="262" t="s">
        <v>48</v>
      </c>
      <c r="J39" s="338"/>
    </row>
    <row r="40" spans="2:25" ht="16.5">
      <c r="B40" s="265" t="s">
        <v>160</v>
      </c>
      <c r="C40" s="91">
        <v>170882.47</v>
      </c>
      <c r="D40" s="126">
        <v>0.13247842343329203</v>
      </c>
      <c r="E40" s="91">
        <v>177450.32399999999</v>
      </c>
      <c r="F40" s="126">
        <v>0.13758322745653292</v>
      </c>
      <c r="G40" s="92"/>
      <c r="H40" s="126">
        <v>-3.701235282049975E-2</v>
      </c>
      <c r="I40" s="126">
        <v>-3.701235282049975E-2</v>
      </c>
      <c r="J40" s="338"/>
    </row>
    <row r="41" spans="2:25" ht="16.5">
      <c r="B41" s="265" t="s">
        <v>58</v>
      </c>
      <c r="C41" s="91">
        <v>46819.981</v>
      </c>
      <c r="D41" s="126">
        <v>0.78803309821145029</v>
      </c>
      <c r="E41" s="91">
        <v>45777.097000000002</v>
      </c>
      <c r="F41" s="126">
        <v>0.80554295507308682</v>
      </c>
      <c r="G41" s="92"/>
      <c r="H41" s="126">
        <v>2.2781785398056087E-2</v>
      </c>
      <c r="I41" s="126">
        <v>2.2781785398056087E-2</v>
      </c>
      <c r="J41" s="338"/>
    </row>
    <row r="42" spans="2:25" ht="16.5">
      <c r="B42" s="265" t="s">
        <v>56</v>
      </c>
      <c r="C42" s="91">
        <v>17823.143</v>
      </c>
      <c r="D42" s="126">
        <v>9.0088992329521903E-2</v>
      </c>
      <c r="E42" s="91">
        <v>26557.388999999999</v>
      </c>
      <c r="F42" s="126">
        <v>0.11785604127156307</v>
      </c>
      <c r="G42" s="92"/>
      <c r="H42" s="126">
        <v>-0.32888195447225632</v>
      </c>
      <c r="I42" s="126">
        <v>-0.32888195447225632</v>
      </c>
      <c r="J42" s="338"/>
    </row>
    <row r="43" spans="2:25" ht="16.5">
      <c r="B43" s="265" t="s">
        <v>57</v>
      </c>
      <c r="C43" s="91">
        <v>20507.489000000001</v>
      </c>
      <c r="D43" s="126">
        <v>5.6212550860564932E-2</v>
      </c>
      <c r="E43" s="91">
        <v>17983.121999999999</v>
      </c>
      <c r="F43" s="126">
        <v>4.7818732458102323E-2</v>
      </c>
      <c r="G43" s="92"/>
      <c r="H43" s="126">
        <v>0.14037423535245996</v>
      </c>
      <c r="I43" s="126">
        <v>0.14037423535245996</v>
      </c>
      <c r="J43" s="338"/>
    </row>
    <row r="44" spans="2:25" ht="16.5">
      <c r="B44" s="265" t="s">
        <v>59</v>
      </c>
      <c r="C44" s="91">
        <v>3239.1579999999999</v>
      </c>
      <c r="D44" s="126">
        <v>0</v>
      </c>
      <c r="E44" s="91">
        <v>-6454.1949999999997</v>
      </c>
      <c r="F44" s="126">
        <v>0</v>
      </c>
      <c r="G44" s="92"/>
      <c r="H44" s="126" t="s">
        <v>172</v>
      </c>
      <c r="I44" s="126" t="s">
        <v>172</v>
      </c>
      <c r="J44" s="338"/>
    </row>
    <row r="45" spans="2:25" ht="16.5">
      <c r="B45" s="265" t="s">
        <v>15</v>
      </c>
      <c r="C45" s="271">
        <v>-30628.565999999999</v>
      </c>
      <c r="D45" s="126">
        <v>-10.508167626672577</v>
      </c>
      <c r="E45" s="271">
        <v>-8758.1850000000013</v>
      </c>
      <c r="F45" s="126">
        <v>-24.720314656595853</v>
      </c>
      <c r="G45" s="272"/>
      <c r="H45" s="126">
        <v>2.4971362217171702</v>
      </c>
      <c r="I45" s="126">
        <v>2.4971362217171702</v>
      </c>
      <c r="J45" s="338"/>
    </row>
    <row r="46" spans="2:25" ht="16">
      <c r="B46" s="240" t="s">
        <v>50</v>
      </c>
      <c r="C46" s="266">
        <v>228643.67500000002</v>
      </c>
      <c r="D46" s="255">
        <v>0.11940382588295499</v>
      </c>
      <c r="E46" s="266">
        <v>252555.55199999997</v>
      </c>
      <c r="F46" s="255">
        <v>0.12962500878029093</v>
      </c>
      <c r="G46" s="254"/>
      <c r="H46" s="255">
        <v>-9.4679672692366545E-2</v>
      </c>
      <c r="I46" s="255">
        <v>-9.4679672692366545E-2</v>
      </c>
      <c r="J46" s="339"/>
    </row>
    <row r="47" spans="2:25" ht="16">
      <c r="B47" s="240" t="s">
        <v>51</v>
      </c>
      <c r="C47" s="266">
        <v>166386.82899999997</v>
      </c>
      <c r="D47" s="255">
        <v>0.17882388903251517</v>
      </c>
      <c r="E47" s="266">
        <v>104218.02600000001</v>
      </c>
      <c r="F47" s="255">
        <v>0.13149884370556145</v>
      </c>
      <c r="G47" s="254"/>
      <c r="H47" s="255">
        <v>0.59652639170118182</v>
      </c>
      <c r="I47" s="243">
        <v>3.1720467110808315</v>
      </c>
      <c r="J47" s="339"/>
    </row>
    <row r="48" spans="2:25" ht="16">
      <c r="B48" s="240" t="s">
        <v>171</v>
      </c>
      <c r="C48" s="266">
        <v>57753.114999999998</v>
      </c>
      <c r="D48" s="255">
        <v>0.11530823100790585</v>
      </c>
      <c r="E48" s="266">
        <v>42127.680999999997</v>
      </c>
      <c r="F48" s="255">
        <v>8.0528416222238136E-2</v>
      </c>
      <c r="G48" s="254"/>
      <c r="H48" s="255">
        <v>0.37090657802882632</v>
      </c>
      <c r="I48" s="243">
        <v>0.42194694218298823</v>
      </c>
      <c r="J48" s="339"/>
    </row>
    <row r="49" spans="2:10" ht="16">
      <c r="B49" s="240" t="s">
        <v>52</v>
      </c>
      <c r="C49" s="266">
        <v>26028.170000000002</v>
      </c>
      <c r="D49" s="255">
        <v>5.3673854860690942E-2</v>
      </c>
      <c r="E49" s="266">
        <v>31294.027999999998</v>
      </c>
      <c r="F49" s="255">
        <v>6.7783164463103882E-2</v>
      </c>
      <c r="G49" s="254"/>
      <c r="H49" s="255">
        <v>-0.16827038053394716</v>
      </c>
      <c r="I49" s="243">
        <v>-0.20251037795589522</v>
      </c>
      <c r="J49" s="339"/>
    </row>
    <row r="50" spans="2:10" ht="16">
      <c r="B50" s="240" t="s">
        <v>53</v>
      </c>
      <c r="C50" s="266">
        <v>40843.74</v>
      </c>
      <c r="D50" s="255">
        <v>0.12617119682603095</v>
      </c>
      <c r="E50" s="266">
        <v>34618.180000000008</v>
      </c>
      <c r="F50" s="255">
        <v>0.10553045640904685</v>
      </c>
      <c r="G50" s="254"/>
      <c r="H50" s="255">
        <v>0.1798349884367112</v>
      </c>
      <c r="I50" s="243">
        <v>0.16932486692327187</v>
      </c>
      <c r="J50" s="339"/>
    </row>
    <row r="51" spans="2:10" ht="16">
      <c r="B51" s="240" t="s">
        <v>54</v>
      </c>
      <c r="C51" s="266">
        <v>3972.3289999999997</v>
      </c>
      <c r="D51" s="255">
        <v>1.4717786494268822E-2</v>
      </c>
      <c r="E51" s="266">
        <v>16859.858</v>
      </c>
      <c r="F51" s="255">
        <v>6.7790590240230361E-2</v>
      </c>
      <c r="G51" s="254"/>
      <c r="H51" s="255">
        <v>-0.76439131337879596</v>
      </c>
      <c r="I51" s="243">
        <v>-0.79999637117636424</v>
      </c>
      <c r="J51" s="339"/>
    </row>
    <row r="52" spans="2:10" ht="16.5">
      <c r="B52" s="267" t="s">
        <v>122</v>
      </c>
      <c r="C52" s="268">
        <v>523627.85799999995</v>
      </c>
      <c r="D52" s="269">
        <v>0.1183410562181513</v>
      </c>
      <c r="E52" s="268">
        <v>481673.32499999995</v>
      </c>
      <c r="F52" s="269">
        <v>0.11195304749258583</v>
      </c>
      <c r="G52" s="270"/>
      <c r="H52" s="269">
        <v>8.7101632626220171E-2</v>
      </c>
      <c r="I52" s="269" t="s">
        <v>174</v>
      </c>
      <c r="J52" s="340"/>
    </row>
  </sheetData>
  <mergeCells count="8">
    <mergeCell ref="B38:B39"/>
    <mergeCell ref="C38:D38"/>
    <mergeCell ref="E38:F38"/>
    <mergeCell ref="H38:I38"/>
    <mergeCell ref="B5:B6"/>
    <mergeCell ref="C5:D5"/>
    <mergeCell ref="E5:F5"/>
    <mergeCell ref="H5:I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2:O49"/>
  <sheetViews>
    <sheetView showGridLines="0" topLeftCell="A37" zoomScale="145" zoomScaleNormal="145" workbookViewId="0">
      <selection activeCell="I33" sqref="I33"/>
    </sheetView>
  </sheetViews>
  <sheetFormatPr baseColWidth="10" defaultColWidth="11.453125" defaultRowHeight="14.5"/>
  <cols>
    <col min="1" max="1" width="3.6328125" customWidth="1"/>
    <col min="2" max="2" width="26.08984375" bestFit="1" customWidth="1"/>
    <col min="3" max="3" width="13.08984375" bestFit="1" customWidth="1"/>
    <col min="4" max="4" width="11.26953125" customWidth="1"/>
    <col min="5" max="5" width="13.1796875" bestFit="1" customWidth="1"/>
    <col min="6" max="6" width="11.26953125" customWidth="1"/>
    <col min="7" max="7" width="1.6328125" customWidth="1"/>
    <col min="8" max="15" width="11.26953125" customWidth="1"/>
    <col min="16" max="17" width="11.26953125" style="45" customWidth="1"/>
    <col min="18" max="16384" width="11.453125" style="45"/>
  </cols>
  <sheetData>
    <row r="2" spans="1:15" s="48" customForma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6.5">
      <c r="B3" s="402" t="s">
        <v>180</v>
      </c>
      <c r="C3" s="403" t="s">
        <v>196</v>
      </c>
      <c r="D3" s="404"/>
      <c r="E3" s="403" t="s">
        <v>197</v>
      </c>
      <c r="F3" s="404"/>
      <c r="G3" s="260"/>
      <c r="H3" s="405" t="s">
        <v>165</v>
      </c>
      <c r="I3" s="405"/>
    </row>
    <row r="4" spans="1:15" s="48" customFormat="1" ht="15" customHeight="1">
      <c r="A4"/>
      <c r="B4" s="402"/>
      <c r="C4" s="261" t="s">
        <v>159</v>
      </c>
      <c r="D4" s="262" t="s">
        <v>2</v>
      </c>
      <c r="E4" s="261" t="s">
        <v>159</v>
      </c>
      <c r="F4" s="262" t="s">
        <v>2</v>
      </c>
      <c r="G4" s="379"/>
      <c r="H4" s="262" t="s">
        <v>28</v>
      </c>
      <c r="I4" s="264" t="s">
        <v>48</v>
      </c>
      <c r="J4"/>
      <c r="K4"/>
      <c r="L4"/>
      <c r="M4"/>
      <c r="N4"/>
      <c r="O4"/>
    </row>
    <row r="5" spans="1:15" s="48" customFormat="1" ht="20.149999999999999" customHeight="1">
      <c r="A5"/>
      <c r="B5" s="265" t="s">
        <v>160</v>
      </c>
      <c r="C5" s="91">
        <v>4825907.6469999999</v>
      </c>
      <c r="D5" s="126">
        <v>0.31686060230955315</v>
      </c>
      <c r="E5" s="91">
        <v>4636022.9019999998</v>
      </c>
      <c r="F5" s="126">
        <v>0.32457193816837748</v>
      </c>
      <c r="G5" s="126"/>
      <c r="H5" s="126">
        <v>4.0958543349318477E-2</v>
      </c>
      <c r="I5" s="126">
        <v>4.0958543349318477E-2</v>
      </c>
      <c r="J5"/>
      <c r="K5"/>
      <c r="L5"/>
      <c r="M5"/>
      <c r="N5"/>
      <c r="O5"/>
    </row>
    <row r="6" spans="1:15" s="48" customFormat="1" ht="17.149999999999999" customHeight="1">
      <c r="A6"/>
      <c r="B6" s="265" t="s">
        <v>58</v>
      </c>
      <c r="C6" s="91">
        <v>216384.55900000001</v>
      </c>
      <c r="D6" s="126">
        <v>1.4207429298372366E-2</v>
      </c>
      <c r="E6" s="91">
        <v>190959.511</v>
      </c>
      <c r="F6" s="126">
        <v>1.336923908857679E-2</v>
      </c>
      <c r="G6" s="126"/>
      <c r="H6" s="126">
        <v>0.13314365891940305</v>
      </c>
      <c r="I6" s="126">
        <v>0.13314365891940305</v>
      </c>
      <c r="J6"/>
      <c r="K6"/>
      <c r="L6"/>
      <c r="M6"/>
      <c r="N6"/>
      <c r="O6"/>
    </row>
    <row r="7" spans="1:15" s="48" customFormat="1" ht="17.149999999999999" customHeight="1">
      <c r="A7"/>
      <c r="B7" s="265" t="s">
        <v>56</v>
      </c>
      <c r="C7" s="91">
        <v>756912.80200000003</v>
      </c>
      <c r="D7" s="126">
        <v>4.9697562382202701E-2</v>
      </c>
      <c r="E7" s="91">
        <v>852753.28799999994</v>
      </c>
      <c r="F7" s="126">
        <v>5.970198882024777E-2</v>
      </c>
      <c r="G7" s="126"/>
      <c r="H7" s="126">
        <v>-0.11238946521657966</v>
      </c>
      <c r="I7" s="126">
        <v>-0.11238946521657966</v>
      </c>
      <c r="J7"/>
      <c r="K7"/>
      <c r="L7"/>
      <c r="M7"/>
      <c r="N7"/>
      <c r="O7"/>
    </row>
    <row r="8" spans="1:15" s="48" customFormat="1" ht="17.149999999999999" customHeight="1">
      <c r="A8"/>
      <c r="B8" s="265" t="s">
        <v>57</v>
      </c>
      <c r="C8" s="91">
        <v>1084189.692</v>
      </c>
      <c r="D8" s="126">
        <v>7.1185986959051512E-2</v>
      </c>
      <c r="E8" s="91">
        <v>1214732.43</v>
      </c>
      <c r="F8" s="126">
        <v>8.504445890269309E-2</v>
      </c>
      <c r="G8" s="126"/>
      <c r="H8" s="126">
        <v>-0.10746624917225589</v>
      </c>
      <c r="I8" s="126">
        <v>-0.10746624917225589</v>
      </c>
      <c r="J8"/>
      <c r="K8"/>
      <c r="L8"/>
      <c r="M8"/>
      <c r="N8"/>
      <c r="O8"/>
    </row>
    <row r="9" spans="1:15" s="48" customFormat="1" ht="17.149999999999999" customHeight="1">
      <c r="A9"/>
      <c r="B9" s="265" t="s">
        <v>15</v>
      </c>
      <c r="C9" s="91">
        <v>14378.871999999999</v>
      </c>
      <c r="D9" s="126">
        <v>9.4409142812425001E-4</v>
      </c>
      <c r="E9" s="91">
        <v>6102.2640000000001</v>
      </c>
      <c r="F9" s="126">
        <v>4.2722473455441011E-4</v>
      </c>
      <c r="G9" s="126"/>
      <c r="H9" s="126">
        <v>1.3563175896683588</v>
      </c>
      <c r="I9" s="126">
        <v>1.3563175896683588</v>
      </c>
      <c r="J9"/>
      <c r="K9"/>
      <c r="L9"/>
      <c r="M9"/>
      <c r="N9"/>
      <c r="O9"/>
    </row>
    <row r="10" spans="1:15" s="48" customFormat="1" ht="17.149999999999999" customHeight="1">
      <c r="A10"/>
      <c r="B10" s="240" t="s">
        <v>50</v>
      </c>
      <c r="C10" s="266">
        <v>6897773.5720000006</v>
      </c>
      <c r="D10" s="255">
        <v>0.45289567237730399</v>
      </c>
      <c r="E10" s="266">
        <v>6900570.3949999996</v>
      </c>
      <c r="F10" s="255">
        <v>0.48311484971444957</v>
      </c>
      <c r="G10" s="242"/>
      <c r="H10" s="255">
        <v>-4.0530316189879567E-4</v>
      </c>
      <c r="I10" s="243">
        <v>-4.0530316189879567E-4</v>
      </c>
      <c r="J10"/>
      <c r="K10"/>
      <c r="L10"/>
      <c r="M10"/>
      <c r="N10"/>
      <c r="O10"/>
    </row>
    <row r="11" spans="1:15" s="70" customFormat="1" ht="17.149999999999999" customHeight="1">
      <c r="A11"/>
      <c r="B11" s="265" t="s">
        <v>160</v>
      </c>
      <c r="C11" s="91">
        <v>1903320.1510000001</v>
      </c>
      <c r="D11" s="126">
        <v>0.12496865119428376</v>
      </c>
      <c r="E11" s="91">
        <v>1755819.3030000001</v>
      </c>
      <c r="F11" s="126">
        <v>0.12292641479452289</v>
      </c>
      <c r="G11" s="126"/>
      <c r="H11" s="126">
        <v>8.4006849536270245E-2</v>
      </c>
      <c r="I11" s="126">
        <v>1.4914678341757379</v>
      </c>
      <c r="J11"/>
      <c r="K11"/>
      <c r="L11"/>
      <c r="M11"/>
      <c r="N11"/>
      <c r="O11"/>
    </row>
    <row r="12" spans="1:15" s="48" customFormat="1" ht="17.149999999999999" customHeight="1">
      <c r="A12"/>
      <c r="B12" s="265" t="s">
        <v>58</v>
      </c>
      <c r="C12" s="91">
        <v>88315.205000000002</v>
      </c>
      <c r="D12" s="126">
        <v>5.7986209219705069E-3</v>
      </c>
      <c r="E12" s="91">
        <v>74828.436000000002</v>
      </c>
      <c r="F12" s="126">
        <v>5.2388029602163507E-3</v>
      </c>
      <c r="G12" s="126"/>
      <c r="H12" s="126">
        <v>0.18023587984653311</v>
      </c>
      <c r="I12" s="126">
        <v>1.6971825922625139</v>
      </c>
      <c r="J12"/>
      <c r="K12"/>
      <c r="L12"/>
      <c r="M12"/>
      <c r="N12"/>
      <c r="O12"/>
    </row>
    <row r="13" spans="1:15" s="48" customFormat="1" ht="17.149999999999999" customHeight="1">
      <c r="A13"/>
      <c r="B13" s="265" t="s">
        <v>56</v>
      </c>
      <c r="C13" s="91">
        <v>815705.43900000001</v>
      </c>
      <c r="D13" s="126">
        <v>5.3557783450205856E-2</v>
      </c>
      <c r="E13" s="91">
        <v>811449.97600000002</v>
      </c>
      <c r="F13" s="126">
        <v>5.6810308534796669E-2</v>
      </c>
      <c r="G13" s="126"/>
      <c r="H13" s="126">
        <v>5.2442702888193526E-3</v>
      </c>
      <c r="I13" s="126">
        <v>1.3088356981531626</v>
      </c>
      <c r="J13"/>
      <c r="K13"/>
      <c r="L13"/>
      <c r="M13"/>
      <c r="N13"/>
      <c r="O13"/>
    </row>
    <row r="14" spans="1:15" s="48" customFormat="1" ht="17.149999999999999" customHeight="1">
      <c r="A14"/>
      <c r="B14" s="265" t="s">
        <v>59</v>
      </c>
      <c r="C14" s="91">
        <v>136182.519</v>
      </c>
      <c r="D14" s="126">
        <v>8.9415045108036158E-3</v>
      </c>
      <c r="E14" s="91">
        <v>130711.03200000001</v>
      </c>
      <c r="F14" s="126">
        <v>9.1511914183871768E-3</v>
      </c>
      <c r="G14" s="126"/>
      <c r="H14" s="126">
        <v>4.1859412448063349E-2</v>
      </c>
      <c r="I14" s="126">
        <v>1.3294299890659964</v>
      </c>
      <c r="J14"/>
      <c r="K14"/>
      <c r="L14"/>
      <c r="M14"/>
      <c r="N14"/>
      <c r="O14"/>
    </row>
    <row r="15" spans="1:15" s="48" customFormat="1" ht="17.149999999999999" customHeight="1">
      <c r="A15"/>
      <c r="B15" s="265" t="s">
        <v>15</v>
      </c>
      <c r="C15" s="91">
        <v>-2743.2890000000002</v>
      </c>
      <c r="D15" s="126">
        <v>-1.8011952744050757E-4</v>
      </c>
      <c r="E15" s="91">
        <v>4883.232</v>
      </c>
      <c r="F15" s="126">
        <v>3.418792590696832E-4</v>
      </c>
      <c r="G15" s="126"/>
      <c r="H15" s="126">
        <v>-1.5617773228877923</v>
      </c>
      <c r="I15" s="126">
        <v>-2.84500363301348</v>
      </c>
      <c r="J15"/>
      <c r="K15"/>
      <c r="L15"/>
      <c r="M15"/>
      <c r="N15"/>
      <c r="O15"/>
    </row>
    <row r="16" spans="1:15" s="48" customFormat="1" ht="17.149999999999999" customHeight="1">
      <c r="A16"/>
      <c r="B16" s="240" t="s">
        <v>51</v>
      </c>
      <c r="C16" s="266">
        <v>2940780.0249999999</v>
      </c>
      <c r="D16" s="255">
        <v>0.19308644054982321</v>
      </c>
      <c r="E16" s="266">
        <v>2777691.9789999998</v>
      </c>
      <c r="F16" s="255">
        <v>0.19446859696699276</v>
      </c>
      <c r="G16" s="242"/>
      <c r="H16" s="255">
        <v>5.8713510077065267E-2</v>
      </c>
      <c r="I16" s="243">
        <v>1.4292417078403994</v>
      </c>
      <c r="J16"/>
      <c r="K16"/>
      <c r="L16"/>
      <c r="M16"/>
      <c r="N16"/>
      <c r="O16"/>
    </row>
    <row r="17" spans="1:15" s="48" customFormat="1" ht="17.149999999999999" customHeight="1">
      <c r="A17"/>
      <c r="B17" s="265" t="s">
        <v>160</v>
      </c>
      <c r="C17" s="91">
        <v>1695295.794</v>
      </c>
      <c r="D17" s="126">
        <v>0.11131013804493804</v>
      </c>
      <c r="E17" s="91">
        <v>949962.38399999996</v>
      </c>
      <c r="F17" s="126">
        <v>6.6507680975630451E-2</v>
      </c>
      <c r="G17" s="126"/>
      <c r="H17" s="126">
        <v>0.78459255077198931</v>
      </c>
      <c r="I17" s="126">
        <v>0.9514024430808341</v>
      </c>
      <c r="J17"/>
      <c r="K17"/>
      <c r="L17"/>
      <c r="M17"/>
      <c r="N17"/>
      <c r="O17"/>
    </row>
    <row r="18" spans="1:15" s="48" customFormat="1" ht="17.149999999999999" customHeight="1">
      <c r="A18"/>
      <c r="B18" s="265" t="s">
        <v>15</v>
      </c>
      <c r="C18" s="91">
        <v>0</v>
      </c>
      <c r="D18" s="126">
        <v>0</v>
      </c>
      <c r="E18" s="91">
        <v>0</v>
      </c>
      <c r="F18" s="126">
        <v>0</v>
      </c>
      <c r="G18" s="126"/>
      <c r="H18" s="126" t="s">
        <v>174</v>
      </c>
      <c r="I18" s="126" t="s">
        <v>174</v>
      </c>
      <c r="J18"/>
      <c r="K18"/>
      <c r="L18"/>
      <c r="M18"/>
      <c r="N18"/>
      <c r="O18"/>
    </row>
    <row r="19" spans="1:15" s="48" customFormat="1" ht="17.149999999999999" customHeight="1">
      <c r="A19"/>
      <c r="B19" s="240" t="s">
        <v>171</v>
      </c>
      <c r="C19" s="266">
        <v>1695295.794</v>
      </c>
      <c r="D19" s="255">
        <v>0.11131013804493804</v>
      </c>
      <c r="E19" s="266">
        <v>949962.38399999996</v>
      </c>
      <c r="F19" s="255">
        <v>6.6507680975630451E-2</v>
      </c>
      <c r="G19" s="242"/>
      <c r="H19" s="255">
        <v>0.78459255077198931</v>
      </c>
      <c r="I19" s="243">
        <v>0.9514024430808341</v>
      </c>
      <c r="J19"/>
      <c r="K19"/>
      <c r="L19"/>
      <c r="M19"/>
      <c r="N19"/>
      <c r="O19"/>
    </row>
    <row r="20" spans="1:15" s="48" customFormat="1" ht="17.149999999999999" customHeight="1">
      <c r="A20"/>
      <c r="B20" s="265" t="s">
        <v>160</v>
      </c>
      <c r="C20" s="91">
        <v>1686064.9269999999</v>
      </c>
      <c r="D20" s="126">
        <v>0.11070405556441697</v>
      </c>
      <c r="E20" s="91">
        <v>1562787.5649999999</v>
      </c>
      <c r="F20" s="126">
        <v>0.10941209731700528</v>
      </c>
      <c r="G20" s="126"/>
      <c r="H20" s="126">
        <v>7.8882993927584799E-2</v>
      </c>
      <c r="I20" s="126">
        <v>8.6816105253822107E-2</v>
      </c>
      <c r="J20"/>
      <c r="K20"/>
      <c r="L20"/>
      <c r="M20"/>
      <c r="N20"/>
      <c r="O20"/>
    </row>
    <row r="21" spans="1:15" s="48" customFormat="1" ht="17.149999999999999" customHeight="1">
      <c r="A21"/>
      <c r="B21" s="265" t="s">
        <v>59</v>
      </c>
      <c r="C21" s="91">
        <v>-698.30200000000002</v>
      </c>
      <c r="D21" s="126">
        <v>-4.5849280280262603E-5</v>
      </c>
      <c r="E21" s="91">
        <v>193.822</v>
      </c>
      <c r="F21" s="126">
        <v>1.3569644397686643E-5</v>
      </c>
      <c r="G21" s="126"/>
      <c r="H21" s="126">
        <v>-4.6028005076823071</v>
      </c>
      <c r="I21" s="126">
        <v>-3.520724097244047</v>
      </c>
      <c r="J21"/>
      <c r="K21"/>
      <c r="L21"/>
      <c r="M21"/>
      <c r="N21"/>
      <c r="O21"/>
    </row>
    <row r="22" spans="1:15" s="48" customFormat="1" ht="17.149999999999999" customHeight="1">
      <c r="A22"/>
      <c r="B22" s="240" t="s">
        <v>52</v>
      </c>
      <c r="C22" s="266">
        <v>1685366.625</v>
      </c>
      <c r="D22" s="255">
        <v>0.11065820628413671</v>
      </c>
      <c r="E22" s="266">
        <v>1562981.3869999999</v>
      </c>
      <c r="F22" s="255">
        <v>0.10942566696140296</v>
      </c>
      <c r="G22" s="242"/>
      <c r="H22" s="255">
        <v>7.8302428306524785E-2</v>
      </c>
      <c r="I22" s="243">
        <v>8.6104731502570697E-2</v>
      </c>
      <c r="J22"/>
      <c r="K22"/>
      <c r="L22"/>
      <c r="M22"/>
      <c r="N22"/>
      <c r="O22"/>
    </row>
    <row r="23" spans="1:15" s="48" customFormat="1" ht="17.149999999999999" customHeight="1">
      <c r="A23"/>
      <c r="B23" s="265" t="s">
        <v>160</v>
      </c>
      <c r="C23" s="91">
        <v>1112038.7960000001</v>
      </c>
      <c r="D23" s="126">
        <v>7.3014510112143133E-2</v>
      </c>
      <c r="E23" s="91">
        <v>1111924.629</v>
      </c>
      <c r="F23" s="126">
        <v>7.7846796610083716E-2</v>
      </c>
      <c r="G23" s="126"/>
      <c r="H23" s="126">
        <v>1.0267512475437002E-4</v>
      </c>
      <c r="I23" s="126">
        <v>1.4312284943861497E-2</v>
      </c>
      <c r="J23"/>
      <c r="K23"/>
      <c r="L23"/>
      <c r="M23"/>
      <c r="N23"/>
      <c r="O23"/>
    </row>
    <row r="24" spans="1:15" s="48" customFormat="1" ht="17.149999999999999" customHeight="1">
      <c r="A24"/>
      <c r="B24" s="265" t="s">
        <v>58</v>
      </c>
      <c r="C24" s="91">
        <v>24855.177</v>
      </c>
      <c r="D24" s="126">
        <v>1.6319471757041174E-3</v>
      </c>
      <c r="E24" s="91">
        <v>22492.191999999999</v>
      </c>
      <c r="F24" s="126">
        <v>1.5746976461108249E-3</v>
      </c>
      <c r="G24" s="126"/>
      <c r="H24" s="126">
        <v>0.10505801302069617</v>
      </c>
      <c r="I24" s="126">
        <v>0.12104330622109938</v>
      </c>
      <c r="J24"/>
      <c r="K24"/>
      <c r="L24"/>
      <c r="M24"/>
      <c r="N24"/>
      <c r="O24"/>
    </row>
    <row r="25" spans="1:15" s="48" customFormat="1" ht="17.149999999999999" customHeight="1">
      <c r="A25"/>
      <c r="B25" s="265" t="s">
        <v>15</v>
      </c>
      <c r="C25" s="91">
        <v>728.02</v>
      </c>
      <c r="D25" s="126">
        <v>4.7800511855381739E-5</v>
      </c>
      <c r="E25" s="91">
        <v>539.61400000000003</v>
      </c>
      <c r="F25" s="126">
        <v>3.777883879029873E-5</v>
      </c>
      <c r="G25" s="126"/>
      <c r="H25" s="126">
        <v>0.34914957729043339</v>
      </c>
      <c r="I25" s="126">
        <v>0.34973459569438492</v>
      </c>
      <c r="J25"/>
      <c r="K25"/>
      <c r="L25"/>
      <c r="M25"/>
      <c r="N25"/>
      <c r="O25"/>
    </row>
    <row r="26" spans="1:15" s="48" customFormat="1" ht="17.149999999999999" customHeight="1">
      <c r="A26"/>
      <c r="B26" s="240" t="s">
        <v>53</v>
      </c>
      <c r="C26" s="266">
        <v>1137621.993</v>
      </c>
      <c r="D26" s="255">
        <v>7.4694257799702624E-2</v>
      </c>
      <c r="E26" s="266">
        <v>1134956.4350000001</v>
      </c>
      <c r="F26" s="255">
        <v>7.945927309498485E-2</v>
      </c>
      <c r="G26" s="242"/>
      <c r="H26" s="255">
        <v>2.3485993980023601E-3</v>
      </c>
      <c r="I26" s="243">
        <v>1.6586610924180345E-2</v>
      </c>
      <c r="J26"/>
      <c r="K26"/>
      <c r="L26"/>
      <c r="M26"/>
      <c r="N26"/>
      <c r="O26"/>
    </row>
    <row r="27" spans="1:15" s="48" customFormat="1" ht="17.149999999999999" customHeight="1">
      <c r="A27"/>
      <c r="B27" s="265" t="s">
        <v>160</v>
      </c>
      <c r="C27" s="91">
        <v>797989.44700000004</v>
      </c>
      <c r="D27" s="126">
        <v>5.2394582596347654E-2</v>
      </c>
      <c r="E27" s="91">
        <v>849937.4</v>
      </c>
      <c r="F27" s="126">
        <v>5.9504846087102346E-2</v>
      </c>
      <c r="G27" s="126"/>
      <c r="H27" s="126">
        <v>-6.1119740112624776E-2</v>
      </c>
      <c r="I27" s="126">
        <v>-1.894638175098351E-2</v>
      </c>
      <c r="J27"/>
      <c r="K27"/>
      <c r="L27"/>
      <c r="M27"/>
      <c r="N27"/>
      <c r="O27"/>
    </row>
    <row r="28" spans="1:15" s="48" customFormat="1" ht="17.149999999999999" customHeight="1">
      <c r="A28"/>
      <c r="B28" s="265" t="s">
        <v>58</v>
      </c>
      <c r="C28" s="91">
        <v>9198.5210000000006</v>
      </c>
      <c r="D28" s="126">
        <v>6.0395869909134073E-4</v>
      </c>
      <c r="E28" s="91">
        <v>9261.7369999999992</v>
      </c>
      <c r="F28" s="126">
        <v>6.4842214813022809E-4</v>
      </c>
      <c r="G28" s="126"/>
      <c r="H28" s="126">
        <v>-6.8255015230942462E-3</v>
      </c>
      <c r="I28" s="126">
        <v>4.6197214552622823E-2</v>
      </c>
      <c r="J28"/>
      <c r="K28"/>
      <c r="L28"/>
      <c r="M28"/>
      <c r="N28"/>
      <c r="O28"/>
    </row>
    <row r="29" spans="1:15" s="48" customFormat="1" ht="17.149999999999999" customHeight="1">
      <c r="A29"/>
      <c r="B29" s="265" t="s">
        <v>56</v>
      </c>
      <c r="C29" s="91">
        <v>71071.263999999996</v>
      </c>
      <c r="D29" s="126">
        <v>4.6664141059434699E-3</v>
      </c>
      <c r="E29" s="91">
        <v>94906.846999999994</v>
      </c>
      <c r="F29" s="126">
        <v>6.6445097290073014E-3</v>
      </c>
      <c r="G29" s="126"/>
      <c r="H29" s="126">
        <v>-0.25114713799311028</v>
      </c>
      <c r="I29" s="126">
        <v>-0.20950518393053119</v>
      </c>
      <c r="J29"/>
      <c r="K29"/>
      <c r="L29"/>
      <c r="M29"/>
      <c r="N29"/>
      <c r="O29"/>
    </row>
    <row r="30" spans="1:15" s="48" customFormat="1" ht="17.149999999999999" customHeight="1">
      <c r="A30"/>
      <c r="B30" s="265" t="s">
        <v>59</v>
      </c>
      <c r="C30" s="91">
        <v>-1928.6220000000001</v>
      </c>
      <c r="D30" s="126">
        <v>-1.2662992606734711E-4</v>
      </c>
      <c r="E30" s="91">
        <v>6898.9459999999999</v>
      </c>
      <c r="F30" s="126">
        <v>4.8300112442778767E-4</v>
      </c>
      <c r="G30" s="126"/>
      <c r="H30" s="126">
        <v>-1.2795531375372411</v>
      </c>
      <c r="I30" s="126">
        <v>-1.2968811909548115</v>
      </c>
      <c r="J30"/>
      <c r="K30"/>
      <c r="L30"/>
      <c r="M30"/>
      <c r="N30"/>
      <c r="O30"/>
    </row>
    <row r="31" spans="1:15" s="48" customFormat="1" ht="17.149999999999999" customHeight="1">
      <c r="A31"/>
      <c r="B31" s="265" t="s">
        <v>15</v>
      </c>
      <c r="C31" s="91">
        <v>-2787.777</v>
      </c>
      <c r="D31" s="126">
        <v>-1.8304053121982985E-4</v>
      </c>
      <c r="E31" s="91">
        <v>-3668.6709999999998</v>
      </c>
      <c r="F31" s="126">
        <v>-2.5684680212826949E-4</v>
      </c>
      <c r="G31" s="126"/>
      <c r="H31" s="126">
        <v>-0.24011256392301183</v>
      </c>
      <c r="I31" s="126">
        <v>-0.18413908041808025</v>
      </c>
      <c r="J31"/>
      <c r="K31"/>
      <c r="L31"/>
      <c r="M31"/>
      <c r="N31"/>
      <c r="O31"/>
    </row>
    <row r="32" spans="1:15" ht="16">
      <c r="B32" s="240" t="s">
        <v>54</v>
      </c>
      <c r="C32" s="266">
        <v>873542.83299999998</v>
      </c>
      <c r="D32" s="255">
        <v>5.7355284944095287E-2</v>
      </c>
      <c r="E32" s="266">
        <v>957336.25899999996</v>
      </c>
      <c r="F32" s="255">
        <v>6.7023932286539384E-2</v>
      </c>
      <c r="G32" s="242"/>
      <c r="H32" s="255">
        <v>-8.7527684460137034E-2</v>
      </c>
      <c r="I32" s="243">
        <v>-4.5473396623138873E-2</v>
      </c>
    </row>
    <row r="33" spans="2:9" ht="16.5">
      <c r="B33" s="267" t="s">
        <v>122</v>
      </c>
      <c r="C33" s="268">
        <v>15230380.842000002</v>
      </c>
      <c r="D33" s="269">
        <v>1</v>
      </c>
      <c r="E33" s="268">
        <v>14283498.839</v>
      </c>
      <c r="F33" s="269">
        <v>1</v>
      </c>
      <c r="G33" s="380"/>
      <c r="H33" s="269">
        <v>6.6292020860786227E-2</v>
      </c>
      <c r="I33" s="269" t="s">
        <v>172</v>
      </c>
    </row>
    <row r="34" spans="2:9">
      <c r="B34" s="274"/>
      <c r="F34" s="275"/>
      <c r="G34" s="275"/>
      <c r="H34" s="275"/>
      <c r="I34" s="276"/>
    </row>
    <row r="35" spans="2:9" ht="16.5" customHeight="1">
      <c r="B35" s="402" t="s">
        <v>181</v>
      </c>
      <c r="C35" s="403" t="s">
        <v>196</v>
      </c>
      <c r="D35" s="404"/>
      <c r="E35" s="403" t="s">
        <v>197</v>
      </c>
      <c r="F35" s="404"/>
      <c r="G35" s="260"/>
      <c r="H35" s="405" t="s">
        <v>165</v>
      </c>
      <c r="I35" s="405"/>
    </row>
    <row r="36" spans="2:9" ht="15" customHeight="1">
      <c r="B36" s="402"/>
      <c r="C36" s="261" t="s">
        <v>159</v>
      </c>
      <c r="D36" s="262" t="s">
        <v>182</v>
      </c>
      <c r="E36" s="261" t="s">
        <v>159</v>
      </c>
      <c r="F36" s="262" t="s">
        <v>182</v>
      </c>
      <c r="G36" s="379"/>
      <c r="H36" s="262" t="s">
        <v>28</v>
      </c>
      <c r="I36" s="264" t="s">
        <v>48</v>
      </c>
    </row>
    <row r="37" spans="2:9" ht="16.5">
      <c r="B37" s="265" t="s">
        <v>160</v>
      </c>
      <c r="C37" s="91">
        <v>634321.41799999995</v>
      </c>
      <c r="D37" s="126">
        <v>0.13144085307855458</v>
      </c>
      <c r="E37" s="91">
        <v>639578.74899999995</v>
      </c>
      <c r="F37" s="126">
        <v>0.13795849643540004</v>
      </c>
      <c r="G37" s="126"/>
      <c r="H37" s="126">
        <v>-8.219990123530474E-3</v>
      </c>
      <c r="I37" s="126">
        <v>-8.219990123530474E-3</v>
      </c>
    </row>
    <row r="38" spans="2:9" ht="16.5">
      <c r="B38" s="265" t="s">
        <v>58</v>
      </c>
      <c r="C38" s="91">
        <v>169521.98199999999</v>
      </c>
      <c r="D38" s="126">
        <v>0.78342920023235108</v>
      </c>
      <c r="E38" s="91">
        <v>147103.21900000001</v>
      </c>
      <c r="F38" s="126">
        <v>0.77033722085725287</v>
      </c>
      <c r="G38" s="126"/>
      <c r="H38" s="126">
        <v>0.15240158000893222</v>
      </c>
      <c r="I38" s="126">
        <v>0.15240158000893222</v>
      </c>
    </row>
    <row r="39" spans="2:9" ht="16.5">
      <c r="B39" s="265" t="s">
        <v>56</v>
      </c>
      <c r="C39" s="91">
        <v>55630.002</v>
      </c>
      <c r="D39" s="126">
        <v>7.3495919018687697E-2</v>
      </c>
      <c r="E39" s="91">
        <v>94541.858999999997</v>
      </c>
      <c r="F39" s="126">
        <v>0.11086660154865331</v>
      </c>
      <c r="G39" s="126"/>
      <c r="H39" s="126">
        <v>-0.41158337070566808</v>
      </c>
      <c r="I39" s="126">
        <v>-0.41158337070566808</v>
      </c>
    </row>
    <row r="40" spans="2:9" ht="16.5">
      <c r="B40" s="265" t="s">
        <v>57</v>
      </c>
      <c r="C40" s="91">
        <v>27052.862000000001</v>
      </c>
      <c r="D40" s="126">
        <v>2.4952148318340587E-2</v>
      </c>
      <c r="E40" s="91">
        <v>57844.27</v>
      </c>
      <c r="F40" s="126">
        <v>4.7618939423556841E-2</v>
      </c>
      <c r="G40" s="126"/>
      <c r="H40" s="126">
        <v>-0.53231561224646795</v>
      </c>
      <c r="I40" s="126">
        <v>-0.53231561224646795</v>
      </c>
    </row>
    <row r="41" spans="2:9" ht="16.5">
      <c r="B41" s="265" t="s">
        <v>59</v>
      </c>
      <c r="C41" s="91">
        <v>-5816.7950000000001</v>
      </c>
      <c r="D41" s="126">
        <v>0</v>
      </c>
      <c r="E41" s="91">
        <v>10692.97</v>
      </c>
      <c r="F41" s="126">
        <v>0</v>
      </c>
      <c r="G41" s="126"/>
      <c r="H41" s="126">
        <v>-1.5439831029171502</v>
      </c>
      <c r="I41" s="126">
        <v>-1.5439831029171502</v>
      </c>
    </row>
    <row r="42" spans="2:9" ht="16.5">
      <c r="B42" s="265" t="s">
        <v>15</v>
      </c>
      <c r="C42" s="271">
        <v>-127754.501</v>
      </c>
      <c r="D42" s="126">
        <v>-8.8848764353698968</v>
      </c>
      <c r="E42" s="271">
        <v>-82804.260999999999</v>
      </c>
      <c r="F42" s="126">
        <v>-13.569432754793958</v>
      </c>
      <c r="G42" s="126"/>
      <c r="H42" s="126">
        <v>0.54284935892369113</v>
      </c>
      <c r="I42" s="126">
        <v>0.54284935892369113</v>
      </c>
    </row>
    <row r="43" spans="2:9" ht="16">
      <c r="B43" s="240" t="s">
        <v>50</v>
      </c>
      <c r="C43" s="266">
        <v>752954.96799999976</v>
      </c>
      <c r="D43" s="255">
        <v>0.10915913086165301</v>
      </c>
      <c r="E43" s="266">
        <v>866956.8060000001</v>
      </c>
      <c r="F43" s="255">
        <v>0.125635528133758</v>
      </c>
      <c r="G43" s="242"/>
      <c r="H43" s="255">
        <v>-0.13149656039495961</v>
      </c>
      <c r="I43" s="255">
        <v>-0.13149656039495961</v>
      </c>
    </row>
    <row r="44" spans="2:9" ht="16">
      <c r="B44" s="240" t="s">
        <v>51</v>
      </c>
      <c r="C44" s="273">
        <v>459660.76199999999</v>
      </c>
      <c r="D44" s="243">
        <v>0.15630572776350385</v>
      </c>
      <c r="E44" s="273">
        <v>350472.44199999998</v>
      </c>
      <c r="F44" s="243">
        <v>0.12617397632626423</v>
      </c>
      <c r="G44" s="242"/>
      <c r="H44" s="243">
        <v>0.31154609297355251</v>
      </c>
      <c r="I44" s="243">
        <v>2.1129124080422477</v>
      </c>
    </row>
    <row r="45" spans="2:9" ht="16">
      <c r="B45" s="240" t="s">
        <v>171</v>
      </c>
      <c r="C45" s="273">
        <v>168207.291</v>
      </c>
      <c r="D45" s="243">
        <v>9.9220024962794195E-2</v>
      </c>
      <c r="E45" s="273">
        <v>92604.455000000002</v>
      </c>
      <c r="F45" s="243">
        <v>9.7482233570208396E-2</v>
      </c>
      <c r="G45" s="242"/>
      <c r="H45" s="243">
        <v>0.816406035757135</v>
      </c>
      <c r="I45" s="243">
        <v>0.99641569375847516</v>
      </c>
    </row>
    <row r="46" spans="2:9" ht="16">
      <c r="B46" s="240" t="s">
        <v>52</v>
      </c>
      <c r="C46" s="273">
        <v>97547.790000000008</v>
      </c>
      <c r="D46" s="243">
        <v>5.7879270037164768E-2</v>
      </c>
      <c r="E46" s="273">
        <v>99277.438000000009</v>
      </c>
      <c r="F46" s="243">
        <v>6.3517991209450037E-2</v>
      </c>
      <c r="G46" s="242"/>
      <c r="H46" s="243">
        <v>-1.7422367406378925E-2</v>
      </c>
      <c r="I46" s="243">
        <v>-5.9403090947838244E-3</v>
      </c>
    </row>
    <row r="47" spans="2:9" ht="16">
      <c r="B47" s="240" t="s">
        <v>53</v>
      </c>
      <c r="C47" s="273">
        <v>129012.292</v>
      </c>
      <c r="D47" s="243">
        <v>0.11340523723507163</v>
      </c>
      <c r="E47" s="273">
        <v>121661.35799999999</v>
      </c>
      <c r="F47" s="243">
        <v>0.10719473827204652</v>
      </c>
      <c r="G47" s="242"/>
      <c r="H47" s="243">
        <v>6.0421271970349189E-2</v>
      </c>
      <c r="I47" s="243">
        <v>7.2431840826714167E-2</v>
      </c>
    </row>
    <row r="48" spans="2:9" ht="16">
      <c r="B48" s="240" t="s">
        <v>54</v>
      </c>
      <c r="C48" s="273">
        <v>26665.191000000006</v>
      </c>
      <c r="D48" s="243">
        <v>3.0525338875970157E-2</v>
      </c>
      <c r="E48" s="273">
        <v>55888.754999999997</v>
      </c>
      <c r="F48" s="243">
        <v>5.8379440321605955E-2</v>
      </c>
      <c r="G48" s="242"/>
      <c r="H48" s="243">
        <v>-0.5228880836583315</v>
      </c>
      <c r="I48" s="243">
        <v>-0.48833055392924851</v>
      </c>
    </row>
    <row r="49" spans="2:9" ht="16.5">
      <c r="B49" s="267" t="s">
        <v>122</v>
      </c>
      <c r="C49" s="268">
        <v>1634048.2939999998</v>
      </c>
      <c r="D49" s="269">
        <v>0.10728873499301296</v>
      </c>
      <c r="E49" s="268">
        <v>1586861.2540000002</v>
      </c>
      <c r="F49" s="269">
        <v>0.11109751692401844</v>
      </c>
      <c r="G49" s="380"/>
      <c r="H49" s="269">
        <v>2.9736084286546838E-2</v>
      </c>
      <c r="I49" s="269" t="s">
        <v>174</v>
      </c>
    </row>
  </sheetData>
  <mergeCells count="8">
    <mergeCell ref="B35:B36"/>
    <mergeCell ref="C3:D3"/>
    <mergeCell ref="E3:F3"/>
    <mergeCell ref="H3:I3"/>
    <mergeCell ref="C35:D35"/>
    <mergeCell ref="E35:F35"/>
    <mergeCell ref="H35:I35"/>
    <mergeCell ref="B3:B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115" zoomScaleNormal="115" workbookViewId="0">
      <selection activeCell="M12" sqref="M12"/>
    </sheetView>
  </sheetViews>
  <sheetFormatPr baseColWidth="10" defaultColWidth="11.453125" defaultRowHeight="16.5"/>
  <cols>
    <col min="1" max="1" width="1" style="78" customWidth="1"/>
    <col min="2" max="2" width="17.54296875" style="78" customWidth="1"/>
    <col min="3" max="4" width="13.453125" style="78" bestFit="1" customWidth="1"/>
    <col min="5" max="5" width="10.54296875" style="78" customWidth="1"/>
    <col min="6" max="6" width="0.81640625" style="78" customWidth="1"/>
    <col min="7" max="8" width="12.26953125" style="78" bestFit="1" customWidth="1"/>
    <col min="9" max="9" width="9.7265625" style="78" customWidth="1"/>
    <col min="10" max="10" width="0.81640625" style="78" customWidth="1"/>
    <col min="11" max="12" width="12.26953125" style="78" bestFit="1" customWidth="1"/>
    <col min="13" max="13" width="7.26953125" style="78" customWidth="1"/>
    <col min="14" max="16384" width="11.453125" style="78"/>
  </cols>
  <sheetData>
    <row r="1" spans="2:13" ht="6.75" customHeight="1"/>
    <row r="2" spans="2:13" ht="27.5">
      <c r="B2" s="295" t="s">
        <v>61</v>
      </c>
      <c r="C2" s="296"/>
    </row>
    <row r="4" spans="2:13" ht="18" customHeight="1">
      <c r="B4" s="277"/>
      <c r="C4" s="406" t="s">
        <v>145</v>
      </c>
      <c r="D4" s="406"/>
      <c r="E4" s="406"/>
      <c r="F4" s="278"/>
      <c r="G4" s="407" t="s">
        <v>146</v>
      </c>
      <c r="H4" s="407"/>
      <c r="I4" s="407"/>
      <c r="J4" s="278"/>
      <c r="K4" s="407" t="s">
        <v>147</v>
      </c>
      <c r="L4" s="407"/>
      <c r="M4" s="407"/>
    </row>
    <row r="5" spans="2:13" ht="18" customHeight="1">
      <c r="B5" s="277"/>
      <c r="C5" s="279" t="s">
        <v>225</v>
      </c>
      <c r="D5" s="279" t="s">
        <v>183</v>
      </c>
      <c r="E5" s="279" t="s">
        <v>2</v>
      </c>
      <c r="F5" s="280"/>
      <c r="G5" s="279" t="s">
        <v>225</v>
      </c>
      <c r="H5" s="279" t="s">
        <v>183</v>
      </c>
      <c r="I5" s="279" t="s">
        <v>2</v>
      </c>
      <c r="J5" s="280"/>
      <c r="K5" s="279" t="s">
        <v>225</v>
      </c>
      <c r="L5" s="279" t="s">
        <v>183</v>
      </c>
      <c r="M5" s="279" t="s">
        <v>2</v>
      </c>
    </row>
    <row r="6" spans="2:13" ht="18" customHeight="1">
      <c r="B6" s="281" t="s">
        <v>50</v>
      </c>
      <c r="C6" s="282">
        <v>6254906.5580000002</v>
      </c>
      <c r="D6" s="282">
        <v>6168247.1009999998</v>
      </c>
      <c r="E6" s="283">
        <v>1.4049284274936236E-2</v>
      </c>
      <c r="F6" s="284"/>
      <c r="G6" s="282">
        <v>6045595.6150000002</v>
      </c>
      <c r="H6" s="282">
        <v>5677809.284</v>
      </c>
      <c r="I6" s="285">
        <v>6.4776098069446952E-2</v>
      </c>
      <c r="J6" s="284"/>
      <c r="K6" s="282">
        <v>1070492.6399999999</v>
      </c>
      <c r="L6" s="282">
        <v>1050675.0090000001</v>
      </c>
      <c r="M6" s="285">
        <v>1.8861808675607161E-2</v>
      </c>
    </row>
    <row r="7" spans="2:13" ht="18" customHeight="1">
      <c r="B7" s="281" t="s">
        <v>51</v>
      </c>
      <c r="C7" s="282">
        <v>1258289.246</v>
      </c>
      <c r="D7" s="282">
        <v>1843240.452</v>
      </c>
      <c r="E7" s="285">
        <v>-0.31734937531633556</v>
      </c>
      <c r="F7" s="284"/>
      <c r="G7" s="282">
        <v>529864.33200000005</v>
      </c>
      <c r="H7" s="282">
        <v>832156.7</v>
      </c>
      <c r="I7" s="285">
        <v>-0.36326375549220469</v>
      </c>
      <c r="J7" s="284"/>
      <c r="K7" s="282">
        <v>811163.84600000002</v>
      </c>
      <c r="L7" s="282">
        <v>1076107.825</v>
      </c>
      <c r="M7" s="285">
        <v>-0.24620579169192447</v>
      </c>
    </row>
    <row r="8" spans="2:13" ht="18" customHeight="1">
      <c r="B8" s="281" t="s">
        <v>171</v>
      </c>
      <c r="C8" s="282">
        <v>1642907.5689999999</v>
      </c>
      <c r="D8" s="282">
        <v>1535281.5419999999</v>
      </c>
      <c r="E8" s="286">
        <v>7.0101817846254022E-2</v>
      </c>
      <c r="F8" s="284"/>
      <c r="G8" s="282">
        <v>986441.18700000003</v>
      </c>
      <c r="H8" s="282">
        <v>1173947.044</v>
      </c>
      <c r="I8" s="285">
        <v>-0.15972258540820516</v>
      </c>
      <c r="J8" s="284"/>
      <c r="K8" s="282">
        <v>49435.360999999997</v>
      </c>
      <c r="L8" s="282">
        <v>38716.216999999997</v>
      </c>
      <c r="M8" s="285">
        <v>0.27686444675108635</v>
      </c>
    </row>
    <row r="9" spans="2:13" ht="18" customHeight="1">
      <c r="B9" s="281" t="s">
        <v>52</v>
      </c>
      <c r="C9" s="282">
        <v>1395716.03</v>
      </c>
      <c r="D9" s="282">
        <v>1179425.7279999999</v>
      </c>
      <c r="E9" s="286">
        <v>0.18338611483978084</v>
      </c>
      <c r="F9" s="284"/>
      <c r="G9" s="282">
        <v>1033969.438</v>
      </c>
      <c r="H9" s="282">
        <v>758232.05599999998</v>
      </c>
      <c r="I9" s="285">
        <v>0.36365830199086169</v>
      </c>
      <c r="J9" s="284"/>
      <c r="K9" s="282">
        <v>353279.48599999998</v>
      </c>
      <c r="L9" s="282">
        <v>413755.97</v>
      </c>
      <c r="M9" s="285">
        <v>-0.14616461969116723</v>
      </c>
    </row>
    <row r="10" spans="2:13" ht="18" customHeight="1">
      <c r="B10" s="281" t="s">
        <v>53</v>
      </c>
      <c r="C10" s="282">
        <v>1477806.253</v>
      </c>
      <c r="D10" s="282">
        <v>1405441.233</v>
      </c>
      <c r="E10" s="286">
        <v>5.1489182401125655E-2</v>
      </c>
      <c r="F10" s="284"/>
      <c r="G10" s="282">
        <v>424121.152</v>
      </c>
      <c r="H10" s="282">
        <v>434260.1</v>
      </c>
      <c r="I10" s="285">
        <v>-2.3347638891991207E-2</v>
      </c>
      <c r="J10" s="284"/>
      <c r="K10" s="282">
        <v>877361.57900000003</v>
      </c>
      <c r="L10" s="282">
        <v>819375.06400000001</v>
      </c>
      <c r="M10" s="285">
        <v>7.0769196608111651E-2</v>
      </c>
    </row>
    <row r="11" spans="2:13" ht="18" customHeight="1">
      <c r="B11" s="281" t="s">
        <v>54</v>
      </c>
      <c r="C11" s="282">
        <v>1472537.784</v>
      </c>
      <c r="D11" s="282">
        <v>1174036.9350000001</v>
      </c>
      <c r="E11" s="286">
        <v>0.25425166798521537</v>
      </c>
      <c r="F11" s="284"/>
      <c r="G11" s="282">
        <v>267824.18900000001</v>
      </c>
      <c r="H11" s="282">
        <v>215975.22</v>
      </c>
      <c r="I11" s="285">
        <v>0.24006906440470344</v>
      </c>
      <c r="J11" s="284"/>
      <c r="K11" s="282">
        <v>1085156.798</v>
      </c>
      <c r="L11" s="282">
        <v>848171.33499999996</v>
      </c>
      <c r="M11" s="285">
        <v>0.27940753621436643</v>
      </c>
    </row>
    <row r="12" spans="2:13" ht="18" customHeight="1">
      <c r="B12" s="287" t="s">
        <v>176</v>
      </c>
      <c r="C12" s="288">
        <v>70959.089000000007</v>
      </c>
      <c r="D12" s="288">
        <v>34526.800000000003</v>
      </c>
      <c r="E12" s="289">
        <v>1.055188694000023</v>
      </c>
      <c r="F12" s="284"/>
      <c r="G12" s="288">
        <v>7678.8540000000003</v>
      </c>
      <c r="H12" s="288">
        <v>1601.9849999999999</v>
      </c>
      <c r="I12" s="289">
        <v>3.7933370162641973</v>
      </c>
      <c r="J12" s="284"/>
      <c r="K12" s="288">
        <v>30738.052</v>
      </c>
      <c r="L12" s="288">
        <v>-584.01800000000003</v>
      </c>
      <c r="M12" s="289" t="s">
        <v>172</v>
      </c>
    </row>
    <row r="13" spans="2:13" ht="18" customHeight="1">
      <c r="B13" s="290" t="s">
        <v>85</v>
      </c>
      <c r="C13" s="291">
        <v>13573122.528999999</v>
      </c>
      <c r="D13" s="291">
        <v>13340199.790999999</v>
      </c>
      <c r="E13" s="292">
        <v>1.7460213613677888E-2</v>
      </c>
      <c r="F13" s="293"/>
      <c r="G13" s="291">
        <v>9295494.7670000009</v>
      </c>
      <c r="H13" s="291">
        <v>9093982.3890000004</v>
      </c>
      <c r="I13" s="292">
        <v>2.2158870490418758E-2</v>
      </c>
      <c r="J13" s="293"/>
      <c r="K13" s="291">
        <v>4277627.7620000001</v>
      </c>
      <c r="L13" s="291">
        <v>4246217.4019999998</v>
      </c>
      <c r="M13" s="292">
        <v>7.3972566701849818E-3</v>
      </c>
    </row>
    <row r="14" spans="2:13">
      <c r="B14" s="287" t="s">
        <v>184</v>
      </c>
      <c r="C14" s="288">
        <v>668054.99000060605</v>
      </c>
      <c r="D14" s="288">
        <v>994017.98828197282</v>
      </c>
      <c r="E14" s="289">
        <v>-0.32792464736453131</v>
      </c>
      <c r="F14" s="286"/>
      <c r="G14" s="288">
        <v>231182.56712688657</v>
      </c>
      <c r="H14" s="288">
        <v>343120.38221905491</v>
      </c>
      <c r="I14" s="289">
        <v>-0.32623481697075341</v>
      </c>
      <c r="J14" s="286"/>
      <c r="K14" s="288">
        <v>436872.42287371913</v>
      </c>
      <c r="L14" s="288">
        <v>650897.60606291797</v>
      </c>
      <c r="M14" s="289">
        <v>-0.32881544070160618</v>
      </c>
    </row>
    <row r="15" spans="2:13">
      <c r="B15" s="290" t="s">
        <v>185</v>
      </c>
      <c r="C15" s="291">
        <v>12905067.538999394</v>
      </c>
      <c r="D15" s="291">
        <v>12346181.802718027</v>
      </c>
      <c r="E15" s="292">
        <v>4.5267901057339577E-2</v>
      </c>
      <c r="F15" s="294"/>
      <c r="G15" s="291">
        <v>9064312.199873114</v>
      </c>
      <c r="H15" s="291">
        <v>8750862.0067809448</v>
      </c>
      <c r="I15" s="292">
        <v>3.5819350465049027E-2</v>
      </c>
      <c r="J15" s="294"/>
      <c r="K15" s="291">
        <v>3840755.339126281</v>
      </c>
      <c r="L15" s="291">
        <v>3595319.7959370818</v>
      </c>
      <c r="M15" s="292">
        <v>6.8265288519412159E-2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EERR x UN</vt:lpstr>
      <vt:lpstr>EEFF x País Q</vt:lpstr>
      <vt:lpstr>EEFF x País Acum</vt:lpstr>
      <vt:lpstr>Balance x Pais</vt:lpstr>
      <vt:lpstr>Flujo</vt:lpstr>
      <vt:lpstr>Balance Resumen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2024-03-05T02:22:54Z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