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1Q/Investor Kit/ENG/"/>
    </mc:Choice>
  </mc:AlternateContent>
  <xr:revisionPtr revIDLastSave="31" documentId="8_{ECD63CC0-C689-4C86-A2D3-D8B7A31DE006}" xr6:coauthVersionLast="47" xr6:coauthVersionMax="47" xr10:uidLastSave="{F6C03AFB-53B2-4D6F-A504-4D4DA354D080}"/>
  <bookViews>
    <workbookView xWindow="28680" yWindow="-120" windowWidth="20730" windowHeight="11160" activeTab="1" xr2:uid="{00000000-000D-0000-FFFF-FFFF00000000}"/>
  </bookViews>
  <sheets>
    <sheet name="." sheetId="2" r:id="rId1"/>
    <sheet name="IFRS 16" sheetId="1" r:id="rId2"/>
  </sheet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#REF!</definedName>
    <definedName name="HIPERMERCADOS">#REF!</definedName>
    <definedName name="plotting.DialogEnd">#N/A</definedName>
    <definedName name="plotting.DialogOK">#N/A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0" i="1"/>
  <c r="E19" i="1"/>
  <c r="E18" i="1"/>
  <c r="E17" i="1"/>
  <c r="E16" i="1"/>
  <c r="E15" i="1"/>
  <c r="C12" i="1"/>
  <c r="E12" i="1" s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<sst xmlns="http://schemas.openxmlformats.org/spreadsheetml/2006/main" count="23" uniqueCount="20">
  <si>
    <t>Total</t>
  </si>
  <si>
    <t>Chile</t>
  </si>
  <si>
    <t>Argentina</t>
  </si>
  <si>
    <t>Colombia</t>
  </si>
  <si>
    <t>IFRS16 FIGURES BY COUNTRY AND BUSINESS</t>
  </si>
  <si>
    <t>Adjusted EBITDA Effects</t>
  </si>
  <si>
    <t>(Figures in CLP  Million)</t>
  </si>
  <si>
    <t>Supermarkets</t>
  </si>
  <si>
    <t>Shopping Centers</t>
  </si>
  <si>
    <t>Home Improvement</t>
  </si>
  <si>
    <t>Department Stores</t>
  </si>
  <si>
    <t>Financial Services</t>
  </si>
  <si>
    <t>Others</t>
  </si>
  <si>
    <t>USA</t>
  </si>
  <si>
    <t>Brazil</t>
  </si>
  <si>
    <t>Peru</t>
  </si>
  <si>
    <t>IFRS 16 by Business</t>
  </si>
  <si>
    <t>IFRS 16 by Country</t>
  </si>
  <si>
    <t>Uruguay</t>
  </si>
  <si>
    <t>1Q24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</si>
</sst>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48"/>
      <color rgb="FF0080FF"/>
      <name val="Calibri Light"/>
      <family val="2"/>
      <scheme val="major"/>
    </font>
    <font>
      <sz val="12"/>
      <color theme="1"/>
      <name val="Aptos"/>
      <family val="2"/>
    </font>
    <font>
      <b/>
      <sz val="14"/>
      <color rgb="FF0080FF"/>
      <name val="Aptos"/>
      <family val="2"/>
    </font>
    <font>
      <i/>
      <sz val="10"/>
      <color theme="1"/>
      <name val="Aptos"/>
      <family val="2"/>
    </font>
    <font>
      <b/>
      <sz val="12"/>
      <color theme="0"/>
      <name val="Aptos"/>
      <family val="2"/>
    </font>
    <font>
      <sz val="12"/>
      <name val="Aptos"/>
      <family val="2"/>
    </font>
    <font>
      <b/>
      <sz val="12"/>
      <color theme="1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/>
    <xf numFmtId="41" fontId="4" fillId="0" borderId="0" xfId="1" applyFont="1" applyFill="1" applyAlignment="1">
      <alignment horizontal="right"/>
    </xf>
    <xf numFmtId="41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1" fontId="9" fillId="0" borderId="0" xfId="0" applyNumberFormat="1" applyFont="1"/>
    <xf numFmtId="1" fontId="4" fillId="0" borderId="0" xfId="0" applyNumberFormat="1" applyFont="1"/>
    <xf numFmtId="0" fontId="10" fillId="4" borderId="0" xfId="0" applyFont="1" applyFill="1"/>
    <xf numFmtId="41" fontId="9" fillId="4" borderId="0" xfId="1" applyFont="1" applyFill="1"/>
    <xf numFmtId="41" fontId="9" fillId="3" borderId="0" xfId="1" applyFont="1" applyFill="1"/>
    <xf numFmtId="0" fontId="9" fillId="0" borderId="0" xfId="0" applyFont="1"/>
    <xf numFmtId="164" fontId="4" fillId="0" borderId="0" xfId="1" applyNumberFormat="1" applyFont="1" applyFill="1" applyAlignment="1">
      <alignment horizontal="right"/>
    </xf>
    <xf numFmtId="164" fontId="9" fillId="4" borderId="0" xfId="1" applyNumberFormat="1" applyFont="1" applyFill="1"/>
    <xf numFmtId="164" fontId="4" fillId="0" borderId="0" xfId="0" applyNumberFormat="1" applyFont="1"/>
    <xf numFmtId="41" fontId="4" fillId="0" borderId="0" xfId="0" applyNumberFormat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0" zoomScaleNormal="70" workbookViewId="0">
      <selection activeCell="B10" sqref="B10"/>
    </sheetView>
  </sheetViews>
  <sheetFormatPr baseColWidth="10" defaultRowHeight="14.5" x14ac:dyDescent="0.35"/>
  <cols>
    <col min="1" max="16384" width="10.90625" style="1"/>
  </cols>
  <sheetData>
    <row r="9" spans="2:2" ht="61.5" x14ac:dyDescent="1.35">
      <c r="B9" s="2" t="s">
        <v>4</v>
      </c>
    </row>
    <row r="10" spans="2:2" ht="61.5" x14ac:dyDescent="1.35">
      <c r="B10" s="2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4"/>
  <sheetViews>
    <sheetView showGridLines="0" tabSelected="1" topLeftCell="A5" workbookViewId="0">
      <selection activeCell="G12" sqref="G12"/>
    </sheetView>
  </sheetViews>
  <sheetFormatPr baseColWidth="10" defaultColWidth="11.453125" defaultRowHeight="16" x14ac:dyDescent="0.4"/>
  <cols>
    <col min="1" max="1" width="1.54296875" style="3" customWidth="1"/>
    <col min="2" max="2" width="26" style="3" bestFit="1" customWidth="1"/>
    <col min="3" max="3" width="13.54296875" style="3" bestFit="1" customWidth="1"/>
    <col min="4" max="4" width="1.6328125" style="3" customWidth="1"/>
    <col min="5" max="5" width="12.6328125" style="3" bestFit="1" customWidth="1"/>
    <col min="6" max="6" width="11.453125" style="3"/>
    <col min="7" max="7" width="23.453125" style="3" bestFit="1" customWidth="1"/>
    <col min="8" max="8" width="25.6328125" style="3" customWidth="1"/>
    <col min="9" max="9" width="16.26953125" style="3" bestFit="1" customWidth="1"/>
    <col min="10" max="16384" width="11.453125" style="3"/>
  </cols>
  <sheetData>
    <row r="1" spans="2:9" ht="6" customHeight="1" x14ac:dyDescent="0.4"/>
    <row r="2" spans="2:9" ht="18.5" x14ac:dyDescent="0.45">
      <c r="B2" s="4" t="s">
        <v>5</v>
      </c>
      <c r="C2" s="5"/>
      <c r="D2" s="5"/>
    </row>
    <row r="3" spans="2:9" x14ac:dyDescent="0.4">
      <c r="B3" s="6" t="s">
        <v>6</v>
      </c>
      <c r="C3" s="5"/>
      <c r="D3" s="5"/>
    </row>
    <row r="4" spans="2:9" x14ac:dyDescent="0.4">
      <c r="B4" s="7"/>
      <c r="C4" s="5"/>
      <c r="D4" s="5"/>
    </row>
    <row r="5" spans="2:9" x14ac:dyDescent="0.4">
      <c r="B5" s="8" t="s">
        <v>16</v>
      </c>
      <c r="C5" s="9" t="s">
        <v>19</v>
      </c>
      <c r="D5" s="10"/>
      <c r="E5" s="9">
        <v>2024</v>
      </c>
    </row>
    <row r="6" spans="2:9" ht="15.75" customHeight="1" x14ac:dyDescent="0.4">
      <c r="B6" s="11" t="s">
        <v>7</v>
      </c>
      <c r="C6" s="12">
        <v>49378.012999999999</v>
      </c>
      <c r="D6" s="13"/>
      <c r="E6" s="12">
        <f>+C6</f>
        <v>49378.012999999999</v>
      </c>
    </row>
    <row r="7" spans="2:9" x14ac:dyDescent="0.4">
      <c r="B7" s="11" t="s">
        <v>8</v>
      </c>
      <c r="C7" s="12">
        <v>1088.1679999999999</v>
      </c>
      <c r="D7" s="13"/>
      <c r="E7" s="12">
        <f t="shared" ref="E7:E11" si="0">+C7</f>
        <v>1088.1679999999999</v>
      </c>
    </row>
    <row r="8" spans="2:9" x14ac:dyDescent="0.4">
      <c r="B8" s="11" t="s">
        <v>9</v>
      </c>
      <c r="C8" s="12">
        <v>3201.5549999999998</v>
      </c>
      <c r="D8" s="13"/>
      <c r="E8" s="12">
        <f t="shared" si="0"/>
        <v>3201.5549999999998</v>
      </c>
      <c r="G8" s="14"/>
      <c r="H8" s="15"/>
    </row>
    <row r="9" spans="2:9" x14ac:dyDescent="0.4">
      <c r="B9" s="11" t="s">
        <v>10</v>
      </c>
      <c r="C9" s="12">
        <v>7460.7529999999997</v>
      </c>
      <c r="D9" s="13"/>
      <c r="E9" s="12">
        <f t="shared" si="0"/>
        <v>7460.7529999999997</v>
      </c>
      <c r="G9" s="16"/>
      <c r="H9" s="16"/>
      <c r="I9" s="17"/>
    </row>
    <row r="10" spans="2:9" x14ac:dyDescent="0.4">
      <c r="B10" s="11" t="s">
        <v>11</v>
      </c>
      <c r="C10" s="12">
        <v>0</v>
      </c>
      <c r="D10" s="13"/>
      <c r="E10" s="12">
        <f t="shared" si="0"/>
        <v>0</v>
      </c>
    </row>
    <row r="11" spans="2:9" x14ac:dyDescent="0.4">
      <c r="B11" s="11" t="s">
        <v>12</v>
      </c>
      <c r="C11" s="12">
        <v>1838.0609999999999</v>
      </c>
      <c r="D11" s="13"/>
      <c r="E11" s="12">
        <f t="shared" si="0"/>
        <v>1838.0609999999999</v>
      </c>
    </row>
    <row r="12" spans="2:9" s="21" customFormat="1" x14ac:dyDescent="0.4">
      <c r="B12" s="18" t="s">
        <v>0</v>
      </c>
      <c r="C12" s="19">
        <f>+SUM(C6:C11)</f>
        <v>62966.549999999996</v>
      </c>
      <c r="D12" s="20"/>
      <c r="E12" s="19">
        <f>+C12</f>
        <v>62966.549999999996</v>
      </c>
    </row>
    <row r="14" spans="2:9" x14ac:dyDescent="0.4">
      <c r="B14" s="8" t="s">
        <v>17</v>
      </c>
      <c r="C14" s="9" t="s">
        <v>19</v>
      </c>
      <c r="D14" s="10"/>
      <c r="E14" s="9">
        <v>2024</v>
      </c>
    </row>
    <row r="15" spans="2:9" x14ac:dyDescent="0.4">
      <c r="B15" s="11" t="s">
        <v>1</v>
      </c>
      <c r="C15" s="22">
        <v>21679.347000000002</v>
      </c>
      <c r="E15" s="22">
        <f>C15</f>
        <v>21679.347000000002</v>
      </c>
    </row>
    <row r="16" spans="2:9" x14ac:dyDescent="0.4">
      <c r="B16" s="11" t="s">
        <v>2</v>
      </c>
      <c r="C16" s="22">
        <v>3255.1030000000001</v>
      </c>
      <c r="D16" s="13"/>
      <c r="E16" s="22">
        <f t="shared" ref="E16:E20" si="1">C16</f>
        <v>3255.1030000000001</v>
      </c>
    </row>
    <row r="17" spans="2:5" x14ac:dyDescent="0.4">
      <c r="B17" s="11" t="s">
        <v>13</v>
      </c>
      <c r="C17" s="22">
        <v>13272.81</v>
      </c>
      <c r="D17" s="13"/>
      <c r="E17" s="22">
        <f t="shared" si="1"/>
        <v>13272.81</v>
      </c>
    </row>
    <row r="18" spans="2:5" x14ac:dyDescent="0.4">
      <c r="B18" s="11" t="s">
        <v>14</v>
      </c>
      <c r="C18" s="13">
        <v>18501.64</v>
      </c>
      <c r="D18" s="13"/>
      <c r="E18" s="22">
        <f t="shared" si="1"/>
        <v>18501.64</v>
      </c>
    </row>
    <row r="19" spans="2:5" x14ac:dyDescent="0.4">
      <c r="B19" s="11" t="s">
        <v>15</v>
      </c>
      <c r="C19" s="13">
        <v>4267.71</v>
      </c>
      <c r="D19" s="13"/>
      <c r="E19" s="22">
        <f t="shared" si="1"/>
        <v>4267.71</v>
      </c>
    </row>
    <row r="20" spans="2:5" x14ac:dyDescent="0.4">
      <c r="B20" s="11" t="s">
        <v>3</v>
      </c>
      <c r="C20" s="13">
        <v>1806.87</v>
      </c>
      <c r="D20" s="13"/>
      <c r="E20" s="22">
        <f t="shared" si="1"/>
        <v>1806.87</v>
      </c>
    </row>
    <row r="21" spans="2:5" x14ac:dyDescent="0.4">
      <c r="B21" s="11" t="s">
        <v>18</v>
      </c>
      <c r="C21" s="13">
        <v>183.07</v>
      </c>
      <c r="E21" s="13">
        <v>183.07</v>
      </c>
    </row>
    <row r="22" spans="2:5" x14ac:dyDescent="0.4">
      <c r="B22" s="18" t="s">
        <v>0</v>
      </c>
      <c r="C22" s="23">
        <v>62966.55</v>
      </c>
      <c r="D22" s="20"/>
      <c r="E22" s="23">
        <f>+C22</f>
        <v>62966.55</v>
      </c>
    </row>
    <row r="23" spans="2:5" x14ac:dyDescent="0.4">
      <c r="C23" s="25"/>
      <c r="D23" s="25"/>
      <c r="E23" s="25"/>
    </row>
    <row r="24" spans="2:5" x14ac:dyDescent="0.4">
      <c r="C24" s="2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CC1BC-3656-4EE0-A99E-B0AC0EC68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Guarda Madriaza, Andres</cp:lastModifiedBy>
  <dcterms:created xsi:type="dcterms:W3CDTF">2019-09-02T22:17:19Z</dcterms:created>
  <dcterms:modified xsi:type="dcterms:W3CDTF">2024-05-03T03:20:34Z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0x01010018374C677858444E8AA0BB8BB0D0ED25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