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5/1Q/Investor Kit/ESP/"/>
    </mc:Choice>
  </mc:AlternateContent>
  <xr:revisionPtr revIDLastSave="3602" documentId="13_ncr:1_{E332BEFA-16CE-44B1-BCE4-8675883AA9BA}" xr6:coauthVersionLast="47" xr6:coauthVersionMax="47" xr10:uidLastSave="{1F5E3630-44FE-4897-9BCF-8D6DB1470D6D}"/>
  <bookViews>
    <workbookView xWindow="-110" yWindow="-110" windowWidth="19420" windowHeight="10300" tabRatio="792" activeTab="9" xr2:uid="{00000000-000D-0000-FFFF-FFFF00000000}"/>
  </bookViews>
  <sheets>
    <sheet name="." sheetId="17" r:id="rId1"/>
    <sheet name="SM" sheetId="12" r:id="rId2"/>
    <sheet name="MdH" sheetId="13" r:id="rId3"/>
    <sheet name="TxD" sheetId="14" r:id="rId4"/>
    <sheet name="SC" sheetId="16" r:id="rId5"/>
    <sheet name="SC CHILE" sheetId="7" r:id="rId6"/>
    <sheet name="SC ARG" sheetId="8" r:id="rId7"/>
    <sheet name="SC PERÚ" sheetId="11" r:id="rId8"/>
    <sheet name="SC COL" sheetId="10" r:id="rId9"/>
    <sheet name="RF" sheetId="15" r:id="rId10"/>
  </sheets>
  <definedNames>
    <definedName name="_ftn1" localSheetId="9">RF!#REF!</definedName>
    <definedName name="_ftn2" localSheetId="9">RF!#REF!</definedName>
    <definedName name="_ftn3" localSheetId="9">RF!#REF!</definedName>
    <definedName name="_ftn4" localSheetId="9">RF!#REF!</definedName>
    <definedName name="_ftn5" localSheetId="9">RF!#REF!</definedName>
    <definedName name="_ftn6" localSheetId="9">RF!#REF!</definedName>
    <definedName name="_ftn7" localSheetId="9">RF!#REF!</definedName>
    <definedName name="_ftn8" localSheetId="9">RF!#REF!</definedName>
    <definedName name="_ftnref1" localSheetId="9">RF!#REF!</definedName>
    <definedName name="_ftnref2" localSheetId="9">RF!#REF!</definedName>
    <definedName name="_ftnref3" localSheetId="9">RF!#REF!</definedName>
    <definedName name="_Toc332285091" localSheetId="9">RF!#REF!</definedName>
    <definedName name="_Toc332285092" localSheetId="9">RF!#REF!</definedName>
    <definedName name="_Toc332285093" localSheetId="9">RF!#REF!</definedName>
    <definedName name="_Toc332285094" localSheetId="9">RF!#REF!</definedName>
    <definedName name="_Toc332285095" localSheetId="9">RF!#REF!</definedName>
    <definedName name="_Toc332286021" localSheetId="2">MdH!#REF!</definedName>
    <definedName name="_Toc332286021" localSheetId="1">SM!#REF!</definedName>
    <definedName name="_Toc332286021" localSheetId="3">TxD!#REF!</definedName>
    <definedName name="_Toc340140678" localSheetId="2">MdH!#REF!</definedName>
    <definedName name="_Toc340140678" localSheetId="1">SM!#REF!</definedName>
    <definedName name="_Toc340140678" localSheetId="3">TxD!#REF!</definedName>
    <definedName name="_Toc340140679" localSheetId="2">MdH!#REF!</definedName>
    <definedName name="_Toc340140679" localSheetId="1">SM!#REF!</definedName>
    <definedName name="_Toc340140679" localSheetId="3">TxD!#REF!</definedName>
    <definedName name="_Toc340140680" localSheetId="2">MdH!#REF!</definedName>
    <definedName name="_Toc340140680" localSheetId="1">SM!#REF!</definedName>
    <definedName name="_Toc340140680" localSheetId="3">TxD!#REF!</definedName>
    <definedName name="_Toc340140681" localSheetId="2">MdH!#REF!</definedName>
    <definedName name="_Toc340140681" localSheetId="1">SM!#REF!</definedName>
    <definedName name="_Toc340140681" localSheetId="3">TxD!#REF!</definedName>
    <definedName name="_xlnm.Extract" localSheetId="2">#REF!</definedName>
    <definedName name="_xlnm.Extract" localSheetId="9">#REF!</definedName>
    <definedName name="_xlnm.Extract" localSheetId="4">#REF!</definedName>
    <definedName name="_xlnm.Extract" localSheetId="6">#REF!</definedName>
    <definedName name="_xlnm.Extract" localSheetId="8">#REF!</definedName>
    <definedName name="_xlnm.Extract" localSheetId="7">#REF!</definedName>
    <definedName name="_xlnm.Extract" localSheetId="1">#REF!</definedName>
    <definedName name="_xlnm.Extract" localSheetId="3">#REF!</definedName>
    <definedName name="_xlnm.Extract">#REF!</definedName>
    <definedName name="_xlnm.Print_Area" localSheetId="2">#REF!</definedName>
    <definedName name="_xlnm.Print_Area" localSheetId="9">#REF!</definedName>
    <definedName name="_xlnm.Print_Area" localSheetId="4">#REF!</definedName>
    <definedName name="_xlnm.Print_Area" localSheetId="6">#REF!</definedName>
    <definedName name="_xlnm.Print_Area" localSheetId="8">#REF!</definedName>
    <definedName name="_xlnm.Print_Area" localSheetId="7">#REF!</definedName>
    <definedName name="_xlnm.Print_Area" localSheetId="1">#REF!</definedName>
    <definedName name="_xlnm.Print_Area" localSheetId="3">#REF!</definedName>
    <definedName name="_xlnm.Print_Area">#REF!</definedName>
    <definedName name="_xlnm.Database" localSheetId="2">#REF!</definedName>
    <definedName name="_xlnm.Database" localSheetId="9">#REF!</definedName>
    <definedName name="_xlnm.Database" localSheetId="4">#REF!</definedName>
    <definedName name="_xlnm.Database" localSheetId="6">#REF!</definedName>
    <definedName name="_xlnm.Database" localSheetId="8">#REF!</definedName>
    <definedName name="_xlnm.Database" localSheetId="7">#REF!</definedName>
    <definedName name="_xlnm.Database" localSheetId="1">#REF!</definedName>
    <definedName name="_xlnm.Database" localSheetId="3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2">#REF!</definedName>
    <definedName name="felipe" localSheetId="9">#REF!</definedName>
    <definedName name="felipe" localSheetId="4">#REF!</definedName>
    <definedName name="felipe" localSheetId="6">#REF!</definedName>
    <definedName name="felipe" localSheetId="8">#REF!</definedName>
    <definedName name="felipe" localSheetId="7">#REF!</definedName>
    <definedName name="felipe" localSheetId="1">#REF!</definedName>
    <definedName name="felipe" localSheetId="3">#REF!</definedName>
    <definedName name="felipe">#REF!</definedName>
    <definedName name="_xlnm.Recorder">#REF!</definedName>
    <definedName name="HIPERMERCADOS">#REF!</definedName>
    <definedName name="plotting.DialogEnd" localSheetId="9">RF!plotting.DialogEnd</definedName>
    <definedName name="plotting.DialogEnd">#N/A</definedName>
    <definedName name="plotting.DialogOK" localSheetId="9">RF!plotting.DialogOK</definedName>
    <definedName name="plotting.DialogOK">#N/A</definedName>
    <definedName name="_xlnm.Print_Titles" localSheetId="2">#REF!</definedName>
    <definedName name="_xlnm.Print_Titles" localSheetId="9">#REF!</definedName>
    <definedName name="_xlnm.Print_Titles" localSheetId="4">#REF!</definedName>
    <definedName name="_xlnm.Print_Titles" localSheetId="6">#REF!</definedName>
    <definedName name="_xlnm.Print_Titles" localSheetId="8">#REF!</definedName>
    <definedName name="_xlnm.Print_Titles" localSheetId="7">#REF!</definedName>
    <definedName name="_xlnm.Print_Titles" localSheetId="1">#REF!</definedName>
    <definedName name="_xlnm.Print_Titles" localSheetId="3">#REF!</definedName>
    <definedName name="_xlnm.Print_Titles">#REF!</definedName>
    <definedName name="VA_ircso">#REF!-#REF!</definedName>
    <definedName name="VA_muhip">#REF!-#REF!</definedName>
    <definedName name="VA_muout" localSheetId="9">SUM(#REF!)-SUM(#REF!)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atlq" localSheetId="9">(SUM(#REF!:#REF!)-SUM(#REF!:#REF!))</definedName>
    <definedName name="VA_provi">#REF!-#REF!</definedName>
    <definedName name="VA_realp">#REF!-#REF!+#REF!-#REF!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5" l="1"/>
  <c r="D44" i="15"/>
  <c r="D19" i="15"/>
  <c r="C19" i="15"/>
  <c r="C32" i="15" s="1"/>
  <c r="C44" i="15" s="1"/>
  <c r="D5" i="13"/>
  <c r="F5" i="13" s="1"/>
  <c r="H5" i="13" s="1"/>
  <c r="L5" i="13" s="1"/>
  <c r="N5" i="13" s="1"/>
  <c r="P5" i="13" s="1"/>
  <c r="C5" i="13"/>
  <c r="C5" i="14" s="1"/>
  <c r="E5" i="14" s="1"/>
  <c r="G5" i="14" s="1"/>
  <c r="K5" i="14" s="1"/>
  <c r="M5" i="14" s="1"/>
  <c r="O5" i="14" s="1"/>
  <c r="D5" i="14" l="1"/>
  <c r="F5" i="14" s="1"/>
  <c r="H5" i="14" s="1"/>
  <c r="L5" i="14" s="1"/>
  <c r="N5" i="14" s="1"/>
  <c r="P5" i="14" s="1"/>
  <c r="E5" i="13"/>
  <c r="G5" i="13"/>
  <c r="K5" i="13" s="1"/>
  <c r="M5" i="13" s="1"/>
  <c r="O5" i="13" s="1"/>
  <c r="E19" i="15"/>
  <c r="E32" i="15" s="1"/>
  <c r="E44" i="15" s="1"/>
  <c r="L5" i="12"/>
  <c r="N5" i="12" s="1"/>
  <c r="P5" i="12" s="1"/>
  <c r="K5" i="12"/>
  <c r="M5" i="12" s="1"/>
  <c r="O5" i="12" s="1"/>
  <c r="F19" i="15"/>
  <c r="F32" i="15" s="1"/>
  <c r="F44" i="15" s="1"/>
  <c r="H7" i="14" l="1"/>
  <c r="D7" i="14"/>
  <c r="E7" i="14"/>
  <c r="F7" i="14"/>
  <c r="G7" i="14"/>
  <c r="C7" i="14"/>
  <c r="L18" i="12" l="1"/>
  <c r="L30" i="12" s="1"/>
  <c r="L39" i="12" s="1"/>
  <c r="L50" i="12" s="1"/>
  <c r="M18" i="12"/>
  <c r="M30" i="12" s="1"/>
  <c r="M39" i="12" s="1"/>
  <c r="M50" i="12" s="1"/>
  <c r="N18" i="12"/>
  <c r="N30" i="12" s="1"/>
  <c r="N39" i="12" s="1"/>
  <c r="N50" i="12" s="1"/>
  <c r="O18" i="12"/>
  <c r="O30" i="12" s="1"/>
  <c r="O39" i="12" s="1"/>
  <c r="O50" i="12" s="1"/>
  <c r="P18" i="12"/>
  <c r="P30" i="12" s="1"/>
  <c r="P39" i="12" s="1"/>
  <c r="P50" i="12" s="1"/>
  <c r="K18" i="12"/>
  <c r="K30" i="12" s="1"/>
  <c r="K39" i="12" s="1"/>
  <c r="K50" i="12" s="1"/>
  <c r="E18" i="12"/>
  <c r="E30" i="12" s="1"/>
  <c r="E39" i="12" s="1"/>
  <c r="E50" i="12" s="1"/>
  <c r="F18" i="12"/>
  <c r="F30" i="12" s="1"/>
  <c r="F39" i="12" s="1"/>
  <c r="F50" i="12" s="1"/>
  <c r="G18" i="12"/>
  <c r="G30" i="12" s="1"/>
  <c r="G39" i="12" s="1"/>
  <c r="G50" i="12" s="1"/>
  <c r="H18" i="12"/>
  <c r="H30" i="12" s="1"/>
  <c r="H39" i="12" s="1"/>
  <c r="H50" i="12" s="1"/>
  <c r="D18" i="12"/>
  <c r="D30" i="12" s="1"/>
  <c r="D39" i="12" s="1"/>
  <c r="D50" i="12" s="1"/>
  <c r="C18" i="12"/>
  <c r="C30" i="12" s="1"/>
  <c r="C39" i="12" s="1"/>
  <c r="C50" i="12" s="1"/>
</calcChain>
</file>

<file path=xl/sharedStrings.xml><?xml version="1.0" encoding="utf-8"?>
<sst xmlns="http://schemas.openxmlformats.org/spreadsheetml/2006/main" count="472" uniqueCount="132">
  <si>
    <t>N° de Tiendas</t>
  </si>
  <si>
    <t xml:space="preserve">% Arrendado </t>
  </si>
  <si>
    <t>Chile</t>
  </si>
  <si>
    <t>Argentina</t>
  </si>
  <si>
    <t>Brasil</t>
  </si>
  <si>
    <t>Perú</t>
  </si>
  <si>
    <t>Colombia</t>
  </si>
  <si>
    <t>Supermercados</t>
  </si>
  <si>
    <t>Mejoramiento del Hogar</t>
  </si>
  <si>
    <t>SUPERMERCADO</t>
  </si>
  <si>
    <t>MEJORAMIENTO DEL HOGAR</t>
  </si>
  <si>
    <t>Tiendas por Departamento</t>
  </si>
  <si>
    <t>TIENDAS POR DEPARTAMENTO</t>
  </si>
  <si>
    <t>Indicadores de Retail Financiero</t>
  </si>
  <si>
    <t>CHILE</t>
  </si>
  <si>
    <t>Provisión sobre Cartera Vencida</t>
  </si>
  <si>
    <t>Saldo Deuda &gt;90 (%)</t>
  </si>
  <si>
    <t>Castigos Netos Anualizados / Saldo Promedio Periodo (%)</t>
  </si>
  <si>
    <t>Cartera Renegociada (%)</t>
  </si>
  <si>
    <t>% de Ventas con Tarjeta sobre Ventas Totales</t>
  </si>
  <si>
    <t>ARGENTINA</t>
  </si>
  <si>
    <t>PERÚ</t>
  </si>
  <si>
    <t>COLOMBIA</t>
  </si>
  <si>
    <t>RETAIL FINANCIERO</t>
  </si>
  <si>
    <t>N° de Centros Comerciales</t>
  </si>
  <si>
    <t>Tasas de Ocupación</t>
  </si>
  <si>
    <t>Cencosud Shopping</t>
  </si>
  <si>
    <t>Ubicaciones No IPO</t>
  </si>
  <si>
    <t>Centros Comerciales</t>
  </si>
  <si>
    <t>SHOPPING CENTERS</t>
  </si>
  <si>
    <t>GLA EERR</t>
  </si>
  <si>
    <t>GLA TOTAL</t>
  </si>
  <si>
    <t>Visitas (miles)</t>
  </si>
  <si>
    <t>Var%</t>
  </si>
  <si>
    <t>Portal Talcahuano</t>
  </si>
  <si>
    <t>Portal Valdivia</t>
  </si>
  <si>
    <t>Trascaja</t>
  </si>
  <si>
    <t>Ubicaciones IPO</t>
  </si>
  <si>
    <t>TOTAL CHILE</t>
  </si>
  <si>
    <t>Ventas EERR (CLP 'MM)</t>
  </si>
  <si>
    <t>Ventas (CLP 'MM)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</si>
  <si>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</si>
  <si>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</si>
  <si>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</si>
  <si>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</si>
  <si>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</si>
  <si>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</si>
  <si>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</si>
  <si>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</si>
  <si>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</si>
  <si>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</si>
  <si>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</si>
  <si>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</si>
  <si>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</si>
  <si>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Ventas EERR (ARS 'MM)</t>
  </si>
  <si>
    <t>Ventas (ARS 'MM)</t>
  </si>
  <si>
    <t>Plaza Lima Sur</t>
  </si>
  <si>
    <t xml:space="preserve">Balta </t>
  </si>
  <si>
    <t>Plaza Camacho</t>
  </si>
  <si>
    <t>TOTAL PERÚ</t>
  </si>
  <si>
    <t>Visitas (Miles)</t>
  </si>
  <si>
    <t>Ventas (PEN 'MM)</t>
  </si>
  <si>
    <t>Otros</t>
  </si>
  <si>
    <t>TOTAL COLOMBIA</t>
  </si>
  <si>
    <t>Ventas (COP 'MM)</t>
  </si>
  <si>
    <t>SHOPPING CHILE</t>
  </si>
  <si>
    <t>SHOPPING ARGENTINA</t>
  </si>
  <si>
    <t>SHOPPING PERÚ</t>
  </si>
  <si>
    <t>SHOPPING COLOMBIA</t>
  </si>
  <si>
    <t>SSS Nominal</t>
  </si>
  <si>
    <t>Saldo Deuda Neta (MM CLP)</t>
  </si>
  <si>
    <t>Saldo Deuda Neta (M ARS)</t>
  </si>
  <si>
    <t>Saldo Deuda Neta (M PEN)</t>
  </si>
  <si>
    <t>Saldo Deuda Neta (MM COP)</t>
  </si>
  <si>
    <t>DATOS NO CONTABLES</t>
  </si>
  <si>
    <t>Castigos Brutos (M ARS)</t>
  </si>
  <si>
    <t>Recuperos (M ARS)</t>
  </si>
  <si>
    <t>Castigos Netos (M ARS)</t>
  </si>
  <si>
    <t>Castigos Brutos (MM CLP)</t>
  </si>
  <si>
    <t>Recuperos (MM CLP)</t>
  </si>
  <si>
    <t>Castigos Netos (MM CLP)</t>
  </si>
  <si>
    <t>Castigos Brutos (M PEN)</t>
  </si>
  <si>
    <t>Recuperos (M PEN)</t>
  </si>
  <si>
    <t>Castigos Netos (M PEN)</t>
  </si>
  <si>
    <t>Castigos Brutos (MM COP)</t>
  </si>
  <si>
    <t>Recuperos (MM COP)</t>
  </si>
  <si>
    <t>Castigos Netos (MM COP)</t>
  </si>
  <si>
    <t>CASH&amp;CARRY</t>
  </si>
  <si>
    <t>Total</t>
  </si>
  <si>
    <t>Supermercado</t>
  </si>
  <si>
    <t>Retail Financiero</t>
  </si>
  <si>
    <t>Shopping Center - Chile</t>
  </si>
  <si>
    <t>Shopping Centers</t>
  </si>
  <si>
    <t>Shopping Center - Argentina</t>
  </si>
  <si>
    <t>Shopping Center - Perú</t>
  </si>
  <si>
    <t>Shopping Center - Colombia</t>
  </si>
  <si>
    <t>Canal Online - E-commerce</t>
  </si>
  <si>
    <t>Superficie de Ventas (m2) totales</t>
  </si>
  <si>
    <t>Power Center / Otros</t>
  </si>
  <si>
    <t>SS Tickets</t>
  </si>
  <si>
    <t>Ticket Promedio</t>
  </si>
  <si>
    <t>1 Venta SSS incluye las tiendas abiertas al menos el 2/3 del trimestre, no incluye remodelaciones</t>
  </si>
  <si>
    <t>1 Incluye Estaciones de Servicio, Farmacias, Delicatessen, Electroshow</t>
  </si>
  <si>
    <t>&lt;</t>
  </si>
  <si>
    <t>Evolutivo SSS y GMV</t>
  </si>
  <si>
    <t>CONVENIENCE</t>
  </si>
  <si>
    <t>EEUU</t>
  </si>
  <si>
    <r>
      <t>Venta Mismas Tiendas (Física)</t>
    </r>
    <r>
      <rPr>
        <b/>
        <vertAlign val="superscript"/>
        <sz val="11"/>
        <color rgb="FF0569B3"/>
        <rFont val="Montserrat"/>
      </rPr>
      <t>1</t>
    </r>
  </si>
  <si>
    <r>
      <t>Superficie de Ventas (m</t>
    </r>
    <r>
      <rPr>
        <b/>
        <vertAlign val="superscript"/>
        <sz val="11"/>
        <rFont val="Montserrat"/>
      </rPr>
      <t>2</t>
    </r>
    <r>
      <rPr>
        <b/>
        <sz val="11"/>
        <rFont val="Montserrat"/>
      </rPr>
      <t>)</t>
    </r>
  </si>
  <si>
    <r>
      <t>OTROS</t>
    </r>
    <r>
      <rPr>
        <b/>
        <vertAlign val="superscript"/>
        <sz val="11"/>
        <color rgb="FF0569B3"/>
        <rFont val="Montserrat"/>
      </rPr>
      <t>1</t>
    </r>
  </si>
  <si>
    <r>
      <t>Venta Mismas Tiendas (Físicas)</t>
    </r>
    <r>
      <rPr>
        <b/>
        <vertAlign val="superscript"/>
        <sz val="11"/>
        <color rgb="FF0569B3"/>
        <rFont val="Montserrat"/>
      </rPr>
      <t>1</t>
    </r>
  </si>
  <si>
    <r>
      <t>Torres</t>
    </r>
    <r>
      <rPr>
        <vertAlign val="superscript"/>
        <sz val="11"/>
        <rFont val="Montserrat"/>
      </rPr>
      <t>1</t>
    </r>
  </si>
  <si>
    <r>
      <t>GLA 3</t>
    </r>
    <r>
      <rPr>
        <b/>
        <vertAlign val="superscript"/>
        <sz val="11"/>
        <color rgb="FF0569B3"/>
        <rFont val="Montserrat"/>
      </rPr>
      <t>ros</t>
    </r>
  </si>
  <si>
    <r>
      <t>GLA 3</t>
    </r>
    <r>
      <rPr>
        <b/>
        <vertAlign val="superscript"/>
        <sz val="10"/>
        <color rgb="FF0569B3"/>
        <rFont val="Montserrat"/>
      </rPr>
      <t>ros</t>
    </r>
  </si>
  <si>
    <r>
      <t>Ventas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(CLP 'MM)</t>
    </r>
  </si>
  <si>
    <r>
      <t>Ingresos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(CLP 'MM)</t>
    </r>
  </si>
  <si>
    <r>
      <t>GLA 3</t>
    </r>
    <r>
      <rPr>
        <b/>
        <vertAlign val="superscript"/>
        <sz val="12"/>
        <color rgb="FF0569B3"/>
        <rFont val="Montserrat"/>
      </rPr>
      <t>ros</t>
    </r>
  </si>
  <si>
    <r>
      <t>Ventas 3</t>
    </r>
    <r>
      <rPr>
        <b/>
        <vertAlign val="superscript"/>
        <sz val="12"/>
        <color rgb="FF0569B3"/>
        <rFont val="Montserrat"/>
      </rPr>
      <t>ros</t>
    </r>
    <r>
      <rPr>
        <b/>
        <sz val="12"/>
        <color rgb="FF0569B3"/>
        <rFont val="Montserrat"/>
      </rPr>
      <t xml:space="preserve"> (ARS 'MM)</t>
    </r>
  </si>
  <si>
    <r>
      <t>Ingresos 3</t>
    </r>
    <r>
      <rPr>
        <b/>
        <vertAlign val="superscript"/>
        <sz val="12"/>
        <color rgb="FF0569B3"/>
        <rFont val="Montserrat"/>
      </rPr>
      <t>ros</t>
    </r>
    <r>
      <rPr>
        <b/>
        <sz val="12"/>
        <color rgb="FF0569B3"/>
        <rFont val="Montserrat"/>
      </rPr>
      <t xml:space="preserve"> (ARS 'MM)</t>
    </r>
  </si>
  <si>
    <r>
      <t>Ingresos 3</t>
    </r>
    <r>
      <rPr>
        <b/>
        <vertAlign val="superscript"/>
        <sz val="10"/>
        <color rgb="FF0569B3"/>
        <rFont val="Montserrat"/>
      </rPr>
      <t>ros</t>
    </r>
    <r>
      <rPr>
        <b/>
        <sz val="10"/>
        <color rgb="FF0569B3"/>
        <rFont val="Montserrat"/>
      </rPr>
      <t xml:space="preserve"> (PEN 'MM)</t>
    </r>
  </si>
  <si>
    <r>
      <t>Ingresos 3</t>
    </r>
    <r>
      <rPr>
        <b/>
        <vertAlign val="superscript"/>
        <sz val="11"/>
        <color rgb="FF0569B3"/>
        <rFont val="Montserrat"/>
      </rPr>
      <t>ros</t>
    </r>
    <r>
      <rPr>
        <b/>
        <sz val="11"/>
        <color rgb="FF0569B3"/>
        <rFont val="Montserrat"/>
      </rPr>
      <t xml:space="preserve"> (COP 'MM)</t>
    </r>
  </si>
  <si>
    <r>
      <rPr>
        <i/>
        <vertAlign val="superscript"/>
        <sz val="8"/>
        <rFont val="Montserrat"/>
      </rPr>
      <t>1</t>
    </r>
    <r>
      <rPr>
        <i/>
        <sz val="8"/>
        <rFont val="Montserrat"/>
      </rPr>
      <t xml:space="preserve"> Las Torres son parte del IPO y están incluidas dentro de las 33 ubicaciones</t>
    </r>
  </si>
  <si>
    <t>1T24</t>
  </si>
  <si>
    <t>2T24</t>
  </si>
  <si>
    <r>
      <t xml:space="preserve">TOTAL FORMATOS SUPERMERCADO </t>
    </r>
    <r>
      <rPr>
        <b/>
        <vertAlign val="superscript"/>
        <sz val="12"/>
        <color rgb="FF0080FF"/>
        <rFont val="Montserrat"/>
      </rPr>
      <t>(1)</t>
    </r>
  </si>
  <si>
    <r>
      <rPr>
        <i/>
        <vertAlign val="superscript"/>
        <sz val="4.95"/>
        <color theme="1"/>
        <rFont val="Montserrat"/>
      </rPr>
      <t>(1)</t>
    </r>
    <r>
      <rPr>
        <i/>
        <sz val="9"/>
        <color theme="1"/>
        <rFont val="Montserrat"/>
      </rPr>
      <t xml:space="preserve"> Incluye Supermercado, Hipermercado, Cash&amp;Carry y Convenience</t>
    </r>
  </si>
  <si>
    <t>N.A.</t>
  </si>
  <si>
    <t>3T24</t>
  </si>
  <si>
    <t>N.A</t>
  </si>
  <si>
    <r>
      <t>Durante el 2T24 se ha revisado los m</t>
    </r>
    <r>
      <rPr>
        <b/>
        <vertAlign val="superscript"/>
        <sz val="10"/>
        <color rgb="FF404040"/>
        <rFont val="Montserrat"/>
      </rPr>
      <t>2</t>
    </r>
    <r>
      <rPr>
        <b/>
        <sz val="10"/>
        <color rgb="FF404040"/>
        <rFont val="Montserrat"/>
      </rPr>
      <t xml:space="preserve"> de espacios comunes y sala de venta de las tiendas, resultando en un ajuste de la superficie de venta en Chile y Estados Unidos. Este ajuste excluye, por ejemplo, la superficie asociada a </t>
    </r>
    <r>
      <rPr>
        <b/>
        <i/>
        <sz val="10"/>
        <color rgb="FF404040"/>
        <rFont val="Montserrat"/>
      </rPr>
      <t>Darkstores</t>
    </r>
    <r>
      <rPr>
        <b/>
        <sz val="10"/>
        <color rgb="FF404040"/>
        <rFont val="Montserrat"/>
      </rPr>
      <t>.</t>
    </r>
  </si>
  <si>
    <t>4T24</t>
  </si>
  <si>
    <t>1T25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</si>
</sst>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  <numFmt numFmtId="167" formatCode="_ * #,##0.0_ ;_ * \-#,##0.0_ ;_ * &quot;-&quot;_ ;_ @_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u/>
      <sz val="11"/>
      <color theme="10"/>
      <name val="Montserrat"/>
    </font>
    <font>
      <b/>
      <sz val="36"/>
      <color theme="3"/>
      <name val="Montserrat"/>
    </font>
    <font>
      <b/>
      <sz val="10"/>
      <color rgb="FF404040"/>
      <name val="Montserrat"/>
    </font>
    <font>
      <b/>
      <sz val="12"/>
      <color rgb="FF0569B3"/>
      <name val="Montserrat"/>
    </font>
    <font>
      <b/>
      <vertAlign val="superscript"/>
      <sz val="12"/>
      <color rgb="FF0569B3"/>
      <name val="Montserrat"/>
    </font>
    <font>
      <b/>
      <sz val="11"/>
      <name val="Montserrat"/>
    </font>
    <font>
      <sz val="11"/>
      <name val="Montserrat"/>
    </font>
    <font>
      <b/>
      <sz val="11"/>
      <color rgb="FF0569B3"/>
      <name val="Montserrat"/>
    </font>
    <font>
      <b/>
      <vertAlign val="superscript"/>
      <sz val="11"/>
      <color rgb="FF0569B3"/>
      <name val="Montserrat"/>
    </font>
    <font>
      <b/>
      <sz val="11"/>
      <color rgb="FF003366"/>
      <name val="Montserrat"/>
    </font>
    <font>
      <b/>
      <vertAlign val="superscript"/>
      <sz val="11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i/>
      <sz val="9"/>
      <color theme="1"/>
      <name val="Montserrat"/>
    </font>
    <font>
      <i/>
      <sz val="11"/>
      <color theme="1"/>
      <name val="Montserrat"/>
    </font>
    <font>
      <b/>
      <sz val="11"/>
      <color rgb="FFFFFFFF"/>
      <name val="Montserrat"/>
    </font>
    <font>
      <i/>
      <sz val="9"/>
      <name val="Montserrat"/>
    </font>
    <font>
      <sz val="11"/>
      <color theme="0"/>
      <name val="Montserrat"/>
    </font>
    <font>
      <b/>
      <sz val="11"/>
      <color theme="0"/>
      <name val="Montserrat"/>
    </font>
    <font>
      <sz val="8"/>
      <name val="Montserrat"/>
    </font>
    <font>
      <i/>
      <sz val="11"/>
      <name val="Montserrat"/>
    </font>
    <font>
      <b/>
      <sz val="11"/>
      <color rgb="FF595959"/>
      <name val="Montserrat"/>
    </font>
    <font>
      <vertAlign val="superscript"/>
      <sz val="11"/>
      <name val="Montserrat"/>
    </font>
    <font>
      <b/>
      <sz val="11"/>
      <color theme="1"/>
      <name val="Montserrat"/>
    </font>
    <font>
      <sz val="11"/>
      <color rgb="FF0569B3"/>
      <name val="Montserrat"/>
    </font>
    <font>
      <i/>
      <sz val="8"/>
      <name val="Montserrat"/>
    </font>
    <font>
      <b/>
      <sz val="10"/>
      <color rgb="FF0569B3"/>
      <name val="Montserrat"/>
    </font>
    <font>
      <b/>
      <sz val="10"/>
      <color theme="5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sz val="10"/>
      <color theme="4" tint="-0.499984740745262"/>
      <name val="Montserrat"/>
    </font>
    <font>
      <b/>
      <sz val="10"/>
      <color rgb="FF595959"/>
      <name val="Montserrat"/>
    </font>
    <font>
      <b/>
      <sz val="10"/>
      <color theme="4"/>
      <name val="Montserrat"/>
    </font>
    <font>
      <sz val="10"/>
      <color theme="0" tint="-0.499984740745262"/>
      <name val="Montserrat"/>
    </font>
    <font>
      <i/>
      <sz val="10"/>
      <name val="Montserrat"/>
    </font>
    <font>
      <b/>
      <sz val="10"/>
      <color rgb="FF0080FF"/>
      <name val="Montserrat"/>
    </font>
    <font>
      <b/>
      <vertAlign val="superscript"/>
      <sz val="10"/>
      <color rgb="FF0569B3"/>
      <name val="Montserrat"/>
    </font>
    <font>
      <b/>
      <sz val="10"/>
      <color theme="0"/>
      <name val="Montserrat"/>
    </font>
    <font>
      <sz val="8"/>
      <color theme="1"/>
      <name val="Montserrat"/>
    </font>
    <font>
      <b/>
      <sz val="16"/>
      <color rgb="FF0569B3"/>
      <name val="Montserrat"/>
    </font>
    <font>
      <sz val="9"/>
      <color theme="1"/>
      <name val="Montserrat"/>
    </font>
    <font>
      <i/>
      <vertAlign val="superscript"/>
      <sz val="8"/>
      <name val="Montserrat"/>
    </font>
    <font>
      <b/>
      <sz val="12"/>
      <color rgb="FF0080FF"/>
      <name val="Montserrat"/>
    </font>
    <font>
      <b/>
      <vertAlign val="superscript"/>
      <sz val="12"/>
      <color rgb="FF0080FF"/>
      <name val="Montserrat"/>
    </font>
    <font>
      <sz val="10"/>
      <color theme="4"/>
      <name val="Montserrat"/>
    </font>
    <font>
      <b/>
      <sz val="12"/>
      <color rgb="FF404040"/>
      <name val="Aptos"/>
      <family val="2"/>
    </font>
    <font>
      <b/>
      <sz val="9"/>
      <color theme="9"/>
      <name val="Montserrat"/>
    </font>
    <font>
      <b/>
      <sz val="9"/>
      <color indexed="57"/>
      <name val="Montserrat"/>
    </font>
    <font>
      <i/>
      <vertAlign val="superscript"/>
      <sz val="4.95"/>
      <color theme="1"/>
      <name val="Montserrat"/>
    </font>
    <font>
      <b/>
      <sz val="14"/>
      <color rgb="FF0080FF"/>
      <name val="Montserrat"/>
    </font>
    <font>
      <b/>
      <vertAlign val="superscript"/>
      <sz val="10"/>
      <color rgb="FF404040"/>
      <name val="Montserrat"/>
    </font>
    <font>
      <b/>
      <i/>
      <sz val="10"/>
      <color rgb="FF404040"/>
      <name val="Montserrat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569B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/>
      <bottom style="thin">
        <color rgb="FF0569B3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80FF"/>
      </bottom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3">
    <xf numFmtId="0" fontId="0" fillId="0" borderId="0" xfId="0"/>
    <xf numFmtId="0" fontId="3" fillId="0" borderId="0" xfId="0" applyFont="1"/>
    <xf numFmtId="0" fontId="4" fillId="0" borderId="0" xfId="4" applyFont="1"/>
    <xf numFmtId="0" fontId="5" fillId="0" borderId="0" xfId="0" applyFont="1"/>
    <xf numFmtId="0" fontId="7" fillId="0" borderId="0" xfId="0" applyFont="1"/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 wrapText="1"/>
    </xf>
    <xf numFmtId="0" fontId="3" fillId="2" borderId="0" xfId="0" applyFont="1" applyFill="1"/>
    <xf numFmtId="0" fontId="13" fillId="2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1" fontId="10" fillId="0" borderId="0" xfId="2" applyFont="1" applyFill="1" applyBorder="1" applyAlignment="1">
      <alignment horizontal="center" vertical="center" wrapText="1"/>
    </xf>
    <xf numFmtId="164" fontId="10" fillId="0" borderId="0" xfId="3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3" fontId="10" fillId="2" borderId="0" xfId="0" applyNumberFormat="1" applyFont="1" applyFill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64" fontId="10" fillId="0" borderId="3" xfId="3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6" fillId="0" borderId="2" xfId="0" applyFont="1" applyBorder="1"/>
    <xf numFmtId="41" fontId="16" fillId="0" borderId="2" xfId="2" applyFont="1" applyFill="1" applyBorder="1" applyAlignment="1">
      <alignment horizontal="center"/>
    </xf>
    <xf numFmtId="164" fontId="16" fillId="0" borderId="2" xfId="3" applyNumberFormat="1" applyFont="1" applyFill="1" applyBorder="1" applyAlignment="1">
      <alignment horizontal="center"/>
    </xf>
    <xf numFmtId="0" fontId="3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41" fontId="9" fillId="0" borderId="0" xfId="2" applyFont="1" applyFill="1" applyBorder="1"/>
    <xf numFmtId="3" fontId="10" fillId="2" borderId="0" xfId="0" applyNumberFormat="1" applyFont="1" applyFill="1" applyAlignment="1">
      <alignment vertical="center" wrapText="1"/>
    </xf>
    <xf numFmtId="165" fontId="19" fillId="2" borderId="0" xfId="1" applyNumberFormat="1" applyFont="1" applyFill="1" applyBorder="1" applyAlignment="1">
      <alignment horizontal="centerContinuous" vertical="center"/>
    </xf>
    <xf numFmtId="0" fontId="1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2" borderId="0" xfId="0" applyFont="1" applyFill="1" applyAlignment="1">
      <alignment horizontal="right" vertical="center" wrapText="1"/>
    </xf>
    <xf numFmtId="0" fontId="21" fillId="2" borderId="0" xfId="0" applyFon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1" fillId="0" borderId="0" xfId="0" applyFont="1"/>
    <xf numFmtId="165" fontId="22" fillId="0" borderId="0" xfId="1" applyNumberFormat="1" applyFont="1" applyFill="1" applyBorder="1" applyAlignment="1">
      <alignment horizontal="centerContinuous"/>
    </xf>
    <xf numFmtId="0" fontId="15" fillId="2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0" fontId="21" fillId="2" borderId="0" xfId="0" applyFont="1" applyFill="1"/>
    <xf numFmtId="165" fontId="19" fillId="0" borderId="0" xfId="1" applyNumberFormat="1" applyFont="1" applyFill="1" applyBorder="1" applyAlignment="1">
      <alignment horizontal="centerContinuous"/>
    </xf>
    <xf numFmtId="0" fontId="15" fillId="2" borderId="0" xfId="0" applyFont="1" applyFill="1"/>
    <xf numFmtId="0" fontId="15" fillId="0" borderId="0" xfId="0" applyFo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9" fillId="2" borderId="0" xfId="0" applyFont="1" applyFill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164" fontId="10" fillId="0" borderId="2" xfId="3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164" fontId="10" fillId="2" borderId="0" xfId="3" applyNumberFormat="1" applyFont="1" applyFill="1" applyAlignment="1">
      <alignment horizontal="center" vertical="center" wrapText="1"/>
    </xf>
    <xf numFmtId="164" fontId="9" fillId="2" borderId="2" xfId="3" applyNumberFormat="1" applyFont="1" applyFill="1" applyBorder="1" applyAlignment="1">
      <alignment horizontal="center" vertical="center" wrapText="1"/>
    </xf>
    <xf numFmtId="164" fontId="11" fillId="6" borderId="2" xfId="3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0" fillId="2" borderId="0" xfId="0" applyNumberFormat="1" applyFont="1" applyFill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" fontId="11" fillId="6" borderId="2" xfId="0" applyNumberFormat="1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center"/>
    </xf>
    <xf numFmtId="0" fontId="18" fillId="0" borderId="0" xfId="0" applyFont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3" fillId="0" borderId="0" xfId="0" applyFont="1"/>
    <xf numFmtId="0" fontId="34" fillId="2" borderId="0" xfId="0" applyFont="1" applyFill="1"/>
    <xf numFmtId="0" fontId="32" fillId="2" borderId="0" xfId="0" applyFont="1" applyFill="1" applyAlignment="1">
      <alignment horizontal="left"/>
    </xf>
    <xf numFmtId="0" fontId="33" fillId="2" borderId="0" xfId="0" applyFont="1" applyFill="1"/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4" fillId="2" borderId="4" xfId="0" applyFont="1" applyFill="1" applyBorder="1"/>
    <xf numFmtId="3" fontId="34" fillId="2" borderId="4" xfId="0" applyNumberFormat="1" applyFont="1" applyFill="1" applyBorder="1" applyAlignment="1">
      <alignment horizontal="right" vertical="center" wrapText="1"/>
    </xf>
    <xf numFmtId="0" fontId="35" fillId="2" borderId="0" xfId="0" applyFont="1" applyFill="1"/>
    <xf numFmtId="166" fontId="34" fillId="2" borderId="0" xfId="0" applyNumberFormat="1" applyFont="1" applyFill="1" applyAlignment="1">
      <alignment horizontal="right" vertical="center" wrapText="1"/>
    </xf>
    <xf numFmtId="164" fontId="34" fillId="2" borderId="0" xfId="3" applyNumberFormat="1" applyFont="1" applyFill="1" applyBorder="1" applyAlignment="1">
      <alignment horizontal="right" vertical="center" wrapText="1"/>
    </xf>
    <xf numFmtId="3" fontId="34" fillId="2" borderId="0" xfId="0" applyNumberFormat="1" applyFont="1" applyFill="1" applyAlignment="1">
      <alignment horizontal="right" vertical="center" wrapText="1"/>
    </xf>
    <xf numFmtId="0" fontId="36" fillId="0" borderId="5" xfId="0" applyFont="1" applyBorder="1"/>
    <xf numFmtId="41" fontId="37" fillId="0" borderId="5" xfId="0" applyNumberFormat="1" applyFont="1" applyBorder="1"/>
    <xf numFmtId="0" fontId="34" fillId="2" borderId="0" xfId="0" applyFont="1" applyFill="1" applyAlignment="1">
      <alignment horizontal="left" indent="3"/>
    </xf>
    <xf numFmtId="0" fontId="34" fillId="2" borderId="6" xfId="0" applyFont="1" applyFill="1" applyBorder="1" applyAlignment="1">
      <alignment horizontal="left" indent="3"/>
    </xf>
    <xf numFmtId="164" fontId="34" fillId="2" borderId="6" xfId="3" applyNumberFormat="1" applyFont="1" applyFill="1" applyBorder="1" applyAlignment="1">
      <alignment horizontal="right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left" indent="3"/>
    </xf>
    <xf numFmtId="164" fontId="34" fillId="2" borderId="4" xfId="3" applyNumberFormat="1" applyFont="1" applyFill="1" applyBorder="1" applyAlignment="1">
      <alignment horizontal="right" vertical="center" wrapText="1"/>
    </xf>
    <xf numFmtId="164" fontId="34" fillId="2" borderId="10" xfId="3" applyNumberFormat="1" applyFont="1" applyFill="1" applyBorder="1" applyAlignment="1">
      <alignment horizontal="right" vertical="center" wrapText="1"/>
    </xf>
    <xf numFmtId="0" fontId="39" fillId="2" borderId="0" xfId="0" applyFont="1" applyFill="1" applyAlignment="1">
      <alignment horizontal="left"/>
    </xf>
    <xf numFmtId="0" fontId="35" fillId="2" borderId="0" xfId="0" applyFont="1" applyFill="1" applyAlignment="1">
      <alignment horizontal="left" indent="3"/>
    </xf>
    <xf numFmtId="0" fontId="34" fillId="2" borderId="0" xfId="0" applyFont="1" applyFill="1" applyAlignment="1">
      <alignment horizontal="right"/>
    </xf>
    <xf numFmtId="41" fontId="10" fillId="0" borderId="0" xfId="2" applyFont="1" applyFill="1" applyAlignment="1">
      <alignment horizontal="right" vertical="center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0" fillId="0" borderId="8" xfId="0" applyFont="1" applyBorder="1" applyAlignment="1">
      <alignment vertical="center" wrapText="1"/>
    </xf>
    <xf numFmtId="0" fontId="42" fillId="4" borderId="9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41" fontId="34" fillId="0" borderId="0" xfId="2" applyFont="1" applyAlignment="1">
      <alignment horizontal="right" vertical="center"/>
    </xf>
    <xf numFmtId="164" fontId="34" fillId="0" borderId="0" xfId="3" applyNumberFormat="1" applyFont="1" applyFill="1" applyBorder="1" applyAlignment="1">
      <alignment horizontal="right" vertical="center"/>
    </xf>
    <xf numFmtId="41" fontId="34" fillId="0" borderId="0" xfId="2" applyFont="1" applyFill="1" applyAlignment="1">
      <alignment horizontal="right" vertical="center"/>
    </xf>
    <xf numFmtId="0" fontId="42" fillId="4" borderId="9" xfId="0" applyFont="1" applyFill="1" applyBorder="1" applyAlignment="1">
      <alignment vertical="center"/>
    </xf>
    <xf numFmtId="164" fontId="42" fillId="4" borderId="9" xfId="3" applyNumberFormat="1" applyFont="1" applyFill="1" applyBorder="1" applyAlignment="1">
      <alignment horizontal="right" vertical="center"/>
    </xf>
    <xf numFmtId="164" fontId="6" fillId="0" borderId="0" xfId="3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center"/>
    </xf>
    <xf numFmtId="41" fontId="42" fillId="4" borderId="9" xfId="2" applyFont="1" applyFill="1" applyBorder="1" applyAlignment="1">
      <alignment horizontal="center" vertical="center" wrapText="1"/>
    </xf>
    <xf numFmtId="164" fontId="42" fillId="4" borderId="9" xfId="3" applyNumberFormat="1" applyFont="1" applyFill="1" applyBorder="1" applyAlignment="1">
      <alignment horizontal="center" vertical="center" wrapText="1"/>
    </xf>
    <xf numFmtId="0" fontId="43" fillId="2" borderId="0" xfId="0" applyFont="1" applyFill="1"/>
    <xf numFmtId="0" fontId="44" fillId="0" borderId="0" xfId="0" applyFont="1"/>
    <xf numFmtId="0" fontId="23" fillId="2" borderId="0" xfId="0" applyFont="1" applyFill="1"/>
    <xf numFmtId="0" fontId="22" fillId="4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4" fontId="10" fillId="0" borderId="0" xfId="3" applyNumberFormat="1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2" fillId="4" borderId="2" xfId="0" applyFont="1" applyFill="1" applyBorder="1" applyAlignment="1">
      <alignment vertical="center"/>
    </xf>
    <xf numFmtId="41" fontId="22" fillId="4" borderId="2" xfId="2" applyFont="1" applyFill="1" applyBorder="1" applyAlignment="1">
      <alignment horizontal="right" vertical="center"/>
    </xf>
    <xf numFmtId="164" fontId="22" fillId="4" borderId="2" xfId="3" applyNumberFormat="1" applyFont="1" applyFill="1" applyBorder="1" applyAlignment="1">
      <alignment horizontal="center" vertical="center"/>
    </xf>
    <xf numFmtId="164" fontId="22" fillId="0" borderId="0" xfId="3" applyNumberFormat="1" applyFont="1" applyFill="1" applyBorder="1" applyAlignment="1">
      <alignment horizontal="right" vertical="center"/>
    </xf>
    <xf numFmtId="0" fontId="45" fillId="0" borderId="0" xfId="0" applyFont="1" applyAlignment="1">
      <alignment vertical="center"/>
    </xf>
    <xf numFmtId="0" fontId="3" fillId="0" borderId="1" xfId="0" applyFont="1" applyBorder="1"/>
    <xf numFmtId="164" fontId="10" fillId="0" borderId="0" xfId="3" applyNumberFormat="1" applyFont="1" applyAlignment="1">
      <alignment horizontal="right" vertical="center"/>
    </xf>
    <xf numFmtId="164" fontId="22" fillId="4" borderId="2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4" fontId="34" fillId="0" borderId="0" xfId="3" applyNumberFormat="1" applyFont="1" applyAlignment="1">
      <alignment horizontal="right" vertical="center"/>
    </xf>
    <xf numFmtId="0" fontId="42" fillId="4" borderId="2" xfId="0" applyFont="1" applyFill="1" applyBorder="1" applyAlignment="1">
      <alignment vertical="center"/>
    </xf>
    <xf numFmtId="41" fontId="42" fillId="4" borderId="2" xfId="2" applyFont="1" applyFill="1" applyBorder="1" applyAlignment="1">
      <alignment horizontal="right" vertical="center"/>
    </xf>
    <xf numFmtId="164" fontId="42" fillId="4" borderId="2" xfId="3" applyNumberFormat="1" applyFont="1" applyFill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167" fontId="34" fillId="0" borderId="0" xfId="2" applyNumberFormat="1" applyFont="1" applyAlignment="1">
      <alignment horizontal="right" vertical="center"/>
    </xf>
    <xf numFmtId="167" fontId="42" fillId="4" borderId="2" xfId="2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 wrapText="1"/>
    </xf>
    <xf numFmtId="0" fontId="10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9" fontId="10" fillId="0" borderId="0" xfId="3" applyFont="1" applyFill="1" applyBorder="1" applyAlignment="1">
      <alignment horizontal="center" vertical="center" wrapText="1"/>
    </xf>
    <xf numFmtId="0" fontId="3" fillId="0" borderId="3" xfId="0" applyFont="1" applyBorder="1"/>
    <xf numFmtId="3" fontId="22" fillId="2" borderId="0" xfId="0" applyNumberFormat="1" applyFont="1" applyFill="1" applyAlignment="1">
      <alignment horizontal="center" wrapText="1"/>
    </xf>
    <xf numFmtId="3" fontId="10" fillId="2" borderId="0" xfId="2" applyNumberFormat="1" applyFont="1" applyFill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 wrapText="1"/>
    </xf>
    <xf numFmtId="3" fontId="11" fillId="6" borderId="2" xfId="2" applyNumberFormat="1" applyFont="1" applyFill="1" applyBorder="1" applyAlignment="1">
      <alignment horizontal="center" vertical="center" wrapText="1"/>
    </xf>
    <xf numFmtId="41" fontId="49" fillId="0" borderId="5" xfId="0" applyNumberFormat="1" applyFont="1" applyBorder="1"/>
    <xf numFmtId="0" fontId="34" fillId="0" borderId="10" xfId="0" applyFont="1" applyBorder="1" applyAlignment="1">
      <alignment horizontal="left" indent="3"/>
    </xf>
    <xf numFmtId="0" fontId="38" fillId="0" borderId="0" xfId="0" applyFont="1" applyAlignment="1">
      <alignment horizontal="left" indent="3"/>
    </xf>
    <xf numFmtId="0" fontId="29" fillId="0" borderId="0" xfId="0" applyFont="1" applyAlignment="1">
      <alignment horizontal="left" vertical="center"/>
    </xf>
    <xf numFmtId="41" fontId="51" fillId="2" borderId="0" xfId="0" applyNumberFormat="1" applyFont="1" applyFill="1" applyAlignment="1">
      <alignment vertical="center" wrapText="1"/>
    </xf>
    <xf numFmtId="164" fontId="52" fillId="0" borderId="0" xfId="3" applyNumberFormat="1" applyFont="1" applyFill="1" applyBorder="1" applyAlignment="1">
      <alignment horizontal="right" vertical="center"/>
    </xf>
    <xf numFmtId="41" fontId="52" fillId="0" borderId="0" xfId="0" applyNumberFormat="1" applyFont="1" applyAlignment="1">
      <alignment horizontal="center" vertical="center" wrapText="1"/>
    </xf>
    <xf numFmtId="3" fontId="52" fillId="2" borderId="0" xfId="2" applyNumberFormat="1" applyFont="1" applyFill="1" applyAlignment="1">
      <alignment horizontal="center" vertical="center" wrapText="1"/>
    </xf>
    <xf numFmtId="41" fontId="52" fillId="0" borderId="0" xfId="0" applyNumberFormat="1" applyFont="1"/>
    <xf numFmtId="41" fontId="10" fillId="0" borderId="0" xfId="2" applyFont="1" applyFill="1" applyBorder="1" applyAlignment="1">
      <alignment horizontal="right" vertical="center" wrapText="1"/>
    </xf>
    <xf numFmtId="164" fontId="10" fillId="0" borderId="0" xfId="3" applyNumberFormat="1" applyFont="1" applyFill="1" applyBorder="1" applyAlignment="1">
      <alignment horizontal="right" vertical="center" wrapText="1"/>
    </xf>
    <xf numFmtId="41" fontId="16" fillId="0" borderId="2" xfId="2" applyFont="1" applyFill="1" applyBorder="1" applyAlignment="1">
      <alignment horizontal="right"/>
    </xf>
    <xf numFmtId="164" fontId="16" fillId="0" borderId="2" xfId="3" applyNumberFormat="1" applyFont="1" applyFill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34" fillId="0" borderId="0" xfId="0" applyFont="1" applyAlignment="1">
      <alignment horizontal="right" vertical="center"/>
    </xf>
    <xf numFmtId="41" fontId="42" fillId="4" borderId="9" xfId="2" applyFont="1" applyFill="1" applyBorder="1" applyAlignment="1">
      <alignment horizontal="right" vertical="center" wrapText="1"/>
    </xf>
    <xf numFmtId="164" fontId="42" fillId="4" borderId="9" xfId="3" applyNumberFormat="1" applyFont="1" applyFill="1" applyBorder="1" applyAlignment="1">
      <alignment horizontal="right" vertical="center" wrapText="1"/>
    </xf>
    <xf numFmtId="0" fontId="42" fillId="4" borderId="9" xfId="0" applyFont="1" applyFill="1" applyBorder="1" applyAlignment="1">
      <alignment horizontal="right" vertical="center" wrapText="1"/>
    </xf>
    <xf numFmtId="0" fontId="33" fillId="0" borderId="0" xfId="0" applyFont="1" applyAlignment="1">
      <alignment horizontal="right"/>
    </xf>
    <xf numFmtId="0" fontId="40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3" fontId="10" fillId="2" borderId="0" xfId="2" applyNumberFormat="1" applyFont="1" applyFill="1" applyAlignment="1">
      <alignment horizontal="right" vertical="center" wrapText="1"/>
    </xf>
    <xf numFmtId="0" fontId="27" fillId="0" borderId="0" xfId="0" applyFont="1" applyAlignment="1">
      <alignment horizontal="right"/>
    </xf>
    <xf numFmtId="3" fontId="9" fillId="2" borderId="2" xfId="2" applyNumberFormat="1" applyFont="1" applyFill="1" applyBorder="1" applyAlignment="1">
      <alignment horizontal="right" vertical="center" wrapText="1"/>
    </xf>
    <xf numFmtId="165" fontId="19" fillId="2" borderId="0" xfId="1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 wrapText="1"/>
    </xf>
    <xf numFmtId="3" fontId="10" fillId="2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0" fontId="30" fillId="7" borderId="0" xfId="0" applyFont="1" applyFill="1" applyAlignment="1">
      <alignment horizontal="center" vertical="center" wrapText="1"/>
    </xf>
    <xf numFmtId="3" fontId="34" fillId="7" borderId="4" xfId="0" applyNumberFormat="1" applyFont="1" applyFill="1" applyBorder="1" applyAlignment="1">
      <alignment horizontal="right" vertical="center" wrapText="1"/>
    </xf>
    <xf numFmtId="166" fontId="34" fillId="7" borderId="0" xfId="0" applyNumberFormat="1" applyFont="1" applyFill="1" applyAlignment="1">
      <alignment horizontal="right" vertical="center" wrapText="1"/>
    </xf>
    <xf numFmtId="164" fontId="34" fillId="7" borderId="0" xfId="3" applyNumberFormat="1" applyFont="1" applyFill="1" applyBorder="1" applyAlignment="1">
      <alignment horizontal="right" vertical="center" wrapText="1"/>
    </xf>
    <xf numFmtId="3" fontId="34" fillId="7" borderId="0" xfId="0" applyNumberFormat="1" applyFont="1" applyFill="1" applyAlignment="1">
      <alignment horizontal="right" vertical="center" wrapText="1"/>
    </xf>
    <xf numFmtId="164" fontId="34" fillId="7" borderId="6" xfId="3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30" fillId="7" borderId="10" xfId="0" applyFont="1" applyFill="1" applyBorder="1" applyAlignment="1">
      <alignment horizontal="center" vertical="center" wrapText="1"/>
    </xf>
    <xf numFmtId="164" fontId="34" fillId="7" borderId="4" xfId="3" applyNumberFormat="1" applyFont="1" applyFill="1" applyBorder="1" applyAlignment="1">
      <alignment horizontal="right" vertical="center" wrapText="1"/>
    </xf>
    <xf numFmtId="164" fontId="34" fillId="7" borderId="10" xfId="3" applyNumberFormat="1" applyFont="1" applyFill="1" applyBorder="1" applyAlignment="1">
      <alignment horizontal="right" vertical="center" wrapText="1"/>
    </xf>
    <xf numFmtId="0" fontId="54" fillId="0" borderId="0" xfId="0" applyFont="1"/>
    <xf numFmtId="0" fontId="40" fillId="2" borderId="0" xfId="0" applyFont="1" applyFill="1" applyAlignment="1">
      <alignment horizontal="left"/>
    </xf>
    <xf numFmtId="0" fontId="6" fillId="0" borderId="0" xfId="0" applyFont="1"/>
    <xf numFmtId="3" fontId="15" fillId="0" borderId="0" xfId="0" applyNumberFormat="1" applyFont="1" applyAlignment="1">
      <alignment vertical="center" wrapText="1"/>
    </xf>
    <xf numFmtId="3" fontId="10" fillId="0" borderId="0" xfId="0" applyNumberFormat="1" applyFont="1" applyAlignment="1">
      <alignment horizontal="center" vertical="center" wrapText="1"/>
    </xf>
    <xf numFmtId="0" fontId="47" fillId="0" borderId="0" xfId="0" applyFont="1"/>
    <xf numFmtId="0" fontId="9" fillId="0" borderId="0" xfId="0" applyFont="1"/>
    <xf numFmtId="0" fontId="17" fillId="0" borderId="0" xfId="0" applyFont="1" applyAlignment="1">
      <alignment vertical="center"/>
    </xf>
    <xf numFmtId="164" fontId="10" fillId="0" borderId="7" xfId="3" applyNumberFormat="1" applyFont="1" applyFill="1" applyBorder="1" applyAlignment="1">
      <alignment horizontal="right" vertical="center" wrapText="1"/>
    </xf>
    <xf numFmtId="164" fontId="10" fillId="0" borderId="3" xfId="3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1" fontId="9" fillId="2" borderId="0" xfId="0" applyNumberFormat="1" applyFont="1" applyFill="1" applyAlignment="1">
      <alignment horizontal="center" vertical="center" wrapText="1"/>
    </xf>
    <xf numFmtId="3" fontId="9" fillId="2" borderId="0" xfId="2" applyNumberFormat="1" applyFont="1" applyFill="1" applyBorder="1" applyAlignment="1">
      <alignment horizontal="right" vertical="center" wrapText="1"/>
    </xf>
    <xf numFmtId="164" fontId="9" fillId="2" borderId="0" xfId="3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5" fillId="3" borderId="3" xfId="0" quotePrefix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80FF"/>
      <color rgb="FFFF0066"/>
      <color rgb="FF0569B3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9525</xdr:rowOff>
    </xdr:from>
    <xdr:to>
      <xdr:col>2</xdr:col>
      <xdr:colOff>38100</xdr:colOff>
      <xdr:row>3</xdr:row>
      <xdr:rowOff>410155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0025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C16"/>
  <sheetViews>
    <sheetView showGridLines="0" workbookViewId="0">
      <selection activeCell="C6" sqref="C6"/>
    </sheetView>
  </sheetViews>
  <sheetFormatPr baseColWidth="10" defaultColWidth="10.81640625" defaultRowHeight="16.5" x14ac:dyDescent="0.45"/>
  <cols>
    <col min="1" max="16384" width="10.81640625" style="1"/>
  </cols>
  <sheetData>
    <row r="1" spans="3:3" ht="5.15" customHeight="1" x14ac:dyDescent="0.45">
      <c r="C1" s="1" t="s">
        <v>103</v>
      </c>
    </row>
    <row r="4" spans="3:3" ht="54" x14ac:dyDescent="1.4">
      <c r="C4" s="3" t="s">
        <v>74</v>
      </c>
    </row>
    <row r="5" spans="3:3" ht="54" x14ac:dyDescent="1.4">
      <c r="C5" s="3" t="s">
        <v>131</v>
      </c>
    </row>
    <row r="6" spans="3:3" x14ac:dyDescent="0.45">
      <c r="C6" s="2" t="s">
        <v>89</v>
      </c>
    </row>
    <row r="7" spans="3:3" x14ac:dyDescent="0.45">
      <c r="C7" s="2" t="s">
        <v>8</v>
      </c>
    </row>
    <row r="8" spans="3:3" x14ac:dyDescent="0.45">
      <c r="C8" s="2" t="s">
        <v>11</v>
      </c>
    </row>
    <row r="9" spans="3:3" x14ac:dyDescent="0.45">
      <c r="C9" s="2" t="s">
        <v>92</v>
      </c>
    </row>
    <row r="10" spans="3:3" x14ac:dyDescent="0.45">
      <c r="C10" s="2" t="s">
        <v>90</v>
      </c>
    </row>
    <row r="11" spans="3:3" x14ac:dyDescent="0.45">
      <c r="C11" s="2" t="s">
        <v>91</v>
      </c>
    </row>
    <row r="12" spans="3:3" x14ac:dyDescent="0.45">
      <c r="C12" s="2" t="s">
        <v>93</v>
      </c>
    </row>
    <row r="13" spans="3:3" x14ac:dyDescent="0.45">
      <c r="C13" s="2" t="s">
        <v>94</v>
      </c>
    </row>
    <row r="14" spans="3:3" x14ac:dyDescent="0.45">
      <c r="C14" s="2" t="s">
        <v>95</v>
      </c>
    </row>
    <row r="15" spans="3:3" x14ac:dyDescent="0.45">
      <c r="C15" s="2" t="s">
        <v>104</v>
      </c>
    </row>
    <row r="16" spans="3:3" x14ac:dyDescent="0.45">
      <c r="C16" s="2" t="s">
        <v>96</v>
      </c>
    </row>
  </sheetData>
  <hyperlinks>
    <hyperlink ref="C6" location="SM!A1" display="Supermercado" xr:uid="{D33AC87C-168D-480F-A5BE-3EFC1F4A2C7F}"/>
    <hyperlink ref="C7" location="MdH!A1" display="Mejoramiento del Hogar" xr:uid="{34ECF5C8-97B2-48EA-996C-EF38B275BFEE}"/>
    <hyperlink ref="C8" location="TxD!A1" display="Tiendas por Departamento" xr:uid="{17ACD4A9-DB84-48E7-A419-34AB3454EDC4}"/>
    <hyperlink ref="C9" location="SC!A1" display="Shopping Centers" xr:uid="{EF60A510-284D-470B-B2BE-407C553510ED}"/>
    <hyperlink ref="C10" location="RF!A1" display="Retail Financiero" xr:uid="{60513F74-E613-45DB-BE60-03A86EE8257C}"/>
    <hyperlink ref="C11" location="'SC CHILE'!A1" display="Shopping Center - Chile" xr:uid="{EBF170DC-F7E8-4AC8-B749-516C804A84D7}"/>
    <hyperlink ref="C12" location="'SC ARG'!A1" display="Shopping Center - Argentina" xr:uid="{10E9A212-44E0-4F7B-9307-66B194739800}"/>
    <hyperlink ref="C13" location="'SC PERÚ'!A1" display="Shopping Center - Perú" xr:uid="{C17BFF8C-AA8A-4FC2-B29E-D62CA0D1BC5C}"/>
    <hyperlink ref="C14" location="'SC COL'!A1" display="Shopping Center - Colombia" xr:uid="{71E80079-F5D0-493A-8D1E-E557BEE1654F}"/>
    <hyperlink ref="C16" location="GMV!A1" display="GMV" xr:uid="{888D1F98-BE37-4F57-8700-C0F01A125026}"/>
    <hyperlink ref="C15" location="'Evolutivo SSS_GMV'!A1" display="Evolutivo SSS y GMV" xr:uid="{23C4D561-E5E0-474C-AF61-CD5341C4E2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8"/>
  <sheetViews>
    <sheetView showGridLines="0" tabSelected="1" topLeftCell="A37" zoomScaleNormal="100" workbookViewId="0">
      <selection activeCell="D15" sqref="D15"/>
    </sheetView>
  </sheetViews>
  <sheetFormatPr baseColWidth="10" defaultColWidth="11.453125" defaultRowHeight="15" x14ac:dyDescent="0.4"/>
  <cols>
    <col min="1" max="1" width="0.81640625" style="75" customWidth="1"/>
    <col min="2" max="2" width="47.1796875" style="75" bestFit="1" customWidth="1"/>
    <col min="3" max="7" width="12.54296875" style="75" customWidth="1"/>
    <col min="8" max="18" width="11.453125" style="72"/>
    <col min="19" max="16384" width="11.453125" style="75"/>
  </cols>
  <sheetData>
    <row r="2" spans="2:18" s="73" customFormat="1" ht="21.5" x14ac:dyDescent="0.6">
      <c r="B2" s="191" t="s">
        <v>23</v>
      </c>
      <c r="C2" s="71"/>
      <c r="D2" s="71"/>
      <c r="E2" s="71"/>
      <c r="F2" s="71"/>
      <c r="G2" s="71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2:18" x14ac:dyDescent="0.4">
      <c r="B3" s="192" t="s">
        <v>13</v>
      </c>
      <c r="C3" s="74"/>
      <c r="D3" s="74"/>
      <c r="E3" s="74"/>
      <c r="F3" s="74"/>
      <c r="G3" s="74"/>
    </row>
    <row r="4" spans="2:18" ht="6.75" customHeight="1" x14ac:dyDescent="0.4"/>
    <row r="5" spans="2:18" ht="15" customHeight="1" x14ac:dyDescent="0.4">
      <c r="B5" s="76" t="s">
        <v>14</v>
      </c>
      <c r="C5" s="181" t="s">
        <v>131</v>
      </c>
      <c r="D5" s="77" t="s">
        <v>130</v>
      </c>
      <c r="E5" s="77" t="s">
        <v>127</v>
      </c>
      <c r="F5" s="77" t="s">
        <v>123</v>
      </c>
      <c r="G5" s="77" t="s">
        <v>122</v>
      </c>
      <c r="H5" s="75"/>
    </row>
    <row r="6" spans="2:18" s="80" customFormat="1" ht="15" customHeight="1" x14ac:dyDescent="0.4">
      <c r="B6" s="78" t="s">
        <v>70</v>
      </c>
      <c r="C6" s="182">
        <v>1996517.6009899999</v>
      </c>
      <c r="D6" s="79">
        <v>1988617.6642329996</v>
      </c>
      <c r="E6" s="79">
        <v>1883801.6204679997</v>
      </c>
      <c r="F6" s="79">
        <v>1885440.6633440005</v>
      </c>
      <c r="G6" s="79">
        <v>1852253.0403130001</v>
      </c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2:18" s="80" customFormat="1" ht="15" customHeight="1" x14ac:dyDescent="0.4">
      <c r="B7" s="73" t="s">
        <v>15</v>
      </c>
      <c r="C7" s="183">
        <v>2.2272088996173398</v>
      </c>
      <c r="D7" s="81">
        <v>2.2133495474670863</v>
      </c>
      <c r="E7" s="81">
        <v>2.101186226002437</v>
      </c>
      <c r="F7" s="81">
        <v>2.1940141561399615</v>
      </c>
      <c r="G7" s="81">
        <v>1.9827259600847928</v>
      </c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</row>
    <row r="8" spans="2:18" s="80" customFormat="1" ht="15" customHeight="1" x14ac:dyDescent="0.4">
      <c r="B8" s="73" t="s">
        <v>16</v>
      </c>
      <c r="C8" s="184">
        <v>4.5396329958252123E-2</v>
      </c>
      <c r="D8" s="82">
        <v>4.2965924746502182E-2</v>
      </c>
      <c r="E8" s="82">
        <v>4.4685490346423634E-2</v>
      </c>
      <c r="F8" s="82">
        <v>4.3790120475372486E-2</v>
      </c>
      <c r="G8" s="82">
        <v>4.899082561563288E-2</v>
      </c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</row>
    <row r="9" spans="2:18" s="80" customFormat="1" ht="15" customHeight="1" x14ac:dyDescent="0.4">
      <c r="B9" s="73" t="s">
        <v>78</v>
      </c>
      <c r="C9" s="185">
        <v>56877.708439999995</v>
      </c>
      <c r="D9" s="83">
        <v>208868.55430700001</v>
      </c>
      <c r="E9" s="83">
        <v>152445.284269</v>
      </c>
      <c r="F9" s="83">
        <v>100501.334359</v>
      </c>
      <c r="G9" s="83">
        <v>45581.085013000004</v>
      </c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spans="2:18" s="80" customFormat="1" ht="15" customHeight="1" x14ac:dyDescent="0.4">
      <c r="B10" s="73" t="s">
        <v>79</v>
      </c>
      <c r="C10" s="185">
        <v>5496.4509010000002</v>
      </c>
      <c r="D10" s="83">
        <v>20283.022551000002</v>
      </c>
      <c r="E10" s="83">
        <v>15533.464261000001</v>
      </c>
      <c r="F10" s="83">
        <v>10631.403683</v>
      </c>
      <c r="G10" s="83">
        <v>4873.5465760000006</v>
      </c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</row>
    <row r="11" spans="2:18" s="80" customFormat="1" ht="15" customHeight="1" x14ac:dyDescent="0.4">
      <c r="B11" s="73" t="s">
        <v>80</v>
      </c>
      <c r="C11" s="185">
        <v>51381.257538999998</v>
      </c>
      <c r="D11" s="83">
        <v>188585.53175600001</v>
      </c>
      <c r="E11" s="83">
        <v>136911.82000800001</v>
      </c>
      <c r="F11" s="83">
        <v>89869.930676000004</v>
      </c>
      <c r="G11" s="83">
        <v>40707.538437000003</v>
      </c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</row>
    <row r="12" spans="2:18" s="80" customFormat="1" ht="15" customHeight="1" x14ac:dyDescent="0.4">
      <c r="B12" s="73" t="s">
        <v>17</v>
      </c>
      <c r="C12" s="184">
        <v>0.10280884409403908</v>
      </c>
      <c r="D12" s="82">
        <v>0.10005330494467508</v>
      </c>
      <c r="E12" s="82">
        <v>9.7777088155116487E-2</v>
      </c>
      <c r="F12" s="82">
        <v>9.7107719059697117E-2</v>
      </c>
      <c r="G12" s="82">
        <v>8.801903022263298E-2</v>
      </c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</row>
    <row r="13" spans="2:18" s="80" customFormat="1" ht="15" customHeight="1" x14ac:dyDescent="0.4">
      <c r="B13" s="73" t="s">
        <v>18</v>
      </c>
      <c r="C13" s="184">
        <v>0.2346112545903602</v>
      </c>
      <c r="D13" s="82">
        <v>0.23612760406868355</v>
      </c>
      <c r="E13" s="82">
        <v>0.24926975166649545</v>
      </c>
      <c r="F13" s="82">
        <v>0.24332599112629608</v>
      </c>
      <c r="G13" s="82">
        <v>0.23495185884508524</v>
      </c>
      <c r="H13" s="72"/>
      <c r="I13"/>
      <c r="J13" s="72"/>
      <c r="K13" s="72"/>
      <c r="L13" s="72"/>
      <c r="M13" s="72"/>
      <c r="N13" s="72"/>
      <c r="O13" s="72"/>
      <c r="P13" s="72"/>
      <c r="Q13" s="72"/>
      <c r="R13" s="72"/>
    </row>
    <row r="14" spans="2:18" s="80" customFormat="1" ht="15" customHeight="1" x14ac:dyDescent="0.4">
      <c r="B14" s="84" t="s">
        <v>19</v>
      </c>
      <c r="C14" s="150"/>
      <c r="D14" s="85"/>
      <c r="E14" s="85"/>
      <c r="F14" s="85"/>
      <c r="G14" s="85"/>
      <c r="H14" s="72"/>
      <c r="I14"/>
      <c r="J14" s="72"/>
      <c r="K14" s="72"/>
      <c r="L14" s="72"/>
      <c r="M14" s="72"/>
      <c r="N14" s="72"/>
      <c r="O14" s="72"/>
      <c r="P14" s="72"/>
      <c r="Q14" s="72"/>
      <c r="R14" s="72"/>
    </row>
    <row r="15" spans="2:18" s="80" customFormat="1" ht="15" customHeight="1" x14ac:dyDescent="0.4">
      <c r="B15" s="86" t="s">
        <v>7</v>
      </c>
      <c r="C15" s="184">
        <v>6.0504672598230558E-2</v>
      </c>
      <c r="D15" s="82">
        <v>6.3600921027524196E-2</v>
      </c>
      <c r="E15" s="82">
        <v>6.3563772262608328E-2</v>
      </c>
      <c r="F15" s="82">
        <v>6.3543525743354354E-2</v>
      </c>
      <c r="G15" s="82">
        <v>6.1004127199737891E-2</v>
      </c>
      <c r="H15" s="72"/>
      <c r="I15"/>
      <c r="J15" s="72"/>
      <c r="K15" s="72"/>
      <c r="L15" s="72"/>
      <c r="M15" s="72"/>
      <c r="N15" s="72"/>
      <c r="O15" s="72"/>
      <c r="P15" s="72"/>
      <c r="Q15" s="72"/>
      <c r="R15" s="72"/>
    </row>
    <row r="16" spans="2:18" s="80" customFormat="1" ht="15" customHeight="1" x14ac:dyDescent="0.4">
      <c r="B16" s="86" t="s">
        <v>11</v>
      </c>
      <c r="C16" s="184">
        <v>0.18896712290357776</v>
      </c>
      <c r="D16" s="82">
        <v>0.25796371521598704</v>
      </c>
      <c r="E16" s="82">
        <v>0.23081061358198376</v>
      </c>
      <c r="F16" s="82">
        <v>0.27501505678234245</v>
      </c>
      <c r="G16" s="82">
        <v>0.2456882749918273</v>
      </c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2:18" s="80" customFormat="1" ht="15" customHeight="1" thickBot="1" x14ac:dyDescent="0.45">
      <c r="B17" s="87" t="s">
        <v>8</v>
      </c>
      <c r="C17" s="186">
        <v>9.1646485111339479E-2</v>
      </c>
      <c r="D17" s="88">
        <v>0.10777412913111922</v>
      </c>
      <c r="E17" s="88">
        <v>9.1923925338889031E-2</v>
      </c>
      <c r="F17" s="88">
        <v>8.9727451754946161E-2</v>
      </c>
      <c r="G17" s="88">
        <v>8.867640994933905E-2</v>
      </c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2:18" ht="11.25" customHeight="1" x14ac:dyDescent="0.4">
      <c r="B18" s="152"/>
      <c r="C18" s="77"/>
      <c r="D18" s="77"/>
      <c r="E18" s="77"/>
      <c r="F18" s="77"/>
      <c r="G18" s="77"/>
    </row>
    <row r="19" spans="2:18" ht="15" customHeight="1" x14ac:dyDescent="0.4">
      <c r="B19" s="89" t="s">
        <v>20</v>
      </c>
      <c r="C19" s="188" t="str">
        <f>+C5</f>
        <v>1T25</v>
      </c>
      <c r="D19" s="90" t="str">
        <f>+D5</f>
        <v>4T24</v>
      </c>
      <c r="E19" s="90" t="str">
        <f>+E5</f>
        <v>3T24</v>
      </c>
      <c r="F19" s="90" t="str">
        <f>+F5</f>
        <v>2T24</v>
      </c>
      <c r="G19" s="90" t="s">
        <v>122</v>
      </c>
      <c r="H19" s="75"/>
    </row>
    <row r="20" spans="2:18" s="80" customFormat="1" ht="15" customHeight="1" x14ac:dyDescent="0.4">
      <c r="B20" s="73" t="s">
        <v>71</v>
      </c>
      <c r="C20" s="185">
        <v>226708068.55369002</v>
      </c>
      <c r="D20" s="83">
        <v>211048286.13925996</v>
      </c>
      <c r="E20" s="83">
        <v>178694705.85100001</v>
      </c>
      <c r="F20" s="83">
        <v>174829198.35039002</v>
      </c>
      <c r="G20" s="83">
        <v>135619455.85747999</v>
      </c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</row>
    <row r="21" spans="2:18" s="80" customFormat="1" ht="15" customHeight="1" x14ac:dyDescent="0.4">
      <c r="B21" s="73" t="s">
        <v>15</v>
      </c>
      <c r="C21" s="183">
        <v>1.1995320864282921</v>
      </c>
      <c r="D21" s="81">
        <v>1.3674012246823792</v>
      </c>
      <c r="E21" s="81">
        <v>1.4069512911162365</v>
      </c>
      <c r="F21" s="81">
        <v>1.8187689988484037</v>
      </c>
      <c r="G21" s="81">
        <v>2.0710428044775817</v>
      </c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</row>
    <row r="22" spans="2:18" s="80" customFormat="1" ht="15" customHeight="1" x14ac:dyDescent="0.4">
      <c r="B22" s="73" t="s">
        <v>16</v>
      </c>
      <c r="C22" s="184">
        <v>5.194056062672199E-2</v>
      </c>
      <c r="D22" s="82">
        <v>3.8458686781394774E-2</v>
      </c>
      <c r="E22" s="82">
        <v>4.1679150047792594E-2</v>
      </c>
      <c r="F22" s="82">
        <v>2.5950035281219658E-2</v>
      </c>
      <c r="G22" s="82">
        <v>1.9867645814930401E-2</v>
      </c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</row>
    <row r="23" spans="2:18" s="80" customFormat="1" ht="15" customHeight="1" x14ac:dyDescent="0.4">
      <c r="B23" s="73" t="s">
        <v>75</v>
      </c>
      <c r="C23" s="185">
        <v>6915544.5490000006</v>
      </c>
      <c r="D23" s="83">
        <v>14418156.82687</v>
      </c>
      <c r="E23" s="83">
        <v>8505749.06587</v>
      </c>
      <c r="F23" s="83">
        <v>4071395.04587</v>
      </c>
      <c r="G23" s="83">
        <v>1686160.7328699999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</row>
    <row r="24" spans="2:18" s="80" customFormat="1" ht="15" customHeight="1" x14ac:dyDescent="0.4">
      <c r="B24" s="73" t="s">
        <v>76</v>
      </c>
      <c r="C24" s="185">
        <v>1243526.9395699999</v>
      </c>
      <c r="D24" s="83">
        <v>3097932.6167099997</v>
      </c>
      <c r="E24" s="83">
        <v>2124116.90466</v>
      </c>
      <c r="F24" s="83">
        <v>1010389.9691</v>
      </c>
      <c r="G24" s="83">
        <v>417509.33309999999</v>
      </c>
      <c r="H24" s="72"/>
      <c r="I24" s="72"/>
      <c r="J24"/>
      <c r="K24" s="72"/>
      <c r="L24" s="72"/>
      <c r="M24" s="72"/>
      <c r="N24" s="72"/>
      <c r="O24" s="72"/>
      <c r="P24" s="72"/>
      <c r="Q24" s="72"/>
      <c r="R24" s="72"/>
    </row>
    <row r="25" spans="2:18" s="80" customFormat="1" ht="15" customHeight="1" x14ac:dyDescent="0.4">
      <c r="B25" s="73" t="s">
        <v>77</v>
      </c>
      <c r="C25" s="185">
        <v>5672017.6094300002</v>
      </c>
      <c r="D25" s="83">
        <v>11320224.21016</v>
      </c>
      <c r="E25" s="83">
        <v>6381632.1612100005</v>
      </c>
      <c r="F25" s="83">
        <v>3061005.0767700002</v>
      </c>
      <c r="G25" s="83">
        <v>1268651.39977</v>
      </c>
      <c r="H25" s="72"/>
      <c r="I25" s="72"/>
      <c r="J25"/>
      <c r="K25" s="72"/>
      <c r="L25" s="72"/>
      <c r="M25" s="72"/>
      <c r="N25" s="72"/>
      <c r="O25" s="72"/>
      <c r="P25" s="72"/>
      <c r="Q25" s="72"/>
      <c r="R25" s="72"/>
    </row>
    <row r="26" spans="2:18" s="80" customFormat="1" ht="15" customHeight="1" x14ac:dyDescent="0.4">
      <c r="B26" s="73" t="s">
        <v>17</v>
      </c>
      <c r="C26" s="184">
        <v>0.10263622299543446</v>
      </c>
      <c r="D26" s="82">
        <v>7.2324579855397461E-2</v>
      </c>
      <c r="E26" s="82">
        <v>5.9370476841293832E-2</v>
      </c>
      <c r="F26" s="82">
        <v>4.6799152880943252E-2</v>
      </c>
      <c r="G26" s="82">
        <v>4.7209663801617924E-2</v>
      </c>
      <c r="H26" s="72"/>
      <c r="I26" s="72"/>
      <c r="J26"/>
      <c r="K26" s="72"/>
      <c r="L26" s="72"/>
      <c r="M26" s="72"/>
      <c r="N26" s="72"/>
      <c r="O26" s="72"/>
      <c r="P26" s="72"/>
      <c r="Q26" s="72"/>
      <c r="R26" s="72"/>
    </row>
    <row r="27" spans="2:18" s="80" customFormat="1" ht="15" customHeight="1" x14ac:dyDescent="0.4">
      <c r="B27" s="73" t="s">
        <v>18</v>
      </c>
      <c r="C27" s="184">
        <v>4.224194653153391E-2</v>
      </c>
      <c r="D27" s="82">
        <v>3.5312350768587485E-2</v>
      </c>
      <c r="E27" s="82">
        <v>3.8549601733877156E-2</v>
      </c>
      <c r="F27" s="82">
        <v>2.6377849570781518E-2</v>
      </c>
      <c r="G27" s="82">
        <v>1.7699867365287305E-2</v>
      </c>
      <c r="H27" s="72"/>
      <c r="I27" s="72"/>
      <c r="J27"/>
      <c r="K27" s="72"/>
      <c r="L27" s="72"/>
      <c r="M27" s="72"/>
      <c r="N27" s="72"/>
      <c r="O27" s="72"/>
      <c r="P27" s="72"/>
      <c r="Q27" s="72"/>
      <c r="R27" s="72"/>
    </row>
    <row r="28" spans="2:18" s="80" customFormat="1" ht="15" customHeight="1" x14ac:dyDescent="0.4">
      <c r="B28" s="84" t="s">
        <v>19</v>
      </c>
      <c r="C28" s="85"/>
      <c r="D28" s="85"/>
      <c r="E28" s="85"/>
      <c r="F28" s="85"/>
      <c r="G28" s="85"/>
      <c r="H28" s="72"/>
      <c r="I28" s="72"/>
      <c r="J28"/>
      <c r="K28" s="72"/>
      <c r="L28" s="72"/>
      <c r="M28" s="72"/>
      <c r="N28" s="72"/>
      <c r="O28" s="72"/>
      <c r="P28" s="72"/>
      <c r="Q28" s="72"/>
      <c r="R28" s="72"/>
    </row>
    <row r="29" spans="2:18" s="80" customFormat="1" ht="15" customHeight="1" x14ac:dyDescent="0.4">
      <c r="B29" s="91" t="s">
        <v>7</v>
      </c>
      <c r="C29" s="189">
        <v>8.2865798349773992E-2</v>
      </c>
      <c r="D29" s="92">
        <v>8.2690638114108053E-2</v>
      </c>
      <c r="E29" s="92">
        <v>8.3062625229570711E-2</v>
      </c>
      <c r="F29" s="92">
        <v>8.7599999999999997E-2</v>
      </c>
      <c r="G29" s="92">
        <v>8.2665241541634099E-2</v>
      </c>
      <c r="H29" s="72"/>
      <c r="I29" s="72"/>
      <c r="K29" s="72"/>
      <c r="L29" s="72"/>
      <c r="M29" s="72"/>
      <c r="N29" s="72"/>
      <c r="O29" s="72"/>
      <c r="P29" s="72"/>
      <c r="Q29" s="72"/>
      <c r="R29" s="72"/>
    </row>
    <row r="30" spans="2:18" s="80" customFormat="1" ht="15" customHeight="1" x14ac:dyDescent="0.4">
      <c r="B30" s="151" t="s">
        <v>8</v>
      </c>
      <c r="C30" s="190">
        <v>0.21971025726537241</v>
      </c>
      <c r="D30" s="93">
        <v>0.20980357806083511</v>
      </c>
      <c r="E30" s="93">
        <v>0.21715729558768962</v>
      </c>
      <c r="F30" s="93">
        <v>0.21190000000000001</v>
      </c>
      <c r="G30" s="93">
        <v>0.19031391849377</v>
      </c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</row>
    <row r="31" spans="2:18" s="80" customFormat="1" x14ac:dyDescent="0.4">
      <c r="B31" s="94"/>
      <c r="C31" s="94"/>
      <c r="D31" s="94"/>
      <c r="E31" s="94"/>
      <c r="F31" s="94"/>
      <c r="G31" s="94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</row>
    <row r="32" spans="2:18" ht="15" customHeight="1" x14ac:dyDescent="0.4">
      <c r="B32" s="76" t="s">
        <v>21</v>
      </c>
      <c r="C32" s="181" t="str">
        <f>+C19</f>
        <v>1T25</v>
      </c>
      <c r="D32" s="77" t="s">
        <v>130</v>
      </c>
      <c r="E32" s="77" t="str">
        <f>+E19</f>
        <v>3T24</v>
      </c>
      <c r="F32" s="77" t="str">
        <f>+F19</f>
        <v>2T24</v>
      </c>
      <c r="G32" s="77" t="s">
        <v>122</v>
      </c>
      <c r="H32" s="75"/>
    </row>
    <row r="33" spans="2:18" s="80" customFormat="1" ht="15" customHeight="1" x14ac:dyDescent="0.4">
      <c r="B33" s="78" t="s">
        <v>72</v>
      </c>
      <c r="C33" s="182">
        <v>501981.49179999996</v>
      </c>
      <c r="D33" s="79">
        <v>506032.23571999994</v>
      </c>
      <c r="E33" s="79">
        <v>488851.41185000003</v>
      </c>
      <c r="F33" s="79">
        <v>514873.42495999997</v>
      </c>
      <c r="G33" s="79">
        <v>520586.51228999987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</row>
    <row r="34" spans="2:18" s="80" customFormat="1" ht="15" customHeight="1" x14ac:dyDescent="0.4">
      <c r="B34" s="73" t="s">
        <v>15</v>
      </c>
      <c r="C34" s="183">
        <v>1.9461717953984166</v>
      </c>
      <c r="D34" s="81">
        <v>1.8875489430268257</v>
      </c>
      <c r="E34" s="81">
        <v>1.8941452476291294</v>
      </c>
      <c r="F34" s="81">
        <v>1.8044213622316538</v>
      </c>
      <c r="G34" s="81">
        <v>1.9854431237740322</v>
      </c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</row>
    <row r="35" spans="2:18" s="80" customFormat="1" ht="15" customHeight="1" x14ac:dyDescent="0.4">
      <c r="B35" s="73" t="s">
        <v>16</v>
      </c>
      <c r="C35" s="184">
        <v>3.3870813322285129E-2</v>
      </c>
      <c r="D35" s="82">
        <v>3.6214460831582383E-2</v>
      </c>
      <c r="E35" s="82">
        <v>4.221346591166647E-2</v>
      </c>
      <c r="F35" s="82">
        <v>5.080207284349951E-2</v>
      </c>
      <c r="G35" s="82">
        <v>4.4449054948065538E-2</v>
      </c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</row>
    <row r="36" spans="2:18" s="80" customFormat="1" ht="15" customHeight="1" x14ac:dyDescent="0.4">
      <c r="B36" s="73" t="s">
        <v>81</v>
      </c>
      <c r="C36" s="185">
        <v>19201.06911</v>
      </c>
      <c r="D36" s="83">
        <v>100833.47917999998</v>
      </c>
      <c r="E36" s="83">
        <v>80197.415029999975</v>
      </c>
      <c r="F36" s="83">
        <v>51592.277790000015</v>
      </c>
      <c r="G36" s="83">
        <v>25609.463720000003</v>
      </c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</row>
    <row r="37" spans="2:18" s="80" customFormat="1" ht="15" customHeight="1" x14ac:dyDescent="0.4">
      <c r="B37" s="73" t="s">
        <v>82</v>
      </c>
      <c r="C37" s="185">
        <v>3925.8666100000005</v>
      </c>
      <c r="D37" s="83">
        <v>14539.937359999998</v>
      </c>
      <c r="E37" s="83">
        <v>10838.889919999998</v>
      </c>
      <c r="F37" s="83">
        <v>6541.9818099999993</v>
      </c>
      <c r="G37" s="83">
        <v>3186.1351699999996</v>
      </c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</row>
    <row r="38" spans="2:18" s="80" customFormat="1" ht="15" customHeight="1" x14ac:dyDescent="0.4">
      <c r="B38" s="73" t="s">
        <v>83</v>
      </c>
      <c r="C38" s="185">
        <v>15275.202499999999</v>
      </c>
      <c r="D38" s="83">
        <v>86293.541819999984</v>
      </c>
      <c r="E38" s="83">
        <v>69358.525109999973</v>
      </c>
      <c r="F38" s="83">
        <v>45050.295980000017</v>
      </c>
      <c r="G38" s="83">
        <v>22423.328550000006</v>
      </c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</row>
    <row r="39" spans="2:18" s="80" customFormat="1" ht="15" customHeight="1" x14ac:dyDescent="0.4">
      <c r="B39" s="73" t="s">
        <v>17</v>
      </c>
      <c r="C39" s="184">
        <v>0.12156561555326978</v>
      </c>
      <c r="D39" s="82">
        <v>0.16969006961549762</v>
      </c>
      <c r="E39" s="82">
        <v>0.1802714757326471</v>
      </c>
      <c r="F39" s="82">
        <v>0.17255458501884488</v>
      </c>
      <c r="G39" s="82">
        <v>0.17140180118320078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</row>
    <row r="40" spans="2:18" s="80" customFormat="1" ht="15" customHeight="1" x14ac:dyDescent="0.4">
      <c r="B40" s="73" t="s">
        <v>18</v>
      </c>
      <c r="C40" s="184">
        <v>3.8852342922177832E-2</v>
      </c>
      <c r="D40" s="82">
        <v>4.3276271557761717E-2</v>
      </c>
      <c r="E40" s="82">
        <v>4.6969622432113257E-2</v>
      </c>
      <c r="F40" s="82">
        <v>4.5181616961114793E-2</v>
      </c>
      <c r="G40" s="82">
        <v>4.0044399226361688E-2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</row>
    <row r="41" spans="2:18" s="80" customFormat="1" ht="15" customHeight="1" x14ac:dyDescent="0.4">
      <c r="B41" s="84" t="s">
        <v>19</v>
      </c>
      <c r="C41" s="85"/>
      <c r="D41" s="85"/>
      <c r="E41" s="85"/>
      <c r="F41" s="85"/>
      <c r="G41" s="85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</row>
    <row r="42" spans="2:18" s="80" customFormat="1" ht="15" customHeight="1" thickBot="1" x14ac:dyDescent="0.45">
      <c r="B42" s="87" t="s">
        <v>7</v>
      </c>
      <c r="C42" s="186">
        <v>8.9251473871300585E-2</v>
      </c>
      <c r="D42" s="88">
        <v>9.4078920426163545E-2</v>
      </c>
      <c r="E42" s="88">
        <v>9.550869540519534E-2</v>
      </c>
      <c r="F42" s="88">
        <v>9.7000000000000003E-2</v>
      </c>
      <c r="G42" s="88">
        <v>9.7746492429231252E-2</v>
      </c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</row>
    <row r="43" spans="2:18" s="80" customFormat="1" x14ac:dyDescent="0.4">
      <c r="B43" s="95"/>
      <c r="C43" s="95"/>
      <c r="D43" s="95"/>
      <c r="E43" s="95"/>
      <c r="F43" s="95"/>
      <c r="G43" s="95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</row>
    <row r="44" spans="2:18" ht="15" customHeight="1" x14ac:dyDescent="0.4">
      <c r="B44" s="76" t="s">
        <v>22</v>
      </c>
      <c r="C44" s="181" t="str">
        <f>+C32</f>
        <v>1T25</v>
      </c>
      <c r="D44" s="77" t="str">
        <f>+D32</f>
        <v>4T24</v>
      </c>
      <c r="E44" s="77" t="str">
        <f>+E32</f>
        <v>3T24</v>
      </c>
      <c r="F44" s="77" t="str">
        <f>+F32</f>
        <v>2T24</v>
      </c>
      <c r="G44" s="77" t="str">
        <f>+G32</f>
        <v>1T24</v>
      </c>
      <c r="H44" s="75"/>
    </row>
    <row r="45" spans="2:18" s="80" customFormat="1" ht="15" customHeight="1" x14ac:dyDescent="0.4">
      <c r="B45" s="78" t="s">
        <v>73</v>
      </c>
      <c r="C45" s="182">
        <v>818561.73045599996</v>
      </c>
      <c r="D45" s="79">
        <v>888429.21436700004</v>
      </c>
      <c r="E45" s="79">
        <v>934400.30295100005</v>
      </c>
      <c r="F45" s="79">
        <v>983380.51891500002</v>
      </c>
      <c r="G45" s="79">
        <v>984929.50645400002</v>
      </c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</row>
    <row r="46" spans="2:18" s="80" customFormat="1" ht="15" customHeight="1" x14ac:dyDescent="0.4">
      <c r="B46" s="73" t="s">
        <v>15</v>
      </c>
      <c r="C46" s="183">
        <v>2.1957719454714439</v>
      </c>
      <c r="D46" s="81">
        <v>2.1464346377415722</v>
      </c>
      <c r="E46" s="81">
        <v>1.8766727127333513</v>
      </c>
      <c r="F46" s="81">
        <v>1.9162997467056697</v>
      </c>
      <c r="G46" s="81">
        <v>2.0685552654360948</v>
      </c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</row>
    <row r="47" spans="2:18" s="80" customFormat="1" ht="15" customHeight="1" x14ac:dyDescent="0.4">
      <c r="B47" s="73" t="s">
        <v>16</v>
      </c>
      <c r="C47" s="184">
        <v>3.1650912171971669E-2</v>
      </c>
      <c r="D47" s="82">
        <v>3.3858275651631166E-2</v>
      </c>
      <c r="E47" s="82">
        <v>4.1927484825584914E-2</v>
      </c>
      <c r="F47" s="82">
        <v>4.2050554972987313E-2</v>
      </c>
      <c r="G47" s="82">
        <v>3.696742537959543E-2</v>
      </c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</row>
    <row r="48" spans="2:18" s="80" customFormat="1" ht="15" customHeight="1" x14ac:dyDescent="0.4">
      <c r="B48" s="73" t="s">
        <v>84</v>
      </c>
      <c r="C48" s="185">
        <v>30335.832168000001</v>
      </c>
      <c r="D48" s="83">
        <v>40774.787405000003</v>
      </c>
      <c r="E48" s="83">
        <v>41719.236722000001</v>
      </c>
      <c r="F48" s="83">
        <v>71779.711616000001</v>
      </c>
      <c r="G48" s="83">
        <v>34246.820981999997</v>
      </c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</row>
    <row r="49" spans="2:18" s="80" customFormat="1" ht="15" customHeight="1" x14ac:dyDescent="0.4">
      <c r="B49" s="73" t="s">
        <v>85</v>
      </c>
      <c r="C49" s="185">
        <v>2743.2772110000001</v>
      </c>
      <c r="D49" s="83">
        <v>2404.6236650000001</v>
      </c>
      <c r="E49" s="83">
        <v>2033.0064789999999</v>
      </c>
      <c r="F49" s="83">
        <v>3854.4942645000001</v>
      </c>
      <c r="G49" s="83">
        <v>2003.3494575</v>
      </c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</row>
    <row r="50" spans="2:18" s="80" customFormat="1" ht="15" customHeight="1" x14ac:dyDescent="0.4">
      <c r="B50" s="73" t="s">
        <v>86</v>
      </c>
      <c r="C50" s="185">
        <v>27592.554957</v>
      </c>
      <c r="D50" s="83">
        <v>38370.163740000004</v>
      </c>
      <c r="E50" s="83">
        <v>39686.230242999998</v>
      </c>
      <c r="F50" s="83">
        <v>67925.217351500003</v>
      </c>
      <c r="G50" s="83">
        <v>32243.471524499997</v>
      </c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</row>
    <row r="51" spans="2:18" s="80" customFormat="1" ht="15" customHeight="1" x14ac:dyDescent="0.4">
      <c r="B51" s="73" t="s">
        <v>17</v>
      </c>
      <c r="C51" s="184">
        <v>0.13254975024620155</v>
      </c>
      <c r="D51" s="82">
        <v>4.3184670978157216E-2</v>
      </c>
      <c r="E51" s="82">
        <v>5.5776196358922892E-2</v>
      </c>
      <c r="F51" s="82">
        <v>0.1369664516626117</v>
      </c>
      <c r="G51" s="82">
        <v>0.13006245834259123</v>
      </c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</row>
    <row r="52" spans="2:18" s="80" customFormat="1" ht="15" customHeight="1" x14ac:dyDescent="0.4">
      <c r="B52" s="73" t="s">
        <v>18</v>
      </c>
      <c r="C52" s="184">
        <v>5.9549906217635222E-2</v>
      </c>
      <c r="D52" s="82">
        <v>6.0357307264154045E-2</v>
      </c>
      <c r="E52" s="82">
        <v>6.8028645656735623E-2</v>
      </c>
      <c r="F52" s="82">
        <v>6.903061024118945E-2</v>
      </c>
      <c r="G52" s="82">
        <v>6.874545617459607E-2</v>
      </c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</row>
    <row r="53" spans="2:18" s="80" customFormat="1" ht="15" customHeight="1" x14ac:dyDescent="0.4">
      <c r="B53" s="84" t="s">
        <v>19</v>
      </c>
      <c r="C53" s="85"/>
      <c r="D53" s="85"/>
      <c r="E53" s="85"/>
      <c r="F53" s="85"/>
      <c r="G53" s="85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</row>
    <row r="54" spans="2:18" s="80" customFormat="1" ht="15" customHeight="1" x14ac:dyDescent="0.4">
      <c r="B54" s="86" t="s">
        <v>7</v>
      </c>
      <c r="C54" s="184">
        <v>0.16773226976800309</v>
      </c>
      <c r="D54" s="82">
        <v>0.18532793737868195</v>
      </c>
      <c r="E54" s="82">
        <v>0.19602131723092592</v>
      </c>
      <c r="F54" s="82">
        <v>0.20261516866329402</v>
      </c>
      <c r="G54" s="82">
        <v>0.19702466251637166</v>
      </c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</row>
    <row r="55" spans="2:18" s="80" customFormat="1" ht="15" customHeight="1" thickBot="1" x14ac:dyDescent="0.45">
      <c r="B55" s="87" t="s">
        <v>8</v>
      </c>
      <c r="C55" s="186">
        <v>0.1366706468617519</v>
      </c>
      <c r="D55" s="88">
        <v>0.12904006142724095</v>
      </c>
      <c r="E55" s="88">
        <v>0.13113185249652129</v>
      </c>
      <c r="F55" s="88">
        <v>0.13747423463305192</v>
      </c>
      <c r="G55" s="88">
        <v>0.12992886175698964</v>
      </c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</row>
    <row r="56" spans="2:18" s="80" customFormat="1" ht="10.5" customHeight="1" x14ac:dyDescent="0.4"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</row>
    <row r="57" spans="2:18" ht="11.25" customHeight="1" x14ac:dyDescent="0.4"/>
    <row r="58" spans="2:18" ht="11.25" customHeight="1" x14ac:dyDescent="0.4">
      <c r="B58" s="96"/>
      <c r="C58" s="96"/>
      <c r="D58" s="96"/>
      <c r="E58" s="96"/>
      <c r="F58" s="96"/>
      <c r="G58" s="96"/>
    </row>
  </sheetData>
  <phoneticPr fontId="57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86"/>
  <sheetViews>
    <sheetView showGridLines="0" topLeftCell="A31" zoomScale="80" zoomScaleNormal="80" zoomScaleSheetLayoutView="100" workbookViewId="0">
      <selection activeCell="K51" sqref="K51:P52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8" width="13.453125" style="8" customWidth="1"/>
    <col min="9" max="9" width="5.1796875" style="8" customWidth="1"/>
    <col min="10" max="10" width="14.26953125" style="8" customWidth="1"/>
    <col min="11" max="16" width="12.7265625" style="8" customWidth="1"/>
    <col min="17" max="17" width="2.7265625" style="8" customWidth="1"/>
    <col min="18" max="16384" width="11.453125" style="8"/>
  </cols>
  <sheetData>
    <row r="2" spans="2:17" s="6" customFormat="1" ht="21" customHeight="1" x14ac:dyDescent="0.5">
      <c r="B2" s="196" t="s">
        <v>124</v>
      </c>
      <c r="C2" s="197"/>
      <c r="D2" s="197"/>
      <c r="E2" s="141"/>
      <c r="F2" s="141"/>
      <c r="G2" s="141"/>
      <c r="H2" s="141"/>
      <c r="I2" s="141"/>
      <c r="J2" s="141"/>
      <c r="K2" s="206" t="s">
        <v>107</v>
      </c>
      <c r="L2" s="206"/>
      <c r="M2" s="206"/>
      <c r="N2" s="206"/>
      <c r="O2" s="206"/>
      <c r="P2" s="206"/>
    </row>
    <row r="3" spans="2:17" ht="14.15" customHeight="1" x14ac:dyDescent="0.45">
      <c r="B3" s="1"/>
      <c r="C3" s="1"/>
      <c r="D3" s="14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7" s="11" customFormat="1" ht="17.149999999999999" customHeight="1" x14ac:dyDescent="0.45">
      <c r="B4" s="10"/>
      <c r="C4" s="205" t="s">
        <v>0</v>
      </c>
      <c r="D4" s="205"/>
      <c r="E4" s="205" t="s">
        <v>1</v>
      </c>
      <c r="F4" s="205"/>
      <c r="G4" s="205" t="s">
        <v>108</v>
      </c>
      <c r="H4" s="205"/>
      <c r="I4" s="53"/>
      <c r="J4" s="1"/>
      <c r="K4" s="205" t="s">
        <v>69</v>
      </c>
      <c r="L4" s="205"/>
      <c r="M4" s="205" t="s">
        <v>99</v>
      </c>
      <c r="N4" s="205"/>
      <c r="O4" s="205" t="s">
        <v>100</v>
      </c>
      <c r="P4" s="205"/>
      <c r="Q4" s="8"/>
    </row>
    <row r="5" spans="2:17" ht="15" customHeight="1" x14ac:dyDescent="0.45">
      <c r="B5" s="141"/>
      <c r="C5" s="13" t="s">
        <v>131</v>
      </c>
      <c r="D5" s="13" t="s">
        <v>122</v>
      </c>
      <c r="E5" s="13" t="s">
        <v>131</v>
      </c>
      <c r="F5" s="13" t="s">
        <v>122</v>
      </c>
      <c r="G5" s="13" t="s">
        <v>131</v>
      </c>
      <c r="H5" s="13" t="s">
        <v>122</v>
      </c>
      <c r="I5" s="1"/>
      <c r="J5" s="1"/>
      <c r="K5" s="13" t="str">
        <f>+G5</f>
        <v>1T25</v>
      </c>
      <c r="L5" s="13" t="str">
        <f>+H5</f>
        <v>1T24</v>
      </c>
      <c r="M5" s="13" t="str">
        <f>+K5</f>
        <v>1T25</v>
      </c>
      <c r="N5" s="13" t="str">
        <f>+L5</f>
        <v>1T24</v>
      </c>
      <c r="O5" s="13" t="str">
        <f>+M5</f>
        <v>1T25</v>
      </c>
      <c r="P5" s="13" t="str">
        <f>+N5</f>
        <v>1T24</v>
      </c>
    </row>
    <row r="6" spans="2:17" s="19" customFormat="1" ht="15" customHeight="1" x14ac:dyDescent="0.35">
      <c r="B6" s="14" t="s">
        <v>2</v>
      </c>
      <c r="C6" s="15">
        <v>288</v>
      </c>
      <c r="D6" s="15">
        <v>286</v>
      </c>
      <c r="E6" s="16">
        <v>0.70486111111111116</v>
      </c>
      <c r="F6" s="16">
        <v>0.70279720279720281</v>
      </c>
      <c r="G6" s="15">
        <v>621395</v>
      </c>
      <c r="H6" s="15">
        <v>626001.62</v>
      </c>
      <c r="I6" s="194"/>
      <c r="J6" s="18" t="s">
        <v>2</v>
      </c>
      <c r="K6" s="199">
        <v>3.7658526637516232E-3</v>
      </c>
      <c r="L6" s="199">
        <v>4.0220072458783562E-2</v>
      </c>
      <c r="M6" s="199">
        <v>-5.2418727186304137E-3</v>
      </c>
      <c r="N6" s="199">
        <v>4.4119997994601201E-2</v>
      </c>
      <c r="O6" s="199">
        <v>9.0551915438978892E-3</v>
      </c>
      <c r="P6" s="199">
        <v>-3.7351315397732288E-3</v>
      </c>
    </row>
    <row r="7" spans="2:17" s="19" customFormat="1" ht="15" customHeight="1" x14ac:dyDescent="0.35">
      <c r="B7" s="14" t="s">
        <v>3</v>
      </c>
      <c r="C7" s="15">
        <v>307</v>
      </c>
      <c r="D7" s="15">
        <v>277</v>
      </c>
      <c r="E7" s="16">
        <v>0.521878655477098</v>
      </c>
      <c r="F7" s="16">
        <v>0.54512635379061369</v>
      </c>
      <c r="G7" s="15">
        <v>569444.59</v>
      </c>
      <c r="H7" s="15">
        <v>422387.08999999997</v>
      </c>
      <c r="I7" s="194"/>
      <c r="J7" s="14" t="s">
        <v>3</v>
      </c>
      <c r="K7" s="160">
        <v>0.47347256856136744</v>
      </c>
      <c r="L7" s="160">
        <v>2.7459767627654834</v>
      </c>
      <c r="M7" s="160">
        <v>-0.21276717128902656</v>
      </c>
      <c r="N7" s="160">
        <v>4.0559690930110692E-2</v>
      </c>
      <c r="O7" s="160">
        <v>0.79531863489347532</v>
      </c>
      <c r="P7" s="160">
        <v>2.5999633614647499</v>
      </c>
    </row>
    <row r="8" spans="2:17" s="19" customFormat="1" ht="15" customHeight="1" x14ac:dyDescent="0.35">
      <c r="B8" s="14" t="s">
        <v>106</v>
      </c>
      <c r="C8" s="15">
        <v>170</v>
      </c>
      <c r="D8" s="15">
        <v>161</v>
      </c>
      <c r="E8" s="16">
        <v>1</v>
      </c>
      <c r="F8" s="16">
        <v>1</v>
      </c>
      <c r="G8" s="15">
        <v>211592.249583</v>
      </c>
      <c r="H8" s="15">
        <v>200911.934897</v>
      </c>
      <c r="I8" s="194"/>
      <c r="J8" s="14" t="s">
        <v>106</v>
      </c>
      <c r="K8" s="160">
        <v>3.676497444370197E-2</v>
      </c>
      <c r="L8" s="160">
        <v>1.857778406214905E-2</v>
      </c>
      <c r="M8" s="160">
        <v>9.6940065750652504E-3</v>
      </c>
      <c r="N8" s="160">
        <v>2.1206347254916214E-3</v>
      </c>
      <c r="O8" s="160">
        <v>2.6811061264454539E-2</v>
      </c>
      <c r="P8" s="160">
        <v>1.6422323586985366E-2</v>
      </c>
    </row>
    <row r="9" spans="2:17" s="19" customFormat="1" ht="15" customHeight="1" x14ac:dyDescent="0.35">
      <c r="B9" s="14" t="s">
        <v>4</v>
      </c>
      <c r="C9" s="15">
        <v>218</v>
      </c>
      <c r="D9" s="15">
        <v>226</v>
      </c>
      <c r="E9" s="16">
        <v>0.93119266055045868</v>
      </c>
      <c r="F9" s="16">
        <v>0.92920353982300885</v>
      </c>
      <c r="G9" s="15">
        <v>543920.51</v>
      </c>
      <c r="H9" s="15">
        <v>553275.93000000005</v>
      </c>
      <c r="I9" s="194"/>
      <c r="J9" s="14" t="s">
        <v>4</v>
      </c>
      <c r="K9" s="160">
        <v>-0.12126031942043636</v>
      </c>
      <c r="L9" s="160">
        <v>1.6278158439730461E-2</v>
      </c>
      <c r="M9" s="160">
        <v>-0.10453035896225393</v>
      </c>
      <c r="N9" s="160">
        <v>-5.1927740253135957E-3</v>
      </c>
      <c r="O9" s="160">
        <v>-1.8682889616217779E-2</v>
      </c>
      <c r="P9" s="160">
        <v>2.1583008149149263E-2</v>
      </c>
    </row>
    <row r="10" spans="2:17" s="19" customFormat="1" x14ac:dyDescent="0.35">
      <c r="B10" s="14" t="s">
        <v>5</v>
      </c>
      <c r="C10" s="15">
        <v>87</v>
      </c>
      <c r="D10" s="15">
        <v>91</v>
      </c>
      <c r="E10" s="16">
        <v>0.52873563218390807</v>
      </c>
      <c r="F10" s="16">
        <v>0.53846153846153844</v>
      </c>
      <c r="G10" s="15">
        <v>254805.57</v>
      </c>
      <c r="H10" s="15">
        <v>258880.23999999996</v>
      </c>
      <c r="I10" s="194"/>
      <c r="J10" s="14" t="s">
        <v>5</v>
      </c>
      <c r="K10" s="160">
        <v>-3.3602974919333395E-4</v>
      </c>
      <c r="L10" s="160">
        <v>2.9225605611404859E-3</v>
      </c>
      <c r="M10" s="160">
        <v>9.1878451834044306E-3</v>
      </c>
      <c r="N10" s="160">
        <v>3.5415112588102371E-2</v>
      </c>
      <c r="O10" s="160">
        <v>-9.4371676968294516E-3</v>
      </c>
      <c r="P10" s="160">
        <v>-3.1381183867158491E-2</v>
      </c>
    </row>
    <row r="11" spans="2:17" s="23" customFormat="1" ht="21" customHeight="1" x14ac:dyDescent="0.35">
      <c r="B11" s="14" t="s">
        <v>6</v>
      </c>
      <c r="C11" s="15">
        <v>91</v>
      </c>
      <c r="D11" s="15">
        <v>93</v>
      </c>
      <c r="E11" s="16">
        <v>0.2967032967032967</v>
      </c>
      <c r="F11" s="16">
        <v>0.30107526881720431</v>
      </c>
      <c r="G11" s="15">
        <v>347224.67000000004</v>
      </c>
      <c r="H11" s="15">
        <v>360421.43</v>
      </c>
      <c r="I11" s="195"/>
      <c r="J11" s="21" t="s">
        <v>6</v>
      </c>
      <c r="K11" s="200">
        <v>-1.125880532016077E-2</v>
      </c>
      <c r="L11" s="200">
        <v>-5.9790114877816491E-2</v>
      </c>
      <c r="M11" s="200">
        <v>-8.5127412647923562E-2</v>
      </c>
      <c r="N11" s="200">
        <v>-3.8922287365882102E-2</v>
      </c>
      <c r="O11" s="200">
        <v>8.0741961611901836E-2</v>
      </c>
      <c r="P11" s="200">
        <v>-2.1712944996653771E-2</v>
      </c>
    </row>
    <row r="12" spans="2:17" s="14" customFormat="1" x14ac:dyDescent="0.45">
      <c r="B12" s="24" t="s">
        <v>88</v>
      </c>
      <c r="C12" s="161">
        <v>1161</v>
      </c>
      <c r="D12" s="161">
        <v>1134</v>
      </c>
      <c r="E12" s="162">
        <v>0.69699978228378046</v>
      </c>
      <c r="F12" s="162">
        <v>0.70546737213403876</v>
      </c>
      <c r="G12" s="161">
        <v>2548382.5895829997</v>
      </c>
      <c r="H12" s="161">
        <v>2421878.244897</v>
      </c>
      <c r="I12" s="195"/>
    </row>
    <row r="13" spans="2:17" s="27" customFormat="1" ht="15" customHeight="1" x14ac:dyDescent="0.35">
      <c r="B13" s="198" t="s">
        <v>125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2:17" s="27" customFormat="1" ht="15" customHeight="1" x14ac:dyDescent="0.35">
      <c r="B14" s="28"/>
      <c r="F14" s="154"/>
      <c r="L14" s="154"/>
    </row>
    <row r="15" spans="2:17" s="6" customFormat="1" ht="18.5" x14ac:dyDescent="0.5">
      <c r="B15" s="4" t="s">
        <v>9</v>
      </c>
      <c r="C15" s="5"/>
      <c r="D15" s="5"/>
    </row>
    <row r="16" spans="2:17" ht="17.149999999999999" customHeight="1" x14ac:dyDescent="0.45">
      <c r="D16" s="9"/>
      <c r="K16" s="206" t="s">
        <v>107</v>
      </c>
      <c r="L16" s="206"/>
      <c r="M16" s="206"/>
      <c r="N16" s="206"/>
      <c r="O16" s="206"/>
      <c r="P16" s="206"/>
    </row>
    <row r="17" spans="2:18" s="11" customFormat="1" ht="14.5" customHeight="1" x14ac:dyDescent="0.45">
      <c r="B17" s="10"/>
      <c r="C17" s="205" t="s">
        <v>0</v>
      </c>
      <c r="D17" s="205"/>
      <c r="E17" s="205" t="s">
        <v>1</v>
      </c>
      <c r="F17" s="205"/>
      <c r="G17" s="205" t="s">
        <v>108</v>
      </c>
      <c r="H17" s="205"/>
      <c r="J17" s="8"/>
      <c r="K17" s="205" t="s">
        <v>69</v>
      </c>
      <c r="L17" s="205"/>
      <c r="M17" s="205" t="s">
        <v>99</v>
      </c>
      <c r="N17" s="205"/>
      <c r="O17" s="205" t="s">
        <v>100</v>
      </c>
      <c r="P17" s="205"/>
    </row>
    <row r="18" spans="2:18" x14ac:dyDescent="0.45">
      <c r="B18" s="145"/>
      <c r="C18" s="13" t="str">
        <f>+C5</f>
        <v>1T25</v>
      </c>
      <c r="D18" s="13" t="str">
        <f t="shared" ref="D18:H18" si="0">+D5</f>
        <v>1T24</v>
      </c>
      <c r="E18" s="13" t="str">
        <f t="shared" si="0"/>
        <v>1T25</v>
      </c>
      <c r="F18" s="13" t="str">
        <f t="shared" si="0"/>
        <v>1T24</v>
      </c>
      <c r="G18" s="13" t="str">
        <f t="shared" si="0"/>
        <v>1T25</v>
      </c>
      <c r="H18" s="13" t="str">
        <f t="shared" si="0"/>
        <v>1T24</v>
      </c>
      <c r="J18" s="145"/>
      <c r="K18" s="13" t="str">
        <f>+K5</f>
        <v>1T25</v>
      </c>
      <c r="L18" s="13" t="str">
        <f t="shared" ref="L18:P18" si="1">+L5</f>
        <v>1T24</v>
      </c>
      <c r="M18" s="13" t="str">
        <f t="shared" si="1"/>
        <v>1T25</v>
      </c>
      <c r="N18" s="13" t="str">
        <f t="shared" si="1"/>
        <v>1T24</v>
      </c>
      <c r="O18" s="13" t="str">
        <f t="shared" si="1"/>
        <v>1T25</v>
      </c>
      <c r="P18" s="13" t="str">
        <f t="shared" si="1"/>
        <v>1T24</v>
      </c>
      <c r="Q18"/>
      <c r="R18"/>
    </row>
    <row r="19" spans="2:18" s="19" customFormat="1" x14ac:dyDescent="0.35">
      <c r="B19" s="14" t="s">
        <v>2</v>
      </c>
      <c r="C19" s="15">
        <v>251</v>
      </c>
      <c r="D19" s="15">
        <v>250</v>
      </c>
      <c r="E19" s="16">
        <v>0.66533864541832666</v>
      </c>
      <c r="F19" s="16">
        <v>0.66400000000000003</v>
      </c>
      <c r="G19" s="15">
        <v>614879</v>
      </c>
      <c r="H19" s="15">
        <v>619642.99</v>
      </c>
      <c r="I19" s="17"/>
      <c r="J19" s="18" t="s">
        <v>2</v>
      </c>
      <c r="K19" s="199">
        <v>3.4547416498582617E-3</v>
      </c>
      <c r="L19" s="199">
        <v>4.0245098082128505E-2</v>
      </c>
      <c r="M19" s="199">
        <v>-1.1489122540430663E-2</v>
      </c>
      <c r="N19" s="199">
        <v>4.3014247760269964E-2</v>
      </c>
      <c r="O19" s="199">
        <v>1.5117551593052836E-2</v>
      </c>
      <c r="P19" s="199">
        <v>-2.6549490422473898E-3</v>
      </c>
      <c r="Q19"/>
      <c r="R19"/>
    </row>
    <row r="20" spans="2:18" s="19" customFormat="1" x14ac:dyDescent="0.35">
      <c r="B20" s="14" t="s">
        <v>3</v>
      </c>
      <c r="C20" s="15">
        <v>279</v>
      </c>
      <c r="D20" s="15">
        <v>274</v>
      </c>
      <c r="E20" s="16">
        <v>0.55913978494623651</v>
      </c>
      <c r="F20" s="16">
        <v>0.55109489051094895</v>
      </c>
      <c r="G20" s="15">
        <v>425440.58999999997</v>
      </c>
      <c r="H20" s="15">
        <v>421965.08999999997</v>
      </c>
      <c r="I20" s="17"/>
      <c r="J20" s="14" t="s">
        <v>3</v>
      </c>
      <c r="K20" s="160">
        <v>0.47347256856136744</v>
      </c>
      <c r="L20" s="160">
        <v>2.7460052772992136</v>
      </c>
      <c r="M20" s="160">
        <v>-0.10652538740933881</v>
      </c>
      <c r="N20" s="160">
        <v>4.0688081864587389E-2</v>
      </c>
      <c r="O20" s="160">
        <v>0.64914878139512155</v>
      </c>
      <c r="P20" s="160">
        <v>2.5995466293680853</v>
      </c>
      <c r="Q20"/>
      <c r="R20"/>
    </row>
    <row r="21" spans="2:18" s="19" customFormat="1" x14ac:dyDescent="0.35">
      <c r="B21" s="14" t="s">
        <v>106</v>
      </c>
      <c r="C21" s="15">
        <v>170</v>
      </c>
      <c r="D21" s="15">
        <v>161</v>
      </c>
      <c r="E21" s="16">
        <v>1</v>
      </c>
      <c r="F21" s="16">
        <v>1</v>
      </c>
      <c r="G21" s="15">
        <v>211096.61207800001</v>
      </c>
      <c r="H21" s="15">
        <v>200911.934897</v>
      </c>
      <c r="I21" s="17"/>
      <c r="J21" s="14" t="s">
        <v>106</v>
      </c>
      <c r="K21" s="160">
        <v>3.676497444370197E-2</v>
      </c>
      <c r="L21" s="160">
        <v>1.857778406214905E-2</v>
      </c>
      <c r="M21" s="160">
        <v>9.6940065750652504E-3</v>
      </c>
      <c r="N21" s="160">
        <v>2.1206347254916214E-3</v>
      </c>
      <c r="O21" s="160">
        <v>2.6811061264454539E-2</v>
      </c>
      <c r="P21" s="160">
        <v>1.6422323586985366E-2</v>
      </c>
      <c r="Q21"/>
      <c r="R21"/>
    </row>
    <row r="22" spans="2:18" s="19" customFormat="1" x14ac:dyDescent="0.35">
      <c r="B22" s="14" t="s">
        <v>4</v>
      </c>
      <c r="C22" s="15">
        <v>155</v>
      </c>
      <c r="D22" s="15">
        <v>159</v>
      </c>
      <c r="E22" s="16">
        <v>0.93548387096774188</v>
      </c>
      <c r="F22" s="16">
        <v>0.9308176100628931</v>
      </c>
      <c r="G22" s="15">
        <v>353101.14</v>
      </c>
      <c r="H22" s="15">
        <v>367459.81000000006</v>
      </c>
      <c r="I22" s="17"/>
      <c r="J22" s="14" t="s">
        <v>4</v>
      </c>
      <c r="K22" s="160">
        <v>-0.10773870293217058</v>
      </c>
      <c r="L22" s="160">
        <v>9.5423741846878407E-4</v>
      </c>
      <c r="M22" s="160">
        <v>-9.1152255859274001E-2</v>
      </c>
      <c r="N22" s="160">
        <v>-1.3001745321788327E-2</v>
      </c>
      <c r="O22" s="160">
        <v>-1.8249973309421907E-2</v>
      </c>
      <c r="P22" s="160">
        <v>1.4139825145696117E-2</v>
      </c>
      <c r="Q22"/>
      <c r="R22"/>
    </row>
    <row r="23" spans="2:18" s="19" customFormat="1" x14ac:dyDescent="0.35">
      <c r="B23" s="14" t="s">
        <v>5</v>
      </c>
      <c r="C23" s="15">
        <v>69</v>
      </c>
      <c r="D23" s="15">
        <v>72</v>
      </c>
      <c r="E23" s="16">
        <v>0.59420289855072461</v>
      </c>
      <c r="F23" s="16">
        <v>0.59722222222222221</v>
      </c>
      <c r="G23" s="15">
        <v>211176.67</v>
      </c>
      <c r="H23" s="15">
        <v>215122.33999999997</v>
      </c>
      <c r="I23" s="17"/>
      <c r="J23" s="14" t="s">
        <v>5</v>
      </c>
      <c r="K23" s="160">
        <v>-1.4856115761048283E-3</v>
      </c>
      <c r="L23" s="160">
        <v>-3.7060040807277428E-3</v>
      </c>
      <c r="M23" s="160">
        <v>1.2282641803117444E-2</v>
      </c>
      <c r="N23" s="160">
        <v>3.7604598857144511E-2</v>
      </c>
      <c r="O23" s="160">
        <v>-1.3601194775697878E-2</v>
      </c>
      <c r="P23" s="160">
        <v>-3.9813434696967631E-2</v>
      </c>
      <c r="Q23"/>
      <c r="R23"/>
    </row>
    <row r="24" spans="2:18" s="23" customFormat="1" ht="15" customHeight="1" x14ac:dyDescent="0.35">
      <c r="B24" s="14" t="s">
        <v>6</v>
      </c>
      <c r="C24" s="15">
        <v>78</v>
      </c>
      <c r="D24" s="15">
        <v>80</v>
      </c>
      <c r="E24" s="16">
        <v>0.17948717948717949</v>
      </c>
      <c r="F24" s="16">
        <v>0.1875</v>
      </c>
      <c r="G24" s="15">
        <v>345448.35000000003</v>
      </c>
      <c r="H24" s="15">
        <v>358645.11</v>
      </c>
      <c r="I24" s="20"/>
      <c r="J24" s="21" t="s">
        <v>6</v>
      </c>
      <c r="K24" s="200">
        <v>-1.0449053265768282E-2</v>
      </c>
      <c r="L24" s="200">
        <v>-6.0001722771935273E-2</v>
      </c>
      <c r="M24" s="200">
        <v>-8.4214645787096365E-2</v>
      </c>
      <c r="N24" s="200">
        <v>-3.9381159342026684E-2</v>
      </c>
      <c r="O24" s="200">
        <v>8.05489978431988E-2</v>
      </c>
      <c r="P24" s="200">
        <v>-2.1465916091948367E-2</v>
      </c>
      <c r="Q24"/>
      <c r="R24"/>
    </row>
    <row r="25" spans="2:18" s="14" customFormat="1" ht="15" customHeight="1" x14ac:dyDescent="0.45">
      <c r="B25" s="24" t="s">
        <v>88</v>
      </c>
      <c r="C25" s="161">
        <v>1002</v>
      </c>
      <c r="D25" s="161">
        <v>996</v>
      </c>
      <c r="E25" s="162">
        <v>0.69161676646706582</v>
      </c>
      <c r="F25" s="162">
        <v>0.68674698795180722</v>
      </c>
      <c r="G25" s="161">
        <v>2161142.3620779999</v>
      </c>
      <c r="H25" s="161">
        <v>2183747.2748969998</v>
      </c>
      <c r="I25" s="20"/>
      <c r="J25" s="29"/>
      <c r="Q25"/>
      <c r="R25"/>
    </row>
    <row r="26" spans="2:18" s="27" customFormat="1" ht="15" customHeight="1" x14ac:dyDescent="0.35">
      <c r="C26" s="23"/>
      <c r="D26" s="23"/>
      <c r="E26" s="23"/>
      <c r="F26" s="30"/>
      <c r="G26" s="31"/>
      <c r="H26" s="31"/>
      <c r="M26" s="154"/>
      <c r="Q26"/>
      <c r="R26"/>
    </row>
    <row r="27" spans="2:18" s="6" customFormat="1" ht="18.75" customHeight="1" x14ac:dyDescent="0.5">
      <c r="B27" s="4" t="s">
        <v>87</v>
      </c>
      <c r="C27" s="5"/>
      <c r="D27" s="5"/>
      <c r="F27" s="154"/>
      <c r="K27" s="206" t="s">
        <v>107</v>
      </c>
      <c r="L27" s="206"/>
      <c r="M27" s="206"/>
      <c r="N27" s="206"/>
      <c r="O27" s="206"/>
      <c r="P27" s="206"/>
    </row>
    <row r="28" spans="2:18" ht="14.15" customHeight="1" x14ac:dyDescent="0.45">
      <c r="D28" s="9"/>
    </row>
    <row r="29" spans="2:18" s="11" customFormat="1" ht="14.5" customHeight="1" x14ac:dyDescent="0.45">
      <c r="B29" s="10"/>
      <c r="C29" s="205" t="s">
        <v>0</v>
      </c>
      <c r="D29" s="205"/>
      <c r="E29" s="205" t="s">
        <v>1</v>
      </c>
      <c r="F29" s="205"/>
      <c r="G29" s="205" t="s">
        <v>108</v>
      </c>
      <c r="H29" s="205"/>
      <c r="J29" s="8"/>
      <c r="K29" s="208" t="s">
        <v>69</v>
      </c>
      <c r="L29" s="208"/>
      <c r="M29" s="208" t="s">
        <v>99</v>
      </c>
      <c r="N29" s="208"/>
      <c r="O29" s="208" t="s">
        <v>100</v>
      </c>
      <c r="P29" s="208"/>
      <c r="Q29" s="6"/>
    </row>
    <row r="30" spans="2:18" ht="15" customHeight="1" x14ac:dyDescent="0.45">
      <c r="B30" s="145"/>
      <c r="C30" s="13" t="str">
        <f t="shared" ref="C30:H30" si="2">+C18</f>
        <v>1T25</v>
      </c>
      <c r="D30" s="13" t="str">
        <f t="shared" si="2"/>
        <v>1T24</v>
      </c>
      <c r="E30" s="13" t="str">
        <f t="shared" si="2"/>
        <v>1T25</v>
      </c>
      <c r="F30" s="13" t="str">
        <f t="shared" si="2"/>
        <v>1T24</v>
      </c>
      <c r="G30" s="13" t="str">
        <f t="shared" si="2"/>
        <v>1T25</v>
      </c>
      <c r="H30" s="13" t="str">
        <f t="shared" si="2"/>
        <v>1T24</v>
      </c>
      <c r="J30" s="145"/>
      <c r="K30" s="13" t="str">
        <f>+K18</f>
        <v>1T25</v>
      </c>
      <c r="L30" s="13" t="str">
        <f t="shared" ref="L30:P30" si="3">+L18</f>
        <v>1T24</v>
      </c>
      <c r="M30" s="13" t="str">
        <f t="shared" si="3"/>
        <v>1T25</v>
      </c>
      <c r="N30" s="13" t="str">
        <f t="shared" si="3"/>
        <v>1T24</v>
      </c>
      <c r="O30" s="13" t="str">
        <f t="shared" si="3"/>
        <v>1T25</v>
      </c>
      <c r="P30" s="13" t="str">
        <f t="shared" si="3"/>
        <v>1T24</v>
      </c>
      <c r="Q30" s="6"/>
    </row>
    <row r="31" spans="2:18" ht="15" customHeight="1" x14ac:dyDescent="0.45">
      <c r="B31" s="1" t="s">
        <v>3</v>
      </c>
      <c r="C31" s="15">
        <v>28</v>
      </c>
      <c r="D31" s="15" t="s">
        <v>126</v>
      </c>
      <c r="E31" s="144">
        <v>0.15059811540961213</v>
      </c>
      <c r="F31" s="144" t="s">
        <v>126</v>
      </c>
      <c r="G31" s="15">
        <v>144004</v>
      </c>
      <c r="H31" s="15" t="s">
        <v>126</v>
      </c>
      <c r="J31" s="1" t="s">
        <v>3</v>
      </c>
      <c r="K31" s="160">
        <v>0.20521671521296492</v>
      </c>
      <c r="L31" s="160" t="s">
        <v>126</v>
      </c>
      <c r="M31" s="160">
        <v>-0.21413624776531748</v>
      </c>
      <c r="N31" s="160" t="s">
        <v>126</v>
      </c>
      <c r="O31" s="160">
        <v>0.53362044220236671</v>
      </c>
      <c r="P31" s="160" t="s">
        <v>126</v>
      </c>
      <c r="Q31" s="6"/>
    </row>
    <row r="32" spans="2:18" s="19" customFormat="1" ht="15" customHeight="1" x14ac:dyDescent="0.45">
      <c r="B32" s="14" t="s">
        <v>4</v>
      </c>
      <c r="C32" s="15">
        <v>58</v>
      </c>
      <c r="D32" s="15">
        <v>57</v>
      </c>
      <c r="E32" s="144">
        <v>0.91379310344827591</v>
      </c>
      <c r="F32" s="144">
        <v>0.91228070175438591</v>
      </c>
      <c r="G32" s="15">
        <v>189955.18</v>
      </c>
      <c r="H32" s="15">
        <v>184562.9</v>
      </c>
      <c r="I32" s="17"/>
      <c r="J32" s="14" t="s">
        <v>4</v>
      </c>
      <c r="K32" s="160">
        <v>-0.14586686537359295</v>
      </c>
      <c r="L32" s="160">
        <v>4.2442302655189224E-2</v>
      </c>
      <c r="M32" s="160">
        <v>-0.13789200626768705</v>
      </c>
      <c r="N32" s="160">
        <v>1.3051296233484999E-2</v>
      </c>
      <c r="O32" s="160">
        <v>-9.2504177711894009E-3</v>
      </c>
      <c r="P32" s="160">
        <v>2.9012357548901635E-2</v>
      </c>
      <c r="Q32" s="6"/>
    </row>
    <row r="33" spans="2:17" s="19" customFormat="1" ht="15" customHeight="1" x14ac:dyDescent="0.45">
      <c r="B33" s="14" t="s">
        <v>5</v>
      </c>
      <c r="C33" s="15">
        <v>18</v>
      </c>
      <c r="D33" s="15">
        <v>18</v>
      </c>
      <c r="E33" s="144">
        <v>0.27777777777777779</v>
      </c>
      <c r="F33" s="144">
        <v>0.27777777777777779</v>
      </c>
      <c r="G33" s="15">
        <v>43628.9</v>
      </c>
      <c r="H33" s="15">
        <v>43628.899999999994</v>
      </c>
      <c r="I33" s="17"/>
      <c r="J33" s="21" t="s">
        <v>5</v>
      </c>
      <c r="K33" s="200">
        <v>5.870607738917677E-3</v>
      </c>
      <c r="L33" s="200">
        <v>4.2205050681920042E-2</v>
      </c>
      <c r="M33" s="200">
        <v>-1.5228341457315331E-2</v>
      </c>
      <c r="N33" s="200">
        <v>1.1144581084161276E-2</v>
      </c>
      <c r="O33" s="200">
        <v>2.1425219758513636E-2</v>
      </c>
      <c r="P33" s="200">
        <v>3.0718128919263954E-2</v>
      </c>
      <c r="Q33" s="6"/>
    </row>
    <row r="34" spans="2:17" s="23" customFormat="1" ht="15" customHeight="1" x14ac:dyDescent="0.45">
      <c r="B34" s="24" t="s">
        <v>88</v>
      </c>
      <c r="C34" s="25">
        <v>104</v>
      </c>
      <c r="D34" s="25">
        <v>75</v>
      </c>
      <c r="E34" s="26">
        <v>0.5982379541487417</v>
      </c>
      <c r="F34" s="26">
        <v>0.76</v>
      </c>
      <c r="G34" s="25">
        <v>377588.08</v>
      </c>
      <c r="H34" s="25">
        <v>228191.8</v>
      </c>
      <c r="I34" s="20"/>
      <c r="J34" s="29"/>
      <c r="K34" s="6"/>
      <c r="L34" s="6"/>
      <c r="M34" s="6"/>
      <c r="N34" s="6"/>
      <c r="O34" s="6"/>
      <c r="P34" s="6"/>
      <c r="Q34" s="6"/>
    </row>
    <row r="35" spans="2:17" s="27" customFormat="1" ht="15" customHeight="1" x14ac:dyDescent="0.45">
      <c r="C35" s="23"/>
      <c r="D35" s="23"/>
      <c r="E35" s="23"/>
      <c r="F35" s="30"/>
      <c r="G35" s="31"/>
      <c r="H35" s="31"/>
      <c r="J35" s="6"/>
      <c r="K35" s="6"/>
      <c r="L35" s="6"/>
      <c r="M35" s="6"/>
      <c r="N35" s="6"/>
      <c r="O35" s="6"/>
      <c r="P35" s="6"/>
    </row>
    <row r="36" spans="2:17" s="6" customFormat="1" ht="18.5" x14ac:dyDescent="0.5">
      <c r="B36" s="4" t="s">
        <v>105</v>
      </c>
      <c r="C36" s="5"/>
      <c r="D36" s="5"/>
    </row>
    <row r="37" spans="2:17" ht="13.5" customHeight="1" x14ac:dyDescent="0.45">
      <c r="D37" s="9"/>
      <c r="K37" s="207" t="s">
        <v>107</v>
      </c>
      <c r="L37" s="207"/>
      <c r="M37" s="207"/>
      <c r="N37" s="207"/>
      <c r="O37" s="207"/>
      <c r="P37" s="207"/>
    </row>
    <row r="38" spans="2:17" s="11" customFormat="1" ht="15" customHeight="1" x14ac:dyDescent="0.45">
      <c r="B38" s="10"/>
      <c r="C38" s="205" t="s">
        <v>0</v>
      </c>
      <c r="D38" s="205"/>
      <c r="E38" s="205" t="s">
        <v>1</v>
      </c>
      <c r="F38" s="205"/>
      <c r="G38" s="205" t="s">
        <v>108</v>
      </c>
      <c r="H38" s="205"/>
      <c r="J38" s="8"/>
      <c r="K38" s="205" t="s">
        <v>69</v>
      </c>
      <c r="L38" s="205"/>
      <c r="M38" s="205" t="s">
        <v>99</v>
      </c>
      <c r="N38" s="205"/>
      <c r="O38" s="205" t="s">
        <v>100</v>
      </c>
      <c r="P38" s="205"/>
    </row>
    <row r="39" spans="2:17" ht="15" customHeight="1" x14ac:dyDescent="0.45">
      <c r="B39" s="145"/>
      <c r="C39" s="13" t="str">
        <f t="shared" ref="C39:H39" si="4">+C30</f>
        <v>1T25</v>
      </c>
      <c r="D39" s="13" t="str">
        <f t="shared" si="4"/>
        <v>1T24</v>
      </c>
      <c r="E39" s="13" t="str">
        <f t="shared" si="4"/>
        <v>1T25</v>
      </c>
      <c r="F39" s="13" t="str">
        <f t="shared" si="4"/>
        <v>1T24</v>
      </c>
      <c r="G39" s="13" t="str">
        <f t="shared" si="4"/>
        <v>1T25</v>
      </c>
      <c r="H39" s="13" t="str">
        <f t="shared" si="4"/>
        <v>1T24</v>
      </c>
      <c r="K39" s="13" t="str">
        <f>+K30</f>
        <v>1T25</v>
      </c>
      <c r="L39" s="13" t="str">
        <f t="shared" ref="L39:P39" si="5">+L30</f>
        <v>1T24</v>
      </c>
      <c r="M39" s="13" t="str">
        <f t="shared" si="5"/>
        <v>1T25</v>
      </c>
      <c r="N39" s="13" t="str">
        <f t="shared" si="5"/>
        <v>1T24</v>
      </c>
      <c r="O39" s="13" t="str">
        <f t="shared" si="5"/>
        <v>1T25</v>
      </c>
      <c r="P39" s="13" t="str">
        <f t="shared" si="5"/>
        <v>1T24</v>
      </c>
    </row>
    <row r="40" spans="2:17" s="19" customFormat="1" ht="15" customHeight="1" x14ac:dyDescent="0.35">
      <c r="B40" s="14" t="s">
        <v>2</v>
      </c>
      <c r="C40" s="15">
        <v>37</v>
      </c>
      <c r="D40" s="15">
        <v>36</v>
      </c>
      <c r="E40" s="144">
        <v>0.97297297297297303</v>
      </c>
      <c r="F40" s="144">
        <v>0.97222222222222221</v>
      </c>
      <c r="G40" s="15">
        <v>6516</v>
      </c>
      <c r="H40" s="15">
        <v>6358.630000000001</v>
      </c>
      <c r="I40" s="17"/>
      <c r="J40" s="18" t="s">
        <v>2</v>
      </c>
      <c r="K40" s="160">
        <v>0.41586366486798432</v>
      </c>
      <c r="L40" s="160">
        <v>1.8416150615277127E-2</v>
      </c>
      <c r="M40" s="160">
        <v>0.33396608642709724</v>
      </c>
      <c r="N40" s="160">
        <v>0.36976281578072445</v>
      </c>
      <c r="O40" s="160">
        <v>6.1394048375129184E-2</v>
      </c>
      <c r="P40" s="160">
        <v>-0.25650182726356896</v>
      </c>
    </row>
    <row r="41" spans="2:17" s="19" customFormat="1" ht="15" customHeight="1" x14ac:dyDescent="0.35">
      <c r="B41" s="14" t="s">
        <v>3</v>
      </c>
      <c r="C41" s="15">
        <v>0</v>
      </c>
      <c r="D41" s="15">
        <v>3</v>
      </c>
      <c r="E41" s="16">
        <v>0</v>
      </c>
      <c r="F41" s="16">
        <v>0</v>
      </c>
      <c r="G41" s="15">
        <v>0</v>
      </c>
      <c r="H41" s="15">
        <v>422</v>
      </c>
      <c r="I41" s="17"/>
      <c r="J41" s="14" t="s">
        <v>4</v>
      </c>
      <c r="K41" s="160">
        <v>0.24238573243019368</v>
      </c>
      <c r="L41" s="160">
        <v>0.11142468457228349</v>
      </c>
      <c r="M41" s="160">
        <v>-0.4932338499763369</v>
      </c>
      <c r="N41" s="160">
        <v>0.27432950778253296</v>
      </c>
      <c r="O41" s="160">
        <v>1.4515957357692129</v>
      </c>
      <c r="P41" s="160">
        <v>-0.12783571455841192</v>
      </c>
    </row>
    <row r="42" spans="2:17" s="19" customFormat="1" ht="15" customHeight="1" x14ac:dyDescent="0.35">
      <c r="B42" s="14" t="s">
        <v>4</v>
      </c>
      <c r="C42" s="15">
        <v>5</v>
      </c>
      <c r="D42" s="15">
        <v>10</v>
      </c>
      <c r="E42" s="16">
        <v>1</v>
      </c>
      <c r="F42" s="16">
        <v>1</v>
      </c>
      <c r="G42" s="15">
        <v>864.19</v>
      </c>
      <c r="H42" s="15">
        <v>1253.22</v>
      </c>
      <c r="I42" s="17"/>
      <c r="J42" s="21" t="s">
        <v>6</v>
      </c>
      <c r="K42" s="200">
        <v>-0.15298439393308927</v>
      </c>
      <c r="L42" s="200">
        <v>-2.0806925424356359E-2</v>
      </c>
      <c r="M42" s="200">
        <v>-0.11331151727991051</v>
      </c>
      <c r="N42" s="200">
        <v>-2.3830549983749671E-2</v>
      </c>
      <c r="O42" s="200">
        <v>-4.474274497338071E-2</v>
      </c>
      <c r="P42" s="200">
        <v>3.0974382156121472E-3</v>
      </c>
    </row>
    <row r="43" spans="2:17" s="19" customFormat="1" ht="15" customHeight="1" x14ac:dyDescent="0.35">
      <c r="B43" s="14" t="s">
        <v>5</v>
      </c>
      <c r="C43" s="15">
        <v>0</v>
      </c>
      <c r="D43" s="15">
        <v>1</v>
      </c>
      <c r="E43" s="16">
        <v>0</v>
      </c>
      <c r="F43" s="16">
        <v>1</v>
      </c>
      <c r="G43" s="15">
        <v>0</v>
      </c>
      <c r="H43" s="15">
        <v>129</v>
      </c>
      <c r="I43" s="17"/>
    </row>
    <row r="44" spans="2:17" s="19" customFormat="1" ht="15" customHeight="1" x14ac:dyDescent="0.35">
      <c r="B44" s="14" t="s">
        <v>6</v>
      </c>
      <c r="C44" s="15">
        <v>13</v>
      </c>
      <c r="D44" s="15">
        <v>13</v>
      </c>
      <c r="E44" s="144">
        <v>1</v>
      </c>
      <c r="F44" s="144">
        <v>1</v>
      </c>
      <c r="G44" s="15">
        <v>1776.3200000000002</v>
      </c>
      <c r="H44" s="15">
        <v>1776.3200000000002</v>
      </c>
      <c r="I44" s="17"/>
    </row>
    <row r="45" spans="2:17" s="23" customFormat="1" x14ac:dyDescent="0.45">
      <c r="B45" s="24" t="s">
        <v>88</v>
      </c>
      <c r="C45" s="25">
        <v>55</v>
      </c>
      <c r="D45" s="25">
        <v>63</v>
      </c>
      <c r="E45" s="26">
        <v>0.98181818181818181</v>
      </c>
      <c r="F45" s="26">
        <v>0.93650793650793651</v>
      </c>
      <c r="G45" s="25">
        <v>9156.51</v>
      </c>
      <c r="H45" s="25">
        <v>9939.1700000000019</v>
      </c>
      <c r="I45" s="20"/>
    </row>
    <row r="46" spans="2:17" s="27" customFormat="1" ht="15" customHeight="1" x14ac:dyDescent="0.35">
      <c r="C46" s="23"/>
      <c r="D46" s="23"/>
      <c r="E46" s="23"/>
      <c r="F46" s="30"/>
      <c r="G46" s="31"/>
      <c r="H46" s="31"/>
    </row>
    <row r="47" spans="2:17" s="27" customFormat="1" ht="15" customHeight="1" x14ac:dyDescent="0.45">
      <c r="B47" s="32" t="s">
        <v>109</v>
      </c>
      <c r="C47" s="1"/>
      <c r="D47" s="1"/>
      <c r="E47" s="1"/>
      <c r="F47" s="1"/>
      <c r="G47" s="1"/>
      <c r="H47" s="1"/>
    </row>
    <row r="48" spans="2:17" s="27" customFormat="1" ht="15" customHeight="1" x14ac:dyDescent="0.45">
      <c r="B48" s="1"/>
      <c r="C48" s="1"/>
      <c r="D48" s="1"/>
      <c r="E48" s="1"/>
      <c r="F48" s="1"/>
      <c r="G48" s="1"/>
      <c r="H48" s="1"/>
      <c r="K48" s="206" t="s">
        <v>107</v>
      </c>
      <c r="L48" s="206"/>
      <c r="M48" s="206"/>
      <c r="N48" s="206"/>
      <c r="O48" s="206"/>
      <c r="P48" s="206"/>
    </row>
    <row r="49" spans="2:17" s="27" customFormat="1" ht="15" customHeight="1" x14ac:dyDescent="0.45">
      <c r="B49" s="10"/>
      <c r="C49" s="205" t="s">
        <v>0</v>
      </c>
      <c r="D49" s="205"/>
      <c r="E49" s="205" t="s">
        <v>1</v>
      </c>
      <c r="F49" s="205"/>
      <c r="G49" s="205" t="s">
        <v>108</v>
      </c>
      <c r="H49" s="205"/>
      <c r="J49" s="8"/>
      <c r="K49" s="205" t="s">
        <v>69</v>
      </c>
      <c r="L49" s="205"/>
      <c r="M49" s="205" t="s">
        <v>99</v>
      </c>
      <c r="N49" s="205"/>
      <c r="O49" s="205" t="s">
        <v>100</v>
      </c>
      <c r="P49" s="205"/>
      <c r="Q49" s="23"/>
    </row>
    <row r="50" spans="2:17" s="27" customFormat="1" ht="15" customHeight="1" x14ac:dyDescent="0.45">
      <c r="B50" s="6"/>
      <c r="C50" s="13" t="str">
        <f>+C39</f>
        <v>1T25</v>
      </c>
      <c r="D50" s="13" t="str">
        <f t="shared" ref="D50:H50" si="6">+D39</f>
        <v>1T24</v>
      </c>
      <c r="E50" s="13" t="str">
        <f t="shared" si="6"/>
        <v>1T25</v>
      </c>
      <c r="F50" s="13" t="str">
        <f t="shared" si="6"/>
        <v>1T24</v>
      </c>
      <c r="G50" s="13" t="str">
        <f t="shared" si="6"/>
        <v>1T25</v>
      </c>
      <c r="H50" s="13" t="str">
        <f t="shared" si="6"/>
        <v>1T24</v>
      </c>
      <c r="J50" s="8"/>
      <c r="K50" s="13" t="str">
        <f>+K39</f>
        <v>1T25</v>
      </c>
      <c r="L50" s="13" t="str">
        <f t="shared" ref="L50:P50" si="7">+L39</f>
        <v>1T24</v>
      </c>
      <c r="M50" s="13" t="str">
        <f t="shared" si="7"/>
        <v>1T25</v>
      </c>
      <c r="N50" s="13" t="str">
        <f t="shared" si="7"/>
        <v>1T24</v>
      </c>
      <c r="O50" s="13" t="str">
        <f t="shared" si="7"/>
        <v>1T25</v>
      </c>
      <c r="P50" s="13" t="str">
        <f t="shared" si="7"/>
        <v>1T24</v>
      </c>
      <c r="Q50" s="23"/>
    </row>
    <row r="51" spans="2:17" s="27" customFormat="1" ht="15" customHeight="1" x14ac:dyDescent="0.35">
      <c r="B51" s="14" t="s">
        <v>4</v>
      </c>
      <c r="C51" s="15">
        <v>147</v>
      </c>
      <c r="D51" s="15">
        <v>149</v>
      </c>
      <c r="E51" s="144">
        <v>0.94557823129251706</v>
      </c>
      <c r="F51" s="144">
        <v>0.94630872483221473</v>
      </c>
      <c r="G51" s="15">
        <v>17569.100000000002</v>
      </c>
      <c r="H51" s="15">
        <v>17863.350000000002</v>
      </c>
      <c r="J51" s="18" t="s">
        <v>4</v>
      </c>
      <c r="K51" s="160">
        <v>-5.7532564992411439E-2</v>
      </c>
      <c r="L51" s="160">
        <v>3.9984899621464676E-2</v>
      </c>
      <c r="M51" s="160">
        <v>-6.4072562528081578E-2</v>
      </c>
      <c r="N51" s="160">
        <v>3.3386908240795377E-2</v>
      </c>
      <c r="O51" s="160">
        <v>6.9877185707212242E-3</v>
      </c>
      <c r="P51" s="160">
        <v>6.3848219171864784E-3</v>
      </c>
      <c r="Q51" s="23"/>
    </row>
    <row r="52" spans="2:17" s="19" customFormat="1" ht="15" customHeight="1" x14ac:dyDescent="0.35">
      <c r="B52" s="14" t="s">
        <v>6</v>
      </c>
      <c r="C52" s="15">
        <v>37</v>
      </c>
      <c r="D52" s="15">
        <v>37</v>
      </c>
      <c r="E52" s="144">
        <v>8.1081081081081086E-2</v>
      </c>
      <c r="F52" s="144">
        <v>8.1081081081081086E-2</v>
      </c>
      <c r="G52" s="15">
        <v>18490.02</v>
      </c>
      <c r="H52" s="15">
        <v>18490.02</v>
      </c>
      <c r="J52" s="21" t="s">
        <v>6</v>
      </c>
      <c r="K52" s="200">
        <v>4.0430044247106611E-2</v>
      </c>
      <c r="L52" s="200">
        <v>0.25947471156656943</v>
      </c>
      <c r="M52" s="200">
        <v>5.6099122165325532E-2</v>
      </c>
      <c r="N52" s="200">
        <v>4.0978535053067366E-2</v>
      </c>
      <c r="O52" s="200">
        <v>-1.4836749306345931E-2</v>
      </c>
      <c r="P52" s="200">
        <v>0.20989498741428259</v>
      </c>
      <c r="Q52" s="23"/>
    </row>
    <row r="53" spans="2:17" s="19" customFormat="1" ht="15" customHeight="1" x14ac:dyDescent="0.45">
      <c r="B53" s="24" t="s">
        <v>88</v>
      </c>
      <c r="C53" s="25">
        <v>184</v>
      </c>
      <c r="D53" s="25">
        <v>186</v>
      </c>
      <c r="E53" s="26">
        <v>0.77173913043478259</v>
      </c>
      <c r="F53" s="26">
        <v>0.77419354838709675</v>
      </c>
      <c r="G53" s="25">
        <v>36059.120000000003</v>
      </c>
      <c r="H53" s="25">
        <v>36353.370000000003</v>
      </c>
      <c r="J53" s="29"/>
      <c r="K53" s="27"/>
      <c r="L53" s="27"/>
      <c r="M53" s="27"/>
      <c r="N53" s="27"/>
      <c r="O53" s="27"/>
      <c r="P53" s="27"/>
      <c r="Q53" s="23"/>
    </row>
    <row r="54" spans="2:17" s="23" customFormat="1" ht="15" customHeight="1" x14ac:dyDescent="0.45">
      <c r="B54" s="33" t="s">
        <v>102</v>
      </c>
      <c r="C54" s="1"/>
      <c r="D54" s="1"/>
      <c r="E54" s="1"/>
      <c r="F54" s="1"/>
      <c r="G54" s="1"/>
      <c r="H54" s="1"/>
      <c r="J54" s="33"/>
    </row>
    <row r="55" spans="2:17" s="27" customFormat="1" ht="15" customHeight="1" x14ac:dyDescent="0.45">
      <c r="B55" s="1"/>
      <c r="C55" s="1"/>
      <c r="D55" s="1"/>
      <c r="E55" s="1"/>
      <c r="F55" s="1"/>
      <c r="G55" s="1"/>
      <c r="H55" s="1"/>
      <c r="I55" s="34"/>
    </row>
    <row r="56" spans="2:17" s="36" customFormat="1" ht="6" customHeight="1" x14ac:dyDescent="0.45">
      <c r="B56" s="1"/>
      <c r="C56" s="1"/>
      <c r="D56" s="1"/>
      <c r="E56" s="1"/>
      <c r="F56" s="1"/>
      <c r="G56" s="1"/>
      <c r="H56" s="1"/>
      <c r="I56" s="35"/>
    </row>
    <row r="57" spans="2:17" s="37" customFormat="1" x14ac:dyDescent="0.45">
      <c r="B57" s="193" t="s">
        <v>129</v>
      </c>
      <c r="C57" s="1"/>
      <c r="D57" s="1"/>
      <c r="E57" s="1"/>
      <c r="F57" s="1"/>
      <c r="G57" s="1"/>
      <c r="H57" s="1"/>
      <c r="I57" s="35"/>
    </row>
    <row r="58" spans="2:17" s="40" customFormat="1" x14ac:dyDescent="0.45">
      <c r="B58" s="1"/>
      <c r="C58" s="38"/>
      <c r="D58" s="38"/>
      <c r="E58" s="38"/>
      <c r="F58" s="38"/>
      <c r="G58" s="39"/>
      <c r="H58" s="39"/>
      <c r="I58" s="35"/>
    </row>
    <row r="59" spans="2:17" s="40" customFormat="1" x14ac:dyDescent="0.45">
      <c r="B59" s="1"/>
      <c r="C59" s="38"/>
      <c r="D59" s="38"/>
      <c r="E59" s="38"/>
      <c r="F59" s="38"/>
      <c r="G59" s="39"/>
      <c r="H59" s="39"/>
      <c r="I59" s="41"/>
    </row>
    <row r="60" spans="2:17" x14ac:dyDescent="0.45">
      <c r="B60" s="1"/>
      <c r="C60" s="38"/>
      <c r="D60" s="38"/>
      <c r="E60" s="38"/>
      <c r="F60" s="38"/>
      <c r="G60" s="39"/>
      <c r="H60" s="39"/>
      <c r="I60" s="42"/>
    </row>
    <row r="61" spans="2:17" s="44" customFormat="1" x14ac:dyDescent="0.45">
      <c r="B61" s="1"/>
      <c r="C61" s="1"/>
      <c r="D61" s="1"/>
      <c r="E61" s="1"/>
      <c r="F61" s="1"/>
      <c r="G61" s="43"/>
      <c r="H61" s="43"/>
      <c r="I61" s="42"/>
    </row>
    <row r="62" spans="2:17" s="44" customFormat="1" x14ac:dyDescent="0.45">
      <c r="B62" s="1"/>
      <c r="C62" s="1"/>
      <c r="D62" s="1"/>
      <c r="E62" s="1"/>
      <c r="F62" s="1"/>
      <c r="G62" s="43"/>
      <c r="H62" s="43"/>
      <c r="I62" s="42"/>
    </row>
    <row r="63" spans="2:17" s="1" customFormat="1" x14ac:dyDescent="0.45">
      <c r="I63" s="42"/>
    </row>
    <row r="64" spans="2:17" s="45" customFormat="1" x14ac:dyDescent="0.45">
      <c r="B64" s="1"/>
      <c r="C64" s="1"/>
      <c r="D64" s="1"/>
      <c r="E64" s="1"/>
      <c r="F64" s="1"/>
      <c r="G64" s="1"/>
      <c r="H64" s="1"/>
      <c r="I64" s="42"/>
    </row>
    <row r="65" spans="2:9" s="45" customFormat="1" x14ac:dyDescent="0.45">
      <c r="B65" s="1"/>
      <c r="C65" s="1"/>
      <c r="D65" s="1"/>
      <c r="E65" s="1"/>
      <c r="F65" s="1"/>
      <c r="G65" s="1"/>
      <c r="H65" s="1"/>
      <c r="I65" s="42"/>
    </row>
    <row r="66" spans="2:9" s="1" customFormat="1" x14ac:dyDescent="0.45">
      <c r="I66" s="42"/>
    </row>
    <row r="67" spans="2:9" s="1" customFormat="1" x14ac:dyDescent="0.45">
      <c r="I67" s="42"/>
    </row>
    <row r="68" spans="2:9" s="1" customFormat="1" x14ac:dyDescent="0.45">
      <c r="I68" s="42"/>
    </row>
    <row r="69" spans="2:9" s="1" customFormat="1" x14ac:dyDescent="0.45">
      <c r="I69" s="8"/>
    </row>
    <row r="70" spans="2:9" s="1" customFormat="1" x14ac:dyDescent="0.45">
      <c r="I70" s="8"/>
    </row>
    <row r="71" spans="2:9" s="1" customFormat="1" x14ac:dyDescent="0.45">
      <c r="I71" s="8"/>
    </row>
    <row r="72" spans="2:9" s="1" customFormat="1" x14ac:dyDescent="0.45">
      <c r="I72" s="8"/>
    </row>
    <row r="73" spans="2:9" s="1" customFormat="1" x14ac:dyDescent="0.45">
      <c r="I73" s="8"/>
    </row>
    <row r="74" spans="2:9" s="1" customFormat="1" x14ac:dyDescent="0.45">
      <c r="I74" s="8"/>
    </row>
    <row r="75" spans="2:9" s="1" customFormat="1" x14ac:dyDescent="0.45">
      <c r="I75" s="8"/>
    </row>
    <row r="76" spans="2:9" s="1" customFormat="1" x14ac:dyDescent="0.45">
      <c r="I76" s="8"/>
    </row>
    <row r="77" spans="2:9" s="1" customFormat="1" x14ac:dyDescent="0.45">
      <c r="I77" s="8"/>
    </row>
    <row r="78" spans="2:9" s="1" customFormat="1" x14ac:dyDescent="0.45">
      <c r="I78" s="8"/>
    </row>
    <row r="79" spans="2:9" s="1" customFormat="1" x14ac:dyDescent="0.45">
      <c r="B79" s="8"/>
      <c r="C79" s="8"/>
      <c r="D79" s="8"/>
      <c r="E79" s="8"/>
      <c r="F79" s="8"/>
      <c r="G79" s="8"/>
      <c r="H79" s="8"/>
      <c r="I79" s="8"/>
    </row>
    <row r="80" spans="2:9" s="1" customFormat="1" x14ac:dyDescent="0.45">
      <c r="B80" s="8"/>
      <c r="C80" s="8"/>
      <c r="D80" s="8"/>
      <c r="E80" s="8"/>
      <c r="F80" s="8"/>
      <c r="G80" s="8"/>
      <c r="H80" s="8"/>
      <c r="I80" s="8"/>
    </row>
    <row r="81" spans="2:9" s="1" customFormat="1" x14ac:dyDescent="0.45">
      <c r="B81" s="8"/>
      <c r="C81" s="8"/>
      <c r="D81" s="8"/>
      <c r="E81" s="8"/>
      <c r="F81" s="8"/>
      <c r="G81" s="8"/>
      <c r="H81" s="8"/>
      <c r="I81" s="8"/>
    </row>
    <row r="82" spans="2:9" s="1" customFormat="1" x14ac:dyDescent="0.45">
      <c r="B82" s="8"/>
      <c r="C82" s="8"/>
      <c r="D82" s="8"/>
      <c r="E82" s="8"/>
      <c r="F82" s="8"/>
      <c r="G82" s="8"/>
      <c r="H82" s="8"/>
      <c r="I82" s="8"/>
    </row>
    <row r="83" spans="2:9" s="1" customFormat="1" x14ac:dyDescent="0.45">
      <c r="B83" s="8"/>
      <c r="C83" s="8"/>
      <c r="D83" s="8"/>
      <c r="E83" s="8"/>
      <c r="F83" s="8"/>
      <c r="G83" s="8"/>
      <c r="H83" s="8"/>
      <c r="I83" s="8"/>
    </row>
    <row r="84" spans="2:9" s="1" customFormat="1" x14ac:dyDescent="0.45">
      <c r="B84" s="8"/>
      <c r="C84" s="8"/>
      <c r="D84" s="8"/>
      <c r="E84" s="8"/>
      <c r="F84" s="8"/>
      <c r="G84" s="8"/>
      <c r="H84" s="8"/>
      <c r="I84" s="8"/>
    </row>
    <row r="85" spans="2:9" s="1" customFormat="1" x14ac:dyDescent="0.45">
      <c r="B85" s="8"/>
      <c r="C85" s="8"/>
      <c r="D85" s="8"/>
      <c r="E85" s="8"/>
      <c r="F85" s="8"/>
      <c r="G85" s="8"/>
      <c r="H85" s="8"/>
      <c r="I85" s="8"/>
    </row>
    <row r="86" spans="2:9" s="1" customFormat="1" x14ac:dyDescent="0.45">
      <c r="B86" s="8"/>
      <c r="C86" s="8"/>
      <c r="D86" s="8"/>
      <c r="E86" s="8"/>
      <c r="F86" s="8"/>
      <c r="G86" s="8"/>
      <c r="H86" s="8"/>
      <c r="I86" s="8"/>
    </row>
  </sheetData>
  <mergeCells count="35">
    <mergeCell ref="C29:D29"/>
    <mergeCell ref="E29:F29"/>
    <mergeCell ref="G29:H29"/>
    <mergeCell ref="K16:P16"/>
    <mergeCell ref="K17:L17"/>
    <mergeCell ref="C17:D17"/>
    <mergeCell ref="M29:N29"/>
    <mergeCell ref="K27:P27"/>
    <mergeCell ref="K29:L29"/>
    <mergeCell ref="O29:P29"/>
    <mergeCell ref="C49:D49"/>
    <mergeCell ref="E49:F49"/>
    <mergeCell ref="G49:H49"/>
    <mergeCell ref="E38:F38"/>
    <mergeCell ref="G38:H38"/>
    <mergeCell ref="C38:D38"/>
    <mergeCell ref="C4:D4"/>
    <mergeCell ref="E4:F4"/>
    <mergeCell ref="G4:H4"/>
    <mergeCell ref="O4:P4"/>
    <mergeCell ref="K2:P2"/>
    <mergeCell ref="K4:L4"/>
    <mergeCell ref="M4:N4"/>
    <mergeCell ref="M49:N49"/>
    <mergeCell ref="K49:L49"/>
    <mergeCell ref="O17:P17"/>
    <mergeCell ref="M17:N17"/>
    <mergeCell ref="E17:F17"/>
    <mergeCell ref="G17:H17"/>
    <mergeCell ref="O49:P49"/>
    <mergeCell ref="K48:P48"/>
    <mergeCell ref="K38:L38"/>
    <mergeCell ref="M38:N38"/>
    <mergeCell ref="O38:P38"/>
    <mergeCell ref="K37:P37"/>
  </mergeCells>
  <pageMargins left="0.70866141732283472" right="0.70866141732283472" top="0.74803149606299213" bottom="0.74803149606299213" header="0.31496062992125984" footer="0.31496062992125984"/>
  <pageSetup scale="86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35"/>
  <sheetViews>
    <sheetView showGridLines="0" zoomScale="85" zoomScaleNormal="85" zoomScaleSheetLayoutView="100" workbookViewId="0">
      <selection activeCell="E6" sqref="E6:F9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6" width="8.7265625" style="8" customWidth="1"/>
    <col min="7" max="8" width="12.26953125" style="8" customWidth="1"/>
    <col min="9" max="9" width="2.7265625" style="8" customWidth="1"/>
    <col min="10" max="10" width="11.453125" style="8" customWidth="1"/>
    <col min="11" max="16" width="8.1796875" style="8" customWidth="1"/>
    <col min="17" max="17" width="2.7265625" style="8" customWidth="1"/>
    <col min="18" max="16384" width="11.453125" style="8"/>
  </cols>
  <sheetData>
    <row r="2" spans="2:17" s="6" customFormat="1" ht="19.5" customHeight="1" x14ac:dyDescent="0.45">
      <c r="B2" s="46" t="s">
        <v>10</v>
      </c>
      <c r="C2" s="5"/>
      <c r="D2" s="5"/>
      <c r="K2" s="206" t="s">
        <v>107</v>
      </c>
      <c r="L2" s="206"/>
      <c r="M2" s="206"/>
      <c r="N2" s="206"/>
      <c r="O2" s="206"/>
      <c r="P2" s="206"/>
    </row>
    <row r="3" spans="2:17" ht="11.15" customHeight="1" x14ac:dyDescent="0.45">
      <c r="D3" s="9"/>
      <c r="J3" s="27"/>
      <c r="K3" s="27"/>
      <c r="L3" s="27"/>
      <c r="M3" s="27"/>
      <c r="N3" s="27"/>
      <c r="O3" s="27"/>
    </row>
    <row r="4" spans="2:17" s="11" customFormat="1" ht="14.5" customHeight="1" x14ac:dyDescent="0.45">
      <c r="B4" s="10"/>
      <c r="C4" s="205" t="s">
        <v>0</v>
      </c>
      <c r="D4" s="205"/>
      <c r="E4" s="205" t="s">
        <v>1</v>
      </c>
      <c r="F4" s="205"/>
      <c r="G4" s="205" t="s">
        <v>108</v>
      </c>
      <c r="H4" s="205"/>
      <c r="J4" s="8"/>
      <c r="K4" s="208" t="s">
        <v>69</v>
      </c>
      <c r="L4" s="208"/>
      <c r="M4" s="208" t="s">
        <v>99</v>
      </c>
      <c r="N4" s="208"/>
      <c r="O4" s="208" t="s">
        <v>100</v>
      </c>
      <c r="P4" s="208"/>
      <c r="Q4" s="47"/>
    </row>
    <row r="5" spans="2:17" ht="15" customHeight="1" x14ac:dyDescent="0.45">
      <c r="B5" s="141"/>
      <c r="C5" s="13" t="str">
        <f>+SM!C5</f>
        <v>1T25</v>
      </c>
      <c r="D5" s="13" t="str">
        <f>+SM!D5</f>
        <v>1T24</v>
      </c>
      <c r="E5" s="13" t="str">
        <f>+C5</f>
        <v>1T25</v>
      </c>
      <c r="F5" s="13" t="str">
        <f>+D5</f>
        <v>1T24</v>
      </c>
      <c r="G5" s="13" t="str">
        <f>+C5</f>
        <v>1T25</v>
      </c>
      <c r="H5" s="13" t="str">
        <f>+F5</f>
        <v>1T24</v>
      </c>
      <c r="I5" s="42"/>
      <c r="J5" s="1"/>
      <c r="K5" s="13" t="str">
        <f>+G5</f>
        <v>1T25</v>
      </c>
      <c r="L5" s="13" t="str">
        <f>+H5</f>
        <v>1T24</v>
      </c>
      <c r="M5" s="13" t="str">
        <f>+K5</f>
        <v>1T25</v>
      </c>
      <c r="N5" s="13" t="str">
        <f>+L5</f>
        <v>1T24</v>
      </c>
      <c r="O5" s="13" t="str">
        <f>+M5</f>
        <v>1T25</v>
      </c>
      <c r="P5" s="13" t="str">
        <f>+N5</f>
        <v>1T24</v>
      </c>
    </row>
    <row r="6" spans="2:17" s="19" customFormat="1" ht="15" customHeight="1" x14ac:dyDescent="0.45">
      <c r="B6" s="14" t="s">
        <v>2</v>
      </c>
      <c r="C6" s="15">
        <v>41</v>
      </c>
      <c r="D6" s="15">
        <v>41</v>
      </c>
      <c r="E6" s="16">
        <v>0.14599999999999999</v>
      </c>
      <c r="F6" s="16">
        <v>0.14599999999999999</v>
      </c>
      <c r="G6" s="15">
        <v>350395</v>
      </c>
      <c r="H6" s="15">
        <v>350395</v>
      </c>
      <c r="I6" s="42"/>
      <c r="J6" s="18" t="s">
        <v>2</v>
      </c>
      <c r="K6" s="16">
        <v>8.3192185993168133E-2</v>
      </c>
      <c r="L6" s="16">
        <v>-3.6430061389435275E-2</v>
      </c>
      <c r="M6" s="16">
        <v>2.8966661587870757E-2</v>
      </c>
      <c r="N6" s="16">
        <v>0.10974478883400729</v>
      </c>
      <c r="O6" s="16">
        <v>5.2699010016143744E-2</v>
      </c>
      <c r="P6" s="16">
        <v>-0.13171933916177825</v>
      </c>
    </row>
    <row r="7" spans="2:17" s="19" customFormat="1" ht="15" customHeight="1" x14ac:dyDescent="0.45">
      <c r="B7" s="14" t="s">
        <v>3</v>
      </c>
      <c r="C7" s="15">
        <v>60</v>
      </c>
      <c r="D7" s="15">
        <v>59</v>
      </c>
      <c r="E7" s="16">
        <v>0.23333333333333334</v>
      </c>
      <c r="F7" s="16">
        <v>0.22033898305084745</v>
      </c>
      <c r="G7" s="15">
        <v>386246</v>
      </c>
      <c r="H7" s="15">
        <v>382008</v>
      </c>
      <c r="I7" s="42"/>
      <c r="J7" s="14" t="s">
        <v>3</v>
      </c>
      <c r="K7" s="16">
        <v>0.62350533171231559</v>
      </c>
      <c r="L7" s="16">
        <v>2.0849123457957983</v>
      </c>
      <c r="M7" s="16">
        <v>0.22503423207227558</v>
      </c>
      <c r="N7" s="16">
        <v>-8.6050755868557149E-2</v>
      </c>
      <c r="O7" s="16">
        <v>0.32527344069886421</v>
      </c>
      <c r="P7" s="16">
        <v>2.3753650605920629</v>
      </c>
    </row>
    <row r="8" spans="2:17" s="19" customFormat="1" ht="15" customHeight="1" x14ac:dyDescent="0.45">
      <c r="B8" s="14" t="s">
        <v>6</v>
      </c>
      <c r="C8" s="15">
        <v>16</v>
      </c>
      <c r="D8" s="15">
        <v>16</v>
      </c>
      <c r="E8" s="16">
        <v>6.25E-2</v>
      </c>
      <c r="F8" s="16">
        <v>6.25E-2</v>
      </c>
      <c r="G8" s="15">
        <v>87731.1</v>
      </c>
      <c r="H8" s="15">
        <v>91864.580000000016</v>
      </c>
      <c r="I8" s="42"/>
      <c r="J8" s="21" t="s">
        <v>6</v>
      </c>
      <c r="K8" s="22">
        <v>-3.2131035236061756E-2</v>
      </c>
      <c r="L8" s="22">
        <v>-4.6422687758686076E-2</v>
      </c>
      <c r="M8" s="22">
        <v>-6.644345429726739E-2</v>
      </c>
      <c r="N8" s="22">
        <v>-4.7612428681925945E-2</v>
      </c>
      <c r="O8" s="22">
        <v>3.67545160699152E-2</v>
      </c>
      <c r="P8" s="22">
        <v>1.2492192874726804E-3</v>
      </c>
    </row>
    <row r="9" spans="2:17" s="23" customFormat="1" x14ac:dyDescent="0.45">
      <c r="B9" s="24" t="s">
        <v>88</v>
      </c>
      <c r="C9" s="25">
        <v>117</v>
      </c>
      <c r="D9" s="25">
        <v>116</v>
      </c>
      <c r="E9" s="26">
        <v>0.17936752136752138</v>
      </c>
      <c r="F9" s="26">
        <v>0.17229310344827586</v>
      </c>
      <c r="G9" s="25">
        <v>824372.1</v>
      </c>
      <c r="H9" s="25">
        <v>824267.58000000007</v>
      </c>
      <c r="I9" s="146"/>
      <c r="J9" s="187" t="s">
        <v>101</v>
      </c>
      <c r="K9" s="27"/>
      <c r="L9" s="27"/>
      <c r="M9" s="27"/>
      <c r="N9" s="27"/>
      <c r="O9" s="27"/>
      <c r="P9" s="27"/>
    </row>
    <row r="10" spans="2:17" s="14" customFormat="1" ht="12.65" customHeight="1" x14ac:dyDescent="0.35">
      <c r="B10" s="48"/>
      <c r="C10" s="175"/>
      <c r="D10" s="175"/>
      <c r="E10" s="175"/>
      <c r="F10" s="175"/>
      <c r="G10" s="175"/>
      <c r="H10" s="175"/>
      <c r="I10" s="20"/>
      <c r="J10" s="27"/>
      <c r="K10" s="27"/>
      <c r="L10" s="27"/>
      <c r="M10" s="27"/>
      <c r="N10" s="27"/>
      <c r="O10" s="27"/>
      <c r="P10" s="27"/>
    </row>
    <row r="11" spans="2:17" s="27" customFormat="1" ht="12.65" customHeight="1" x14ac:dyDescent="0.35">
      <c r="C11" s="176"/>
      <c r="D11" s="176"/>
      <c r="E11" s="176"/>
      <c r="F11" s="177"/>
      <c r="G11" s="175"/>
      <c r="H11" s="175"/>
    </row>
    <row r="12" spans="2:17" s="27" customFormat="1" ht="15" customHeight="1" x14ac:dyDescent="0.45">
      <c r="B12" s="45"/>
      <c r="C12" s="179"/>
      <c r="D12" s="179"/>
      <c r="E12" s="179"/>
      <c r="F12" s="179"/>
      <c r="G12" s="179"/>
      <c r="H12" s="180"/>
    </row>
    <row r="13" spans="2:17" s="27" customFormat="1" x14ac:dyDescent="0.45">
      <c r="B13" s="45"/>
      <c r="C13" s="45"/>
      <c r="D13" s="45"/>
      <c r="E13" s="45"/>
      <c r="F13" s="45"/>
      <c r="G13" s="45"/>
      <c r="H13" s="45"/>
    </row>
    <row r="14" spans="2:17" s="27" customFormat="1" ht="15" customHeight="1" x14ac:dyDescent="0.45">
      <c r="B14" s="45"/>
      <c r="C14" s="45"/>
      <c r="D14" s="45"/>
      <c r="E14" s="45"/>
      <c r="F14" s="158"/>
      <c r="G14" s="45"/>
      <c r="H14" s="45"/>
      <c r="L14" s="158"/>
    </row>
    <row r="15" spans="2:17" s="27" customFormat="1" ht="15" customHeight="1" x14ac:dyDescent="0.45">
      <c r="B15" s="45"/>
      <c r="C15" s="45"/>
      <c r="D15" s="45"/>
      <c r="E15" s="45"/>
      <c r="F15" s="45"/>
      <c r="G15" s="45"/>
      <c r="H15" s="45"/>
    </row>
    <row r="16" spans="2:17" s="27" customFormat="1" ht="15" customHeight="1" x14ac:dyDescent="0.45">
      <c r="B16" s="45"/>
      <c r="C16" s="45"/>
      <c r="D16" s="45"/>
      <c r="E16" s="45"/>
      <c r="F16" s="45"/>
      <c r="G16" s="45"/>
      <c r="H16" s="45"/>
    </row>
    <row r="17" spans="2:16" s="23" customFormat="1" ht="15" customHeight="1" x14ac:dyDescent="0.45">
      <c r="B17" s="4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s="27" customFormat="1" ht="12.65" customHeight="1" x14ac:dyDescent="0.45">
      <c r="B18" s="4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s="36" customFormat="1" ht="6" customHeight="1" x14ac:dyDescent="0.45">
      <c r="B19" s="4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s="37" customFormat="1" x14ac:dyDescent="0.45">
      <c r="B20" s="4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s="40" customFormat="1" x14ac:dyDescent="0.45">
      <c r="B21" s="4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s="40" customFormat="1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4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s="44" customFormat="1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s="44" customFormat="1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s="1" customFormat="1" x14ac:dyDescent="0.45">
      <c r="M26" s="158"/>
    </row>
    <row r="27" spans="2:16" s="45" customFormat="1" x14ac:dyDescent="0.45">
      <c r="B27" s="1"/>
      <c r="C27" s="1"/>
      <c r="D27" s="1"/>
      <c r="E27" s="1"/>
      <c r="F27" s="158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s="45" customFormat="1" x14ac:dyDescent="0.4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s="1" customFormat="1" x14ac:dyDescent="0.45"/>
    <row r="30" spans="2:16" s="1" customFormat="1" x14ac:dyDescent="0.45"/>
    <row r="31" spans="2:16" s="1" customFormat="1" x14ac:dyDescent="0.45"/>
    <row r="32" spans="2:16" s="1" customFormat="1" x14ac:dyDescent="0.45"/>
    <row r="33" spans="9:9" s="1" customFormat="1" x14ac:dyDescent="0.45">
      <c r="I33" s="8"/>
    </row>
    <row r="34" spans="9:9" s="1" customFormat="1" x14ac:dyDescent="0.45">
      <c r="I34" s="8"/>
    </row>
    <row r="35" spans="9:9" s="1" customFormat="1" x14ac:dyDescent="0.45">
      <c r="I35" s="8"/>
    </row>
  </sheetData>
  <mergeCells count="7">
    <mergeCell ref="K2:P2"/>
    <mergeCell ref="C4:D4"/>
    <mergeCell ref="E4:F4"/>
    <mergeCell ref="G4:H4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scale="88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U35"/>
  <sheetViews>
    <sheetView showGridLines="0" zoomScale="90" zoomScaleNormal="90" zoomScaleSheetLayoutView="100" workbookViewId="0">
      <selection activeCell="K6" sqref="K6:P6"/>
    </sheetView>
  </sheetViews>
  <sheetFormatPr baseColWidth="10" defaultColWidth="11.453125" defaultRowHeight="16.5" x14ac:dyDescent="0.45"/>
  <cols>
    <col min="1" max="1" width="0.81640625" style="8" customWidth="1"/>
    <col min="2" max="2" width="13.7265625" style="8" customWidth="1"/>
    <col min="3" max="6" width="8.7265625" style="8" customWidth="1"/>
    <col min="7" max="7" width="11.81640625" style="8" customWidth="1"/>
    <col min="8" max="8" width="14.1796875" style="8" customWidth="1"/>
    <col min="9" max="9" width="5.453125" style="8" customWidth="1"/>
    <col min="10" max="10" width="11.453125" style="8" customWidth="1"/>
    <col min="11" max="16" width="8.1796875" style="8" customWidth="1"/>
    <col min="17" max="17" width="2.7265625" style="8" customWidth="1"/>
    <col min="18" max="21" width="11.453125" style="27"/>
    <col min="22" max="16384" width="11.453125" style="8"/>
  </cols>
  <sheetData>
    <row r="2" spans="2:21" s="6" customFormat="1" ht="18.75" customHeight="1" x14ac:dyDescent="0.45">
      <c r="B2" s="46" t="s">
        <v>12</v>
      </c>
      <c r="C2" s="5"/>
      <c r="D2" s="5"/>
      <c r="J2" s="8"/>
      <c r="K2" s="206" t="s">
        <v>110</v>
      </c>
      <c r="L2" s="206"/>
      <c r="M2" s="206"/>
      <c r="N2" s="206"/>
      <c r="O2" s="206"/>
      <c r="P2" s="206"/>
      <c r="R2" s="27"/>
      <c r="S2" s="27"/>
      <c r="T2" s="27"/>
      <c r="U2" s="27"/>
    </row>
    <row r="3" spans="2:21" ht="6.75" customHeight="1" x14ac:dyDescent="0.45">
      <c r="D3" s="9"/>
      <c r="J3" s="6"/>
      <c r="K3" s="206"/>
      <c r="L3" s="206"/>
      <c r="M3" s="206"/>
      <c r="N3" s="206"/>
      <c r="O3" s="206"/>
      <c r="P3" s="206"/>
    </row>
    <row r="4" spans="2:21" s="11" customFormat="1" x14ac:dyDescent="0.45">
      <c r="B4" s="10"/>
      <c r="C4" s="205" t="s">
        <v>0</v>
      </c>
      <c r="D4" s="205"/>
      <c r="E4" s="205" t="s">
        <v>1</v>
      </c>
      <c r="F4" s="205"/>
      <c r="G4" s="205" t="s">
        <v>108</v>
      </c>
      <c r="H4" s="205"/>
      <c r="I4" s="42"/>
      <c r="J4" s="8"/>
      <c r="K4" s="205" t="s">
        <v>69</v>
      </c>
      <c r="L4" s="205"/>
      <c r="M4" s="205" t="s">
        <v>99</v>
      </c>
      <c r="N4" s="205"/>
      <c r="O4" s="205" t="s">
        <v>100</v>
      </c>
      <c r="P4" s="205"/>
      <c r="R4" s="27"/>
      <c r="S4" s="27"/>
      <c r="T4" s="27"/>
      <c r="U4" s="27"/>
    </row>
    <row r="5" spans="2:21" ht="15" customHeight="1" x14ac:dyDescent="0.45">
      <c r="B5" s="141"/>
      <c r="C5" s="13" t="str">
        <f>+MdH!C5</f>
        <v>1T25</v>
      </c>
      <c r="D5" s="13" t="str">
        <f>+MdH!D5</f>
        <v>1T24</v>
      </c>
      <c r="E5" s="13" t="str">
        <f>+C5</f>
        <v>1T25</v>
      </c>
      <c r="F5" s="13" t="str">
        <f>+D5</f>
        <v>1T24</v>
      </c>
      <c r="G5" s="13" t="str">
        <f>+E5</f>
        <v>1T25</v>
      </c>
      <c r="H5" s="13" t="str">
        <f>+F5</f>
        <v>1T24</v>
      </c>
      <c r="I5" s="42"/>
      <c r="J5" s="1"/>
      <c r="K5" s="13" t="str">
        <f>+G5</f>
        <v>1T25</v>
      </c>
      <c r="L5" s="13" t="str">
        <f>+H5</f>
        <v>1T24</v>
      </c>
      <c r="M5" s="13" t="str">
        <f>+K5</f>
        <v>1T25</v>
      </c>
      <c r="N5" s="13" t="str">
        <f>+L5</f>
        <v>1T24</v>
      </c>
      <c r="O5" s="13" t="str">
        <f>+M5</f>
        <v>1T25</v>
      </c>
      <c r="P5" s="13" t="str">
        <f>+N5</f>
        <v>1T24</v>
      </c>
    </row>
    <row r="6" spans="2:21" s="19" customFormat="1" ht="15" customHeight="1" x14ac:dyDescent="0.45">
      <c r="B6" s="14" t="s">
        <v>2</v>
      </c>
      <c r="C6" s="159">
        <v>48</v>
      </c>
      <c r="D6" s="159">
        <v>48</v>
      </c>
      <c r="E6" s="160">
        <v>0.62483661601512741</v>
      </c>
      <c r="F6" s="160">
        <v>0.622</v>
      </c>
      <c r="G6" s="159">
        <v>269843.26333333331</v>
      </c>
      <c r="H6" s="159">
        <v>274487</v>
      </c>
      <c r="I6" s="42"/>
      <c r="J6" s="49" t="s">
        <v>2</v>
      </c>
      <c r="K6" s="50">
        <v>0.25509853324043341</v>
      </c>
      <c r="L6" s="50">
        <v>8.2317241926228801E-2</v>
      </c>
      <c r="M6" s="50">
        <v>6.6663047667645747E-2</v>
      </c>
      <c r="N6" s="50">
        <v>9.7361150115786499E-2</v>
      </c>
      <c r="O6" s="50">
        <v>0.17665886709473888</v>
      </c>
      <c r="P6" s="50">
        <v>-1.3709167841389425E-2</v>
      </c>
      <c r="R6" s="27"/>
      <c r="S6" s="27"/>
      <c r="T6" s="27"/>
      <c r="U6" s="27"/>
    </row>
    <row r="7" spans="2:21" s="19" customFormat="1" ht="15" customHeight="1" x14ac:dyDescent="0.45">
      <c r="B7" s="24" t="s">
        <v>88</v>
      </c>
      <c r="C7" s="161">
        <f>+C6</f>
        <v>48</v>
      </c>
      <c r="D7" s="161">
        <f t="shared" ref="D7:H7" si="0">+D6</f>
        <v>48</v>
      </c>
      <c r="E7" s="162">
        <f t="shared" si="0"/>
        <v>0.62483661601512741</v>
      </c>
      <c r="F7" s="162">
        <f t="shared" si="0"/>
        <v>0.622</v>
      </c>
      <c r="G7" s="161">
        <f t="shared" si="0"/>
        <v>269843.26333333331</v>
      </c>
      <c r="H7" s="161">
        <f t="shared" si="0"/>
        <v>274487</v>
      </c>
      <c r="I7" s="42"/>
      <c r="J7" s="33" t="s">
        <v>101</v>
      </c>
      <c r="K7" s="51"/>
      <c r="L7" s="51"/>
      <c r="M7" s="51"/>
      <c r="N7" s="51"/>
      <c r="O7" s="209"/>
      <c r="P7" s="209"/>
      <c r="Q7" s="209"/>
      <c r="R7" s="27"/>
      <c r="S7" s="27"/>
      <c r="T7" s="27"/>
      <c r="U7" s="27"/>
    </row>
    <row r="8" spans="2:21" s="14" customFormat="1" ht="15" customHeight="1" x14ac:dyDescent="0.35">
      <c r="B8" s="48"/>
      <c r="C8" s="175"/>
      <c r="D8" s="175"/>
      <c r="E8" s="175"/>
      <c r="F8" s="175"/>
      <c r="G8" s="175"/>
      <c r="H8" s="175"/>
      <c r="I8" s="20"/>
      <c r="J8" s="51"/>
      <c r="K8" s="51"/>
      <c r="L8" s="51"/>
      <c r="M8" s="51"/>
      <c r="N8" s="51"/>
      <c r="O8" s="209"/>
      <c r="P8" s="209"/>
      <c r="Q8" s="209"/>
      <c r="R8" s="27"/>
      <c r="S8" s="27"/>
      <c r="T8" s="27"/>
      <c r="U8" s="27"/>
    </row>
    <row r="9" spans="2:21" s="27" customFormat="1" ht="15" customHeight="1" x14ac:dyDescent="0.35">
      <c r="C9" s="176"/>
      <c r="D9" s="176"/>
      <c r="E9" s="176"/>
      <c r="F9" s="177"/>
      <c r="G9" s="175"/>
      <c r="H9" s="175"/>
      <c r="J9" s="209"/>
      <c r="K9" s="209"/>
      <c r="L9" s="209"/>
      <c r="M9" s="209"/>
      <c r="N9" s="209"/>
    </row>
    <row r="10" spans="2:21" s="27" customFormat="1" ht="15" customHeight="1" x14ac:dyDescent="0.45">
      <c r="B10" s="38"/>
      <c r="C10" s="178"/>
      <c r="D10" s="178"/>
      <c r="E10" s="178"/>
      <c r="F10" s="178"/>
      <c r="G10" s="178"/>
      <c r="H10" s="178"/>
      <c r="J10" s="209"/>
      <c r="K10" s="209"/>
      <c r="L10" s="209"/>
      <c r="M10" s="209"/>
      <c r="N10" s="209"/>
    </row>
    <row r="11" spans="2:21" s="27" customFormat="1" ht="15" customHeight="1" x14ac:dyDescent="0.45">
      <c r="B11" s="38"/>
      <c r="C11" s="178"/>
      <c r="D11" s="178"/>
      <c r="E11" s="178"/>
      <c r="F11" s="178"/>
      <c r="G11" s="178"/>
      <c r="H11" s="178"/>
    </row>
    <row r="12" spans="2:21" s="27" customFormat="1" ht="15" customHeight="1" x14ac:dyDescent="0.45">
      <c r="B12" s="38"/>
      <c r="C12" s="178"/>
      <c r="D12" s="178"/>
      <c r="E12" s="178"/>
      <c r="F12" s="178"/>
      <c r="G12" s="178"/>
      <c r="H12" s="178"/>
    </row>
    <row r="13" spans="2:21" s="27" customFormat="1" ht="15" customHeight="1" x14ac:dyDescent="0.45">
      <c r="B13" s="38"/>
      <c r="C13" s="38"/>
      <c r="D13" s="38"/>
      <c r="E13" s="38"/>
      <c r="F13" s="38"/>
      <c r="G13" s="38"/>
      <c r="H13" s="38"/>
    </row>
    <row r="14" spans="2:21" s="23" customFormat="1" ht="15" customHeight="1" x14ac:dyDescent="0.45">
      <c r="B14" s="38"/>
      <c r="C14" s="38"/>
      <c r="D14" s="38"/>
      <c r="E14" s="38"/>
      <c r="F14" s="158"/>
      <c r="G14" s="38"/>
      <c r="H14" s="38"/>
      <c r="L14" s="158"/>
      <c r="R14" s="27"/>
      <c r="S14" s="27"/>
      <c r="T14" s="27"/>
      <c r="U14" s="27"/>
    </row>
    <row r="15" spans="2:21" s="27" customFormat="1" ht="12.65" customHeight="1" x14ac:dyDescent="0.45">
      <c r="B15" s="1"/>
      <c r="C15" s="38"/>
      <c r="D15" s="38"/>
      <c r="E15" s="38"/>
      <c r="F15" s="38"/>
      <c r="G15" s="38"/>
      <c r="H15" s="38"/>
      <c r="I15" s="34"/>
    </row>
    <row r="16" spans="2:21" s="36" customFormat="1" ht="6" customHeight="1" x14ac:dyDescent="0.45">
      <c r="B16" s="45"/>
      <c r="C16" s="38"/>
      <c r="D16" s="38"/>
      <c r="E16" s="38"/>
      <c r="F16" s="38"/>
      <c r="G16" s="38"/>
      <c r="H16" s="38"/>
      <c r="I16" s="35"/>
      <c r="R16" s="27"/>
      <c r="S16" s="27"/>
      <c r="T16" s="27"/>
      <c r="U16" s="27"/>
    </row>
    <row r="17" spans="2:21" s="37" customFormat="1" x14ac:dyDescent="0.45">
      <c r="B17" s="4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7"/>
      <c r="S17" s="27"/>
      <c r="T17" s="27"/>
      <c r="U17" s="27"/>
    </row>
    <row r="18" spans="2:21" s="40" customFormat="1" x14ac:dyDescent="0.4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7"/>
      <c r="S18" s="27"/>
      <c r="T18" s="27"/>
      <c r="U18" s="27"/>
    </row>
    <row r="19" spans="2:21" s="40" customFormat="1" x14ac:dyDescent="0.4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7"/>
      <c r="S19" s="27"/>
      <c r="T19" s="27"/>
      <c r="U19" s="27"/>
    </row>
    <row r="20" spans="2:21" x14ac:dyDescent="0.4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21" s="44" customForma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27"/>
      <c r="S21" s="27"/>
      <c r="T21" s="27"/>
      <c r="U21" s="27"/>
    </row>
    <row r="22" spans="2:21" s="44" customFormat="1" x14ac:dyDescent="0.4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7"/>
      <c r="S22" s="27"/>
      <c r="T22" s="27"/>
      <c r="U22" s="27"/>
    </row>
    <row r="23" spans="2:21" s="1" customFormat="1" x14ac:dyDescent="0.45">
      <c r="R23" s="27"/>
      <c r="S23" s="27"/>
      <c r="T23" s="27"/>
      <c r="U23" s="27"/>
    </row>
    <row r="24" spans="2:21" s="45" customFormat="1" x14ac:dyDescent="0.4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7"/>
      <c r="S24" s="27"/>
      <c r="T24" s="27"/>
      <c r="U24" s="27"/>
    </row>
    <row r="25" spans="2:21" s="45" customFormat="1" x14ac:dyDescent="0.4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7"/>
      <c r="S25" s="27"/>
      <c r="T25" s="27"/>
      <c r="U25" s="27"/>
    </row>
    <row r="26" spans="2:21" s="1" customFormat="1" x14ac:dyDescent="0.45">
      <c r="M26" s="158"/>
      <c r="R26" s="27"/>
      <c r="S26" s="27"/>
      <c r="T26" s="27"/>
      <c r="U26" s="27"/>
    </row>
    <row r="27" spans="2:21" s="1" customFormat="1" x14ac:dyDescent="0.45">
      <c r="F27" s="158"/>
      <c r="R27" s="27"/>
      <c r="S27" s="27"/>
      <c r="T27" s="27"/>
      <c r="U27" s="27"/>
    </row>
    <row r="28" spans="2:21" s="1" customFormat="1" x14ac:dyDescent="0.45">
      <c r="R28" s="27"/>
      <c r="S28" s="27"/>
      <c r="T28" s="27"/>
      <c r="U28" s="27"/>
    </row>
    <row r="29" spans="2:21" s="1" customFormat="1" x14ac:dyDescent="0.45">
      <c r="R29" s="27"/>
      <c r="S29" s="27"/>
      <c r="T29" s="27"/>
      <c r="U29" s="27"/>
    </row>
    <row r="30" spans="2:21" s="1" customFormat="1" x14ac:dyDescent="0.45">
      <c r="R30" s="27"/>
      <c r="S30" s="27"/>
      <c r="T30" s="27"/>
      <c r="U30" s="27"/>
    </row>
    <row r="31" spans="2:21" s="1" customFormat="1" x14ac:dyDescent="0.45">
      <c r="R31" s="27"/>
      <c r="S31" s="27"/>
      <c r="T31" s="27"/>
      <c r="U31" s="27"/>
    </row>
    <row r="32" spans="2:21" s="1" customFormat="1" x14ac:dyDescent="0.45">
      <c r="I32" s="8"/>
      <c r="R32" s="27"/>
      <c r="S32" s="27"/>
      <c r="T32" s="27"/>
      <c r="U32" s="27"/>
    </row>
    <row r="33" spans="9:21" s="1" customFormat="1" x14ac:dyDescent="0.45">
      <c r="I33" s="8"/>
      <c r="R33" s="27"/>
      <c r="S33" s="27"/>
      <c r="T33" s="27"/>
      <c r="U33" s="27"/>
    </row>
    <row r="34" spans="9:21" s="1" customFormat="1" x14ac:dyDescent="0.45">
      <c r="I34" s="8"/>
      <c r="R34" s="27"/>
      <c r="S34" s="27"/>
      <c r="T34" s="27"/>
      <c r="U34" s="27"/>
    </row>
    <row r="35" spans="9:21" s="1" customFormat="1" x14ac:dyDescent="0.45">
      <c r="I35" s="8"/>
      <c r="R35" s="27"/>
      <c r="S35" s="27"/>
      <c r="T35" s="27"/>
      <c r="U35" s="27"/>
    </row>
  </sheetData>
  <mergeCells count="9">
    <mergeCell ref="J9:N10"/>
    <mergeCell ref="C4:D4"/>
    <mergeCell ref="E4:F4"/>
    <mergeCell ref="G4:H4"/>
    <mergeCell ref="O7:Q8"/>
    <mergeCell ref="K2:P3"/>
    <mergeCell ref="K4:L4"/>
    <mergeCell ref="M4:N4"/>
    <mergeCell ref="O4:P4"/>
  </mergeCells>
  <pageMargins left="0.70866141732283472" right="0.70866141732283472" top="0.74803149606299213" bottom="0.74803149606299213" header="0.31496062992125984" footer="0.31496062992125984"/>
  <pageSetup scale="64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2"/>
  <sheetViews>
    <sheetView showGridLines="0" zoomScale="90" zoomScaleNormal="90" workbookViewId="0">
      <selection activeCell="F25" sqref="F25"/>
    </sheetView>
  </sheetViews>
  <sheetFormatPr baseColWidth="10" defaultColWidth="10.7265625" defaultRowHeight="16.5" x14ac:dyDescent="0.45"/>
  <cols>
    <col min="1" max="1" width="0.81640625" style="62" customWidth="1"/>
    <col min="2" max="2" width="24.54296875" style="62" customWidth="1"/>
    <col min="3" max="4" width="10.7265625" style="62" customWidth="1"/>
    <col min="5" max="5" width="1.54296875" style="58" customWidth="1"/>
    <col min="6" max="6" width="12.1796875" style="62" customWidth="1"/>
    <col min="7" max="7" width="11.453125" style="62" customWidth="1"/>
    <col min="8" max="8" width="1.54296875" style="58" customWidth="1"/>
    <col min="9" max="10" width="9.26953125" style="62" customWidth="1"/>
    <col min="11" max="16384" width="10.7265625" style="62"/>
  </cols>
  <sheetData>
    <row r="1" spans="2:16" s="57" customFormat="1" x14ac:dyDescent="0.45">
      <c r="E1" s="58"/>
      <c r="H1" s="58"/>
    </row>
    <row r="2" spans="2:16" s="61" customFormat="1" x14ac:dyDescent="0.45">
      <c r="B2" s="59" t="s">
        <v>29</v>
      </c>
      <c r="C2" s="60"/>
      <c r="D2" s="60"/>
      <c r="E2" s="58"/>
      <c r="H2" s="58"/>
    </row>
    <row r="3" spans="2:16" s="57" customFormat="1" ht="6.75" customHeight="1" x14ac:dyDescent="0.45">
      <c r="D3" s="52"/>
      <c r="E3" s="58"/>
      <c r="H3" s="58"/>
    </row>
    <row r="4" spans="2:16" ht="35.25" customHeight="1" x14ac:dyDescent="0.45">
      <c r="B4" s="57"/>
      <c r="C4" s="210" t="s">
        <v>24</v>
      </c>
      <c r="D4" s="210"/>
      <c r="F4" s="210" t="s">
        <v>97</v>
      </c>
      <c r="G4" s="210"/>
      <c r="I4" s="210" t="s">
        <v>25</v>
      </c>
      <c r="J4" s="210"/>
      <c r="K4" s="58"/>
      <c r="L4" s="58"/>
      <c r="M4" s="58"/>
      <c r="N4" s="58"/>
      <c r="O4" s="58"/>
    </row>
    <row r="5" spans="2:16" ht="15" customHeight="1" x14ac:dyDescent="0.45">
      <c r="C5" s="12" t="s">
        <v>131</v>
      </c>
      <c r="D5" s="12" t="s">
        <v>122</v>
      </c>
      <c r="F5" s="12" t="s">
        <v>131</v>
      </c>
      <c r="G5" s="12" t="s">
        <v>122</v>
      </c>
      <c r="I5" s="12" t="s">
        <v>131</v>
      </c>
      <c r="J5" s="12" t="s">
        <v>122</v>
      </c>
      <c r="K5" s="58"/>
      <c r="L5" s="58"/>
      <c r="M5" s="58"/>
      <c r="N5" s="58"/>
      <c r="O5" s="58"/>
      <c r="P5" s="58"/>
    </row>
    <row r="6" spans="2:16" ht="15" customHeight="1" x14ac:dyDescent="0.45">
      <c r="B6" s="138" t="s">
        <v>26</v>
      </c>
      <c r="C6" s="63">
        <v>33</v>
      </c>
      <c r="D6" s="63">
        <v>33</v>
      </c>
      <c r="E6" s="171"/>
      <c r="F6" s="172">
        <v>1189767.6700000002</v>
      </c>
      <c r="G6" s="172">
        <v>1170662.2859999998</v>
      </c>
      <c r="H6" s="171"/>
      <c r="I6" s="54">
        <v>0.98926380307509942</v>
      </c>
      <c r="J6" s="54">
        <v>0.99065232549910665</v>
      </c>
      <c r="K6" s="58"/>
      <c r="L6" s="58"/>
      <c r="M6" s="58"/>
      <c r="N6" s="58"/>
      <c r="O6" s="58"/>
    </row>
    <row r="7" spans="2:16" ht="15" customHeight="1" x14ac:dyDescent="0.45">
      <c r="B7" s="138" t="s">
        <v>111</v>
      </c>
      <c r="C7" s="63" t="s">
        <v>126</v>
      </c>
      <c r="D7" s="63" t="s">
        <v>126</v>
      </c>
      <c r="E7" s="171"/>
      <c r="F7" s="172">
        <v>65000</v>
      </c>
      <c r="G7" s="172">
        <v>65000</v>
      </c>
      <c r="H7" s="171"/>
      <c r="I7" s="54">
        <v>0.91372307692307697</v>
      </c>
      <c r="J7" s="54">
        <v>0.74109230769230772</v>
      </c>
      <c r="K7" s="58"/>
      <c r="L7" s="58"/>
      <c r="M7" s="58"/>
      <c r="N7" s="58"/>
      <c r="O7" s="58"/>
    </row>
    <row r="8" spans="2:16" ht="15" customHeight="1" x14ac:dyDescent="0.45">
      <c r="B8" s="138" t="s">
        <v>27</v>
      </c>
      <c r="C8" s="63">
        <v>2</v>
      </c>
      <c r="D8" s="63">
        <v>2</v>
      </c>
      <c r="E8" s="171"/>
      <c r="F8" s="172">
        <v>18939</v>
      </c>
      <c r="G8" s="172">
        <v>18939.25</v>
      </c>
      <c r="H8" s="171"/>
      <c r="I8" s="54">
        <v>0.94593167537884792</v>
      </c>
      <c r="J8" s="54">
        <v>0.9589740882030704</v>
      </c>
      <c r="K8" s="58"/>
      <c r="L8" s="58"/>
      <c r="M8" s="58"/>
      <c r="N8" s="58"/>
      <c r="O8" s="58"/>
    </row>
    <row r="9" spans="2:16" ht="15" customHeight="1" x14ac:dyDescent="0.45">
      <c r="B9" s="139" t="s">
        <v>2</v>
      </c>
      <c r="C9" s="64">
        <v>35</v>
      </c>
      <c r="D9" s="64">
        <v>35</v>
      </c>
      <c r="E9" s="173"/>
      <c r="F9" s="174">
        <v>1273706.6700000002</v>
      </c>
      <c r="G9" s="174">
        <v>1254601.5359999998</v>
      </c>
      <c r="H9" s="173"/>
      <c r="I9" s="55">
        <v>0.98476448270464023</v>
      </c>
      <c r="J9" s="55">
        <v>0.97724459186378698</v>
      </c>
      <c r="K9" s="58"/>
      <c r="L9" s="58"/>
      <c r="M9" s="58"/>
      <c r="N9" s="58"/>
      <c r="O9" s="58"/>
    </row>
    <row r="10" spans="2:16" ht="6.75" customHeight="1" x14ac:dyDescent="0.45">
      <c r="B10" s="201"/>
      <c r="C10" s="202"/>
      <c r="D10" s="202"/>
      <c r="E10" s="173"/>
      <c r="F10" s="203"/>
      <c r="G10" s="203"/>
      <c r="H10" s="173"/>
      <c r="I10" s="204"/>
      <c r="J10" s="204"/>
      <c r="K10" s="58"/>
      <c r="L10" s="58"/>
      <c r="M10" s="58"/>
      <c r="N10" s="58"/>
      <c r="O10" s="58"/>
    </row>
    <row r="11" spans="2:16" ht="15" customHeight="1" x14ac:dyDescent="0.45">
      <c r="B11" s="138" t="s">
        <v>26</v>
      </c>
      <c r="C11" s="63">
        <v>3</v>
      </c>
      <c r="D11" s="63">
        <v>3</v>
      </c>
      <c r="E11" s="171"/>
      <c r="F11" s="172">
        <v>60707.399999999994</v>
      </c>
      <c r="G11" s="172">
        <v>60605.69</v>
      </c>
      <c r="H11" s="171"/>
      <c r="I11" s="54">
        <v>0.90563506261180682</v>
      </c>
      <c r="J11" s="54">
        <v>0.89166495753121533</v>
      </c>
      <c r="K11" s="58"/>
      <c r="L11" s="58"/>
      <c r="M11" s="58"/>
      <c r="N11" s="58"/>
      <c r="O11" s="58"/>
    </row>
    <row r="12" spans="2:16" ht="15" customHeight="1" x14ac:dyDescent="0.45">
      <c r="B12" s="138" t="s">
        <v>27</v>
      </c>
      <c r="C12" s="63">
        <v>3</v>
      </c>
      <c r="D12" s="63">
        <v>3</v>
      </c>
      <c r="E12" s="171"/>
      <c r="F12" s="172">
        <v>92865</v>
      </c>
      <c r="G12" s="172">
        <v>92865</v>
      </c>
      <c r="H12" s="171"/>
      <c r="I12" s="54">
        <v>0.92276935409233407</v>
      </c>
      <c r="J12" s="54">
        <v>0.96384595117182159</v>
      </c>
      <c r="K12" s="58"/>
      <c r="L12" s="58"/>
      <c r="M12" s="58"/>
      <c r="N12" s="58"/>
      <c r="O12" s="58"/>
    </row>
    <row r="13" spans="2:16" ht="15" customHeight="1" x14ac:dyDescent="0.45">
      <c r="B13" s="139" t="s">
        <v>5</v>
      </c>
      <c r="C13" s="64">
        <v>6</v>
      </c>
      <c r="D13" s="64">
        <v>6</v>
      </c>
      <c r="E13" s="173"/>
      <c r="F13" s="174">
        <v>153572.4</v>
      </c>
      <c r="G13" s="174">
        <v>153470.69</v>
      </c>
      <c r="H13" s="173"/>
      <c r="I13" s="55">
        <v>0.91599614297741394</v>
      </c>
      <c r="J13" s="55">
        <v>0.93534162292207856</v>
      </c>
      <c r="K13" s="58"/>
      <c r="L13" s="58"/>
      <c r="M13" s="58"/>
      <c r="N13" s="58"/>
      <c r="O13" s="58"/>
    </row>
    <row r="14" spans="2:16" ht="6.75" customHeight="1" x14ac:dyDescent="0.45">
      <c r="B14" s="201"/>
      <c r="C14" s="202"/>
      <c r="D14" s="202"/>
      <c r="E14" s="173"/>
      <c r="F14" s="203"/>
      <c r="G14" s="203"/>
      <c r="H14" s="173"/>
      <c r="I14" s="204"/>
      <c r="J14" s="204"/>
      <c r="K14" s="58"/>
      <c r="L14" s="58"/>
      <c r="M14" s="58"/>
      <c r="N14" s="58"/>
      <c r="O14" s="58"/>
    </row>
    <row r="15" spans="2:16" ht="15" customHeight="1" x14ac:dyDescent="0.45">
      <c r="B15" s="138" t="s">
        <v>26</v>
      </c>
      <c r="C15" s="63">
        <v>4</v>
      </c>
      <c r="D15" s="63">
        <v>4</v>
      </c>
      <c r="F15" s="147">
        <v>63256.87999999999</v>
      </c>
      <c r="G15" s="147">
        <v>62813.099999999991</v>
      </c>
      <c r="I15" s="54">
        <v>0.919774102042339</v>
      </c>
      <c r="J15" s="54">
        <v>0.91954894759214245</v>
      </c>
      <c r="K15" s="58"/>
      <c r="L15" s="58"/>
      <c r="M15" s="58"/>
      <c r="N15" s="58"/>
      <c r="O15" s="58"/>
    </row>
    <row r="16" spans="2:16" ht="15" customHeight="1" x14ac:dyDescent="0.45">
      <c r="B16" s="138" t="s">
        <v>27</v>
      </c>
      <c r="C16" s="63" t="s">
        <v>126</v>
      </c>
      <c r="D16" s="63" t="s">
        <v>126</v>
      </c>
      <c r="F16" s="147">
        <v>46176</v>
      </c>
      <c r="G16" s="147">
        <v>47030</v>
      </c>
      <c r="I16" s="54" t="s">
        <v>126</v>
      </c>
      <c r="J16" s="54" t="s">
        <v>126</v>
      </c>
      <c r="K16" s="58"/>
      <c r="L16" s="157"/>
      <c r="M16" s="58"/>
      <c r="N16" s="58"/>
      <c r="O16" s="58"/>
    </row>
    <row r="17" spans="1:17" ht="15" customHeight="1" x14ac:dyDescent="0.45">
      <c r="B17" s="139" t="s">
        <v>6</v>
      </c>
      <c r="C17" s="64">
        <v>4</v>
      </c>
      <c r="D17" s="64">
        <v>4</v>
      </c>
      <c r="E17" s="65"/>
      <c r="F17" s="148">
        <v>109432.87999999999</v>
      </c>
      <c r="G17" s="148">
        <v>109843.09999999999</v>
      </c>
      <c r="H17" s="65"/>
      <c r="I17" s="55">
        <v>0.919774102042339</v>
      </c>
      <c r="J17" s="55">
        <v>0.91954894759214245</v>
      </c>
      <c r="K17" s="58"/>
      <c r="L17" s="58"/>
      <c r="M17" s="58"/>
      <c r="N17" s="58"/>
      <c r="O17" s="58"/>
    </row>
    <row r="18" spans="1:17" ht="5.25" customHeight="1" x14ac:dyDescent="0.45">
      <c r="B18" s="139"/>
      <c r="C18" s="64"/>
      <c r="D18" s="64"/>
      <c r="E18" s="65"/>
      <c r="F18" s="148"/>
      <c r="G18" s="148"/>
      <c r="H18" s="65"/>
      <c r="I18" s="55"/>
      <c r="J18" s="55"/>
      <c r="K18" s="58"/>
      <c r="L18" s="58"/>
      <c r="M18" s="58"/>
      <c r="N18" s="58"/>
      <c r="O18" s="58"/>
    </row>
    <row r="19" spans="1:17" ht="15" customHeight="1" x14ac:dyDescent="0.45">
      <c r="B19" s="139" t="s">
        <v>3</v>
      </c>
      <c r="C19" s="64">
        <v>22</v>
      </c>
      <c r="D19" s="64">
        <v>22</v>
      </c>
      <c r="E19" s="66"/>
      <c r="F19" s="148">
        <v>745355.8835</v>
      </c>
      <c r="G19" s="148">
        <v>745355.8835</v>
      </c>
      <c r="H19" s="66"/>
      <c r="I19" s="55">
        <v>0.9297936790934419</v>
      </c>
      <c r="J19" s="55">
        <v>0.90503785519684932</v>
      </c>
      <c r="K19" s="58"/>
      <c r="L19" s="58"/>
      <c r="M19" s="58"/>
      <c r="N19" s="58"/>
      <c r="O19" s="58"/>
    </row>
    <row r="20" spans="1:17" ht="3" customHeight="1" x14ac:dyDescent="0.45">
      <c r="B20" s="139"/>
      <c r="C20" s="64"/>
      <c r="D20" s="64"/>
      <c r="E20" s="66"/>
      <c r="F20" s="148"/>
      <c r="G20" s="148"/>
      <c r="H20" s="66"/>
      <c r="I20" s="55"/>
      <c r="J20" s="55"/>
      <c r="K20" s="58"/>
      <c r="L20" s="58"/>
      <c r="M20" s="58"/>
      <c r="N20" s="58"/>
      <c r="O20" s="58"/>
    </row>
    <row r="21" spans="1:17" ht="15" customHeight="1" x14ac:dyDescent="0.45">
      <c r="B21" s="140" t="s">
        <v>28</v>
      </c>
      <c r="C21" s="67">
        <v>67</v>
      </c>
      <c r="D21" s="67">
        <v>67</v>
      </c>
      <c r="E21" s="68"/>
      <c r="F21" s="149">
        <v>2282067.8334999997</v>
      </c>
      <c r="G21" s="149">
        <v>2263271.2094999999</v>
      </c>
      <c r="H21" s="68"/>
      <c r="I21" s="56">
        <v>0.95987740241513453</v>
      </c>
      <c r="J21" s="56">
        <v>0.94842343487105152</v>
      </c>
      <c r="K21" s="58"/>
      <c r="L21" s="58"/>
      <c r="M21" s="58"/>
      <c r="N21" s="58"/>
      <c r="O21" s="58"/>
    </row>
    <row r="22" spans="1:17" s="69" customFormat="1" x14ac:dyDescent="0.45">
      <c r="A22" s="137"/>
      <c r="B22" s="153" t="s">
        <v>121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x14ac:dyDescent="0.45">
      <c r="C23" s="58"/>
      <c r="D23" s="58"/>
      <c r="F23" s="58"/>
      <c r="G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x14ac:dyDescent="0.45">
      <c r="C24" s="58"/>
      <c r="D24" s="58"/>
      <c r="F24" s="58"/>
      <c r="G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1:17" x14ac:dyDescent="0.45">
      <c r="C25" s="58"/>
      <c r="D25" s="58"/>
      <c r="F25" s="58"/>
      <c r="G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x14ac:dyDescent="0.45">
      <c r="C26" s="58"/>
      <c r="D26" s="58"/>
      <c r="F26" s="58"/>
      <c r="G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7" x14ac:dyDescent="0.45">
      <c r="C27" s="58"/>
      <c r="D27" s="58"/>
      <c r="F27" s="58"/>
      <c r="G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x14ac:dyDescent="0.45">
      <c r="C28" s="58"/>
      <c r="D28" s="58"/>
      <c r="F28" s="58"/>
      <c r="G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1:17" x14ac:dyDescent="0.45">
      <c r="C29" s="58"/>
      <c r="D29" s="58"/>
      <c r="F29" s="58"/>
      <c r="G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 x14ac:dyDescent="0.45">
      <c r="C30" s="58"/>
      <c r="D30" s="58"/>
      <c r="F30" s="58"/>
      <c r="G30" s="58"/>
      <c r="I30" s="58"/>
      <c r="J30" s="58"/>
      <c r="K30" s="58"/>
      <c r="L30" s="58"/>
      <c r="M30" s="157"/>
      <c r="N30" s="58"/>
      <c r="O30" s="58"/>
      <c r="P30" s="58"/>
      <c r="Q30" s="58"/>
    </row>
    <row r="31" spans="1:17" x14ac:dyDescent="0.45">
      <c r="C31" s="58"/>
      <c r="D31" s="58"/>
      <c r="F31" s="157"/>
      <c r="G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x14ac:dyDescent="0.45">
      <c r="C32" s="58"/>
      <c r="D32" s="58"/>
      <c r="F32" s="58"/>
      <c r="G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3:17" x14ac:dyDescent="0.45">
      <c r="C33" s="58"/>
      <c r="D33" s="58"/>
      <c r="F33" s="58"/>
      <c r="G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3:17" x14ac:dyDescent="0.45">
      <c r="C34" s="58"/>
      <c r="D34" s="58"/>
      <c r="F34" s="58"/>
      <c r="G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3:17" x14ac:dyDescent="0.45">
      <c r="C35" s="58"/>
      <c r="D35" s="58"/>
      <c r="F35" s="58"/>
      <c r="G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3:17" x14ac:dyDescent="0.45">
      <c r="C36" s="58"/>
      <c r="D36" s="58"/>
      <c r="F36" s="58"/>
      <c r="G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3:17" x14ac:dyDescent="0.45">
      <c r="C37" s="58"/>
      <c r="D37" s="58"/>
      <c r="F37" s="58"/>
      <c r="G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3:17" x14ac:dyDescent="0.45">
      <c r="C38" s="58"/>
      <c r="D38" s="58"/>
      <c r="F38" s="58"/>
      <c r="G38" s="58"/>
      <c r="I38" s="58"/>
      <c r="J38" s="58"/>
      <c r="K38" s="58"/>
      <c r="L38" s="58"/>
      <c r="M38" s="58"/>
      <c r="N38" s="58"/>
      <c r="O38" s="58"/>
      <c r="P38" s="58"/>
      <c r="Q38" s="58"/>
    </row>
    <row r="39" spans="3:17" x14ac:dyDescent="0.45">
      <c r="C39" s="58"/>
      <c r="D39" s="58"/>
      <c r="F39" s="58"/>
      <c r="G39" s="58"/>
      <c r="I39" s="58"/>
      <c r="J39" s="58"/>
      <c r="K39" s="58"/>
      <c r="L39" s="58"/>
      <c r="M39" s="58"/>
      <c r="N39" s="58"/>
      <c r="O39" s="58"/>
      <c r="P39" s="58"/>
      <c r="Q39" s="58"/>
    </row>
    <row r="40" spans="3:17" x14ac:dyDescent="0.45">
      <c r="C40" s="58"/>
      <c r="D40" s="58"/>
      <c r="F40" s="58"/>
      <c r="G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3:17" x14ac:dyDescent="0.45">
      <c r="C41" s="58"/>
      <c r="D41" s="58"/>
      <c r="F41" s="58"/>
      <c r="G41" s="58"/>
      <c r="I41" s="58"/>
      <c r="J41" s="58"/>
      <c r="K41" s="58"/>
      <c r="L41" s="58"/>
      <c r="M41" s="58"/>
      <c r="N41" s="58"/>
      <c r="O41" s="58"/>
      <c r="P41" s="58"/>
      <c r="Q41" s="58"/>
    </row>
    <row r="42" spans="3:17" x14ac:dyDescent="0.45">
      <c r="C42" s="58"/>
      <c r="D42" s="58"/>
      <c r="F42" s="58"/>
      <c r="G42" s="58"/>
      <c r="I42" s="58"/>
      <c r="J42" s="58"/>
      <c r="K42" s="58"/>
      <c r="L42" s="58"/>
      <c r="M42" s="58"/>
      <c r="N42" s="58"/>
      <c r="O42" s="58"/>
      <c r="P42" s="58"/>
      <c r="Q42" s="58"/>
    </row>
  </sheetData>
  <mergeCells count="3">
    <mergeCell ref="C4:D4"/>
    <mergeCell ref="F4:G4"/>
    <mergeCell ref="I4:J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S176"/>
  <sheetViews>
    <sheetView showGridLines="0" zoomScale="90" zoomScaleNormal="90" zoomScaleSheetLayoutView="90" workbookViewId="0">
      <selection activeCell="H20" sqref="H20"/>
    </sheetView>
  </sheetViews>
  <sheetFormatPr baseColWidth="10" defaultColWidth="11.453125" defaultRowHeight="15" x14ac:dyDescent="0.4"/>
  <cols>
    <col min="1" max="1" width="0.81640625" style="72" customWidth="1"/>
    <col min="2" max="2" width="22.81640625" style="72" customWidth="1"/>
    <col min="3" max="4" width="10.26953125" style="109" customWidth="1"/>
    <col min="5" max="5" width="7.453125" style="109" customWidth="1"/>
    <col min="6" max="6" width="0.81640625" style="72" customWidth="1"/>
    <col min="7" max="8" width="10.26953125" style="72" customWidth="1"/>
    <col min="9" max="9" width="7.453125" style="72" customWidth="1"/>
    <col min="10" max="10" width="0.81640625" style="72" customWidth="1"/>
    <col min="11" max="12" width="12.26953125" style="109" bestFit="1" customWidth="1"/>
    <col min="13" max="13" width="7.453125" style="72" customWidth="1"/>
    <col min="14" max="14" width="0.81640625" style="72" customWidth="1"/>
    <col min="15" max="16" width="10.26953125" style="72" customWidth="1"/>
    <col min="17" max="17" width="7.453125" style="72" customWidth="1"/>
    <col min="18" max="16384" width="11.453125" style="72"/>
  </cols>
  <sheetData>
    <row r="1" spans="2:17" s="75" customFormat="1" ht="6.75" customHeight="1" x14ac:dyDescent="0.4"/>
    <row r="2" spans="2:17" s="73" customFormat="1" x14ac:dyDescent="0.4">
      <c r="B2" s="70" t="s">
        <v>65</v>
      </c>
    </row>
    <row r="3" spans="2:17" s="75" customFormat="1" ht="6.75" customHeight="1" x14ac:dyDescent="0.4"/>
    <row r="4" spans="2:17" ht="15" customHeight="1" x14ac:dyDescent="0.4">
      <c r="B4" s="98"/>
      <c r="C4" s="211" t="s">
        <v>113</v>
      </c>
      <c r="D4" s="211"/>
      <c r="E4" s="211"/>
      <c r="F4" s="99"/>
      <c r="G4" s="211" t="s">
        <v>30</v>
      </c>
      <c r="H4" s="211"/>
      <c r="I4" s="211"/>
      <c r="J4" s="99"/>
      <c r="K4" s="211" t="s">
        <v>31</v>
      </c>
      <c r="L4" s="211"/>
      <c r="M4" s="211"/>
      <c r="N4" s="99"/>
      <c r="O4" s="211" t="s">
        <v>32</v>
      </c>
      <c r="P4" s="211"/>
      <c r="Q4" s="211"/>
    </row>
    <row r="5" spans="2:17" ht="15" customHeight="1" x14ac:dyDescent="0.4">
      <c r="B5" s="100"/>
      <c r="C5" s="101" t="s">
        <v>131</v>
      </c>
      <c r="D5" s="101" t="s">
        <v>122</v>
      </c>
      <c r="E5" s="101" t="s">
        <v>33</v>
      </c>
      <c r="F5" s="99"/>
      <c r="G5" s="101" t="s">
        <v>131</v>
      </c>
      <c r="H5" s="101" t="s">
        <v>122</v>
      </c>
      <c r="I5" s="101" t="s">
        <v>33</v>
      </c>
      <c r="J5" s="99"/>
      <c r="K5" s="101" t="s">
        <v>131</v>
      </c>
      <c r="L5" s="101" t="s">
        <v>122</v>
      </c>
      <c r="M5" s="101" t="s">
        <v>33</v>
      </c>
      <c r="N5" s="99"/>
      <c r="O5" s="101" t="s">
        <v>131</v>
      </c>
      <c r="P5" s="101" t="s">
        <v>122</v>
      </c>
      <c r="Q5" s="101" t="s">
        <v>33</v>
      </c>
    </row>
    <row r="6" spans="2:17" ht="15" customHeight="1" x14ac:dyDescent="0.4">
      <c r="B6" s="102" t="s">
        <v>34</v>
      </c>
      <c r="C6" s="103">
        <v>1408</v>
      </c>
      <c r="D6" s="103">
        <v>1408.46</v>
      </c>
      <c r="E6" s="104">
        <v>-3.265978444542128E-4</v>
      </c>
      <c r="F6" s="104"/>
      <c r="G6" s="103">
        <v>6210</v>
      </c>
      <c r="H6" s="103">
        <v>6210</v>
      </c>
      <c r="I6" s="104">
        <v>0</v>
      </c>
      <c r="J6" s="104"/>
      <c r="K6" s="103">
        <v>7618</v>
      </c>
      <c r="L6" s="103">
        <v>7618.46</v>
      </c>
      <c r="M6" s="104">
        <v>-6.0379656781073265E-5</v>
      </c>
      <c r="N6" s="104"/>
      <c r="O6" s="103" t="s">
        <v>126</v>
      </c>
      <c r="P6" s="103" t="s">
        <v>126</v>
      </c>
      <c r="Q6" s="104" t="s">
        <v>126</v>
      </c>
    </row>
    <row r="7" spans="2:17" ht="15" customHeight="1" x14ac:dyDescent="0.4">
      <c r="B7" s="102" t="s">
        <v>35</v>
      </c>
      <c r="C7" s="103">
        <v>3704</v>
      </c>
      <c r="D7" s="103">
        <v>3703.7900000000004</v>
      </c>
      <c r="E7" s="104">
        <v>5.6698678920774626E-5</v>
      </c>
      <c r="F7" s="104"/>
      <c r="G7" s="103">
        <v>7617</v>
      </c>
      <c r="H7" s="103">
        <v>7617</v>
      </c>
      <c r="I7" s="104">
        <v>0</v>
      </c>
      <c r="J7" s="104"/>
      <c r="K7" s="103">
        <v>11321</v>
      </c>
      <c r="L7" s="103">
        <v>11320.79</v>
      </c>
      <c r="M7" s="104">
        <v>1.8549942185863699E-5</v>
      </c>
      <c r="N7" s="104"/>
      <c r="O7" s="103" t="s">
        <v>126</v>
      </c>
      <c r="P7" s="103" t="s">
        <v>126</v>
      </c>
      <c r="Q7" s="104" t="s">
        <v>126</v>
      </c>
    </row>
    <row r="8" spans="2:17" ht="15" customHeight="1" x14ac:dyDescent="0.4">
      <c r="B8" s="102" t="s">
        <v>36</v>
      </c>
      <c r="C8" s="105" t="s">
        <v>126</v>
      </c>
      <c r="D8" s="105" t="s">
        <v>126</v>
      </c>
      <c r="E8" s="104" t="s">
        <v>126</v>
      </c>
      <c r="F8" s="104"/>
      <c r="G8" s="105" t="s">
        <v>126</v>
      </c>
      <c r="H8" s="105" t="s">
        <v>126</v>
      </c>
      <c r="I8" s="104" t="s">
        <v>126</v>
      </c>
      <c r="J8" s="104"/>
      <c r="K8" s="105" t="s">
        <v>126</v>
      </c>
      <c r="L8" s="103" t="s">
        <v>126</v>
      </c>
      <c r="M8" s="104" t="s">
        <v>126</v>
      </c>
      <c r="N8" s="104"/>
      <c r="O8" s="105" t="s">
        <v>126</v>
      </c>
      <c r="P8" s="103" t="s">
        <v>126</v>
      </c>
      <c r="Q8" s="104" t="s">
        <v>126</v>
      </c>
    </row>
    <row r="9" spans="2:17" ht="15" customHeight="1" x14ac:dyDescent="0.4">
      <c r="B9" s="102" t="s">
        <v>37</v>
      </c>
      <c r="C9" s="105">
        <v>441267.79</v>
      </c>
      <c r="D9" s="105">
        <v>432208.47999999992</v>
      </c>
      <c r="E9" s="104">
        <v>2.0960509613323852E-2</v>
      </c>
      <c r="F9" s="104"/>
      <c r="G9" s="105">
        <v>813499.88</v>
      </c>
      <c r="H9" s="105">
        <v>803453.80599999998</v>
      </c>
      <c r="I9" s="104">
        <v>1.2503611190809449E-2</v>
      </c>
      <c r="J9" s="104"/>
      <c r="K9" s="105">
        <v>1254767.67</v>
      </c>
      <c r="L9" s="103">
        <v>1235662.2859999998</v>
      </c>
      <c r="M9" s="104">
        <v>1.5461655030232224E-2</v>
      </c>
      <c r="N9" s="104"/>
      <c r="O9" s="105">
        <v>31242.261500000001</v>
      </c>
      <c r="P9" s="103">
        <v>30457.013000000003</v>
      </c>
      <c r="Q9" s="104">
        <v>2.5782190131382832E-2</v>
      </c>
    </row>
    <row r="10" spans="2:17" ht="15" customHeight="1" x14ac:dyDescent="0.4">
      <c r="B10" s="106" t="s">
        <v>38</v>
      </c>
      <c r="C10" s="166">
        <v>446379.79</v>
      </c>
      <c r="D10" s="166">
        <v>437320.72999999992</v>
      </c>
      <c r="E10" s="167">
        <v>2.0714910999074077E-2</v>
      </c>
      <c r="F10" s="168"/>
      <c r="G10" s="166">
        <v>827326.88</v>
      </c>
      <c r="H10" s="166">
        <v>817280.80599999998</v>
      </c>
      <c r="I10" s="107">
        <v>1.2292071374058411E-2</v>
      </c>
      <c r="J10" s="108"/>
      <c r="K10" s="110">
        <v>1273706.67</v>
      </c>
      <c r="L10" s="110">
        <v>1254601.5359999998</v>
      </c>
      <c r="M10" s="111">
        <v>1.5228049266472476E-2</v>
      </c>
      <c r="N10" s="101"/>
      <c r="O10" s="110">
        <v>31242.261500000001</v>
      </c>
      <c r="P10" s="110">
        <v>30457.013000000003</v>
      </c>
      <c r="Q10" s="107">
        <v>2.5782190131382832E-2</v>
      </c>
    </row>
    <row r="11" spans="2:17" ht="10" customHeight="1" x14ac:dyDescent="0.4">
      <c r="C11" s="169"/>
      <c r="D11" s="169"/>
      <c r="E11" s="169"/>
      <c r="F11" s="169"/>
      <c r="G11" s="169"/>
      <c r="H11" s="169"/>
    </row>
    <row r="12" spans="2:17" ht="14.5" customHeight="1" x14ac:dyDescent="0.4">
      <c r="B12" s="98"/>
      <c r="C12" s="212" t="s">
        <v>114</v>
      </c>
      <c r="D12" s="212"/>
      <c r="E12" s="212"/>
      <c r="F12" s="170"/>
      <c r="G12" s="212" t="s">
        <v>39</v>
      </c>
      <c r="H12" s="212"/>
      <c r="I12" s="211"/>
      <c r="J12" s="99"/>
      <c r="K12" s="211" t="s">
        <v>40</v>
      </c>
      <c r="L12" s="211"/>
      <c r="M12" s="211"/>
      <c r="N12" s="99"/>
      <c r="O12" s="211" t="s">
        <v>115</v>
      </c>
      <c r="P12" s="211"/>
      <c r="Q12" s="211"/>
    </row>
    <row r="13" spans="2:17" x14ac:dyDescent="0.4">
      <c r="B13" s="100"/>
      <c r="C13" s="101" t="s">
        <v>131</v>
      </c>
      <c r="D13" s="101" t="s">
        <v>122</v>
      </c>
      <c r="E13" s="101" t="s">
        <v>33</v>
      </c>
      <c r="F13" s="99"/>
      <c r="G13" s="101" t="s">
        <v>131</v>
      </c>
      <c r="H13" s="101" t="s">
        <v>122</v>
      </c>
      <c r="I13" s="101" t="s">
        <v>33</v>
      </c>
      <c r="J13" s="99"/>
      <c r="K13" s="101" t="s">
        <v>131</v>
      </c>
      <c r="L13" s="101" t="s">
        <v>122</v>
      </c>
      <c r="M13" s="101" t="s">
        <v>33</v>
      </c>
      <c r="N13" s="99"/>
      <c r="O13" s="101" t="s">
        <v>131</v>
      </c>
      <c r="P13" s="101" t="s">
        <v>122</v>
      </c>
      <c r="Q13" s="101" t="s">
        <v>33</v>
      </c>
    </row>
    <row r="14" spans="2:17" x14ac:dyDescent="0.4">
      <c r="B14" s="102" t="s">
        <v>34</v>
      </c>
      <c r="C14" s="103">
        <v>832.47356600000001</v>
      </c>
      <c r="D14" s="103">
        <v>791.88981750420169</v>
      </c>
      <c r="E14" s="104">
        <v>5.1249236445173763E-2</v>
      </c>
      <c r="F14" s="155"/>
      <c r="G14" s="103">
        <v>4799.6192030000002</v>
      </c>
      <c r="H14" s="103">
        <v>4730.6890210000001</v>
      </c>
      <c r="I14" s="104">
        <v>1.4570854624772922E-2</v>
      </c>
      <c r="J14" s="104"/>
      <c r="K14" s="103">
        <v>5632.0927689999999</v>
      </c>
      <c r="L14" s="103">
        <v>5522.5788385042015</v>
      </c>
      <c r="M14" s="104">
        <v>1.98302158644168E-2</v>
      </c>
      <c r="N14" s="104"/>
      <c r="O14" s="103">
        <v>181.728365</v>
      </c>
      <c r="P14" s="103">
        <v>145.32248300000001</v>
      </c>
      <c r="Q14" s="104">
        <v>0.25051789130247659</v>
      </c>
    </row>
    <row r="15" spans="2:17" x14ac:dyDescent="0.4">
      <c r="B15" s="102" t="s">
        <v>35</v>
      </c>
      <c r="C15" s="103">
        <v>2481.474134</v>
      </c>
      <c r="D15" s="103">
        <v>2806.48558</v>
      </c>
      <c r="E15" s="104">
        <v>-0.1158072745201848</v>
      </c>
      <c r="F15" s="104"/>
      <c r="G15" s="103">
        <v>10656.593010000001</v>
      </c>
      <c r="H15" s="103">
        <v>11306.992437999999</v>
      </c>
      <c r="I15" s="104">
        <v>-5.7521876977132069E-2</v>
      </c>
      <c r="J15" s="104"/>
      <c r="K15" s="103">
        <v>13138.067144000001</v>
      </c>
      <c r="L15" s="103">
        <v>14113.478018</v>
      </c>
      <c r="M15" s="104">
        <v>-6.9112012840207293E-2</v>
      </c>
      <c r="N15" s="104"/>
      <c r="O15" s="103">
        <v>352.42746299999999</v>
      </c>
      <c r="P15" s="103">
        <v>396.21361300000001</v>
      </c>
      <c r="Q15" s="104">
        <v>-0.11051147301190789</v>
      </c>
    </row>
    <row r="16" spans="2:17" x14ac:dyDescent="0.4">
      <c r="B16" s="102" t="s">
        <v>36</v>
      </c>
      <c r="C16" s="105" t="s">
        <v>128</v>
      </c>
      <c r="D16" s="105" t="s">
        <v>126</v>
      </c>
      <c r="E16" s="104" t="s">
        <v>126</v>
      </c>
      <c r="F16" s="104"/>
      <c r="G16" s="105" t="s">
        <v>128</v>
      </c>
      <c r="H16" s="105" t="s">
        <v>126</v>
      </c>
      <c r="I16" s="104" t="s">
        <v>126</v>
      </c>
      <c r="J16" s="104"/>
      <c r="K16" s="105" t="s">
        <v>126</v>
      </c>
      <c r="L16" s="103" t="s">
        <v>126</v>
      </c>
      <c r="M16" s="104" t="s">
        <v>126</v>
      </c>
      <c r="N16" s="104"/>
      <c r="O16" s="105">
        <v>6700.381315000006</v>
      </c>
      <c r="P16" s="103">
        <v>8615.5762439999817</v>
      </c>
      <c r="Q16" s="104">
        <v>-0.22229446699328403</v>
      </c>
    </row>
    <row r="17" spans="2:19" x14ac:dyDescent="0.4">
      <c r="B17" s="102" t="s">
        <v>37</v>
      </c>
      <c r="C17" s="105">
        <v>406660.66131617641</v>
      </c>
      <c r="D17" s="105">
        <v>344895.46044767229</v>
      </c>
      <c r="E17" s="104">
        <v>0.17908383249908022</v>
      </c>
      <c r="F17" s="104"/>
      <c r="G17" s="105">
        <v>742524.5803093221</v>
      </c>
      <c r="H17" s="105">
        <v>695108.13281800004</v>
      </c>
      <c r="I17" s="104">
        <v>6.8214491030472724E-2</v>
      </c>
      <c r="J17" s="104"/>
      <c r="K17" s="105">
        <v>1149185.2416254985</v>
      </c>
      <c r="L17" s="103">
        <v>1040003.5932656723</v>
      </c>
      <c r="M17" s="104">
        <v>0.1049819914727308</v>
      </c>
      <c r="N17" s="104"/>
      <c r="O17" s="105">
        <v>56450.31285699999</v>
      </c>
      <c r="P17" s="103">
        <v>48496.390660000012</v>
      </c>
      <c r="Q17" s="104">
        <v>0.16401060138193757</v>
      </c>
    </row>
    <row r="18" spans="2:19" x14ac:dyDescent="0.4">
      <c r="B18" s="106" t="s">
        <v>38</v>
      </c>
      <c r="C18" s="110">
        <v>409974.60901617643</v>
      </c>
      <c r="D18" s="110">
        <v>348493.83584517648</v>
      </c>
      <c r="E18" s="167">
        <v>0.17641853842807631</v>
      </c>
      <c r="F18" s="101"/>
      <c r="G18" s="110">
        <v>757980.79252232215</v>
      </c>
      <c r="H18" s="110">
        <v>711145.81427700003</v>
      </c>
      <c r="I18" s="107">
        <v>6.5858474176548221E-2</v>
      </c>
      <c r="J18" s="108"/>
      <c r="K18" s="110">
        <v>1167955.4015384985</v>
      </c>
      <c r="L18" s="110">
        <v>1059639.6501221766</v>
      </c>
      <c r="M18" s="167">
        <v>0.10221942091713254</v>
      </c>
      <c r="N18" s="101"/>
      <c r="O18" s="110">
        <v>63684.85</v>
      </c>
      <c r="P18" s="110">
        <v>57653.502999999997</v>
      </c>
      <c r="Q18" s="107">
        <v>0.10461371271750819</v>
      </c>
    </row>
    <row r="20" spans="2:19" x14ac:dyDescent="0.4">
      <c r="M20" s="109"/>
      <c r="N20" s="109"/>
      <c r="O20" s="109"/>
      <c r="P20" s="109"/>
      <c r="Q20" s="109"/>
      <c r="R20" s="109"/>
      <c r="S20" s="109"/>
    </row>
    <row r="21" spans="2:19" x14ac:dyDescent="0.4">
      <c r="M21" s="109"/>
      <c r="N21" s="109"/>
      <c r="O21" s="109"/>
      <c r="P21" s="109"/>
      <c r="Q21" s="109"/>
      <c r="R21" s="109"/>
      <c r="S21" s="109"/>
    </row>
    <row r="26" spans="2:19" x14ac:dyDescent="0.4">
      <c r="M26" s="155"/>
    </row>
    <row r="27" spans="2:19" x14ac:dyDescent="0.4">
      <c r="C27" s="72"/>
      <c r="D27" s="72"/>
      <c r="E27" s="72"/>
      <c r="F27" s="155"/>
      <c r="K27" s="72"/>
      <c r="L27" s="72"/>
    </row>
    <row r="28" spans="2:19" x14ac:dyDescent="0.4">
      <c r="C28" s="72"/>
      <c r="D28" s="72"/>
      <c r="E28" s="72"/>
      <c r="K28" s="72"/>
      <c r="L28" s="72"/>
    </row>
    <row r="29" spans="2:19" x14ac:dyDescent="0.4">
      <c r="C29" s="72"/>
      <c r="D29" s="72"/>
      <c r="E29" s="72"/>
      <c r="K29" s="72"/>
      <c r="L29" s="72"/>
    </row>
    <row r="30" spans="2:19" x14ac:dyDescent="0.4">
      <c r="C30" s="72"/>
      <c r="D30" s="72"/>
      <c r="E30" s="72"/>
      <c r="K30" s="72"/>
      <c r="L30" s="72"/>
    </row>
    <row r="31" spans="2:19" x14ac:dyDescent="0.4">
      <c r="C31" s="72"/>
      <c r="D31" s="72"/>
      <c r="E31" s="72"/>
      <c r="K31" s="72"/>
      <c r="L31" s="72"/>
    </row>
    <row r="32" spans="2:19" x14ac:dyDescent="0.4">
      <c r="C32" s="72"/>
      <c r="D32" s="72"/>
      <c r="E32" s="72"/>
      <c r="K32" s="72"/>
      <c r="L32" s="72"/>
    </row>
    <row r="33" s="72" customFormat="1" x14ac:dyDescent="0.4"/>
    <row r="34" s="72" customFormat="1" x14ac:dyDescent="0.4"/>
    <row r="35" s="72" customFormat="1" x14ac:dyDescent="0.4"/>
    <row r="36" s="72" customFormat="1" x14ac:dyDescent="0.4"/>
    <row r="37" s="72" customFormat="1" x14ac:dyDescent="0.4"/>
    <row r="38" s="72" customFormat="1" x14ac:dyDescent="0.4"/>
    <row r="39" s="72" customFormat="1" x14ac:dyDescent="0.4"/>
    <row r="40" s="72" customFormat="1" x14ac:dyDescent="0.4"/>
    <row r="41" s="72" customFormat="1" x14ac:dyDescent="0.4"/>
    <row r="42" s="72" customFormat="1" x14ac:dyDescent="0.4"/>
    <row r="43" s="72" customFormat="1" x14ac:dyDescent="0.4"/>
    <row r="44" s="72" customFormat="1" x14ac:dyDescent="0.4"/>
    <row r="45" s="72" customFormat="1" x14ac:dyDescent="0.4"/>
    <row r="46" s="72" customFormat="1" x14ac:dyDescent="0.4"/>
    <row r="47" s="72" customFormat="1" x14ac:dyDescent="0.4"/>
    <row r="48" s="72" customFormat="1" x14ac:dyDescent="0.4"/>
    <row r="49" s="72" customFormat="1" x14ac:dyDescent="0.4"/>
    <row r="50" s="72" customFormat="1" x14ac:dyDescent="0.4"/>
    <row r="51" s="72" customFormat="1" x14ac:dyDescent="0.4"/>
    <row r="52" s="72" customFormat="1" x14ac:dyDescent="0.4"/>
    <row r="53" s="72" customFormat="1" x14ac:dyDescent="0.4"/>
    <row r="54" s="72" customFormat="1" x14ac:dyDescent="0.4"/>
    <row r="55" s="72" customFormat="1" x14ac:dyDescent="0.4"/>
    <row r="56" s="72" customFormat="1" x14ac:dyDescent="0.4"/>
    <row r="57" s="72" customFormat="1" x14ac:dyDescent="0.4"/>
    <row r="58" s="72" customFormat="1" x14ac:dyDescent="0.4"/>
    <row r="59" s="72" customFormat="1" x14ac:dyDescent="0.4"/>
    <row r="60" s="72" customFormat="1" x14ac:dyDescent="0.4"/>
    <row r="61" s="72" customFormat="1" x14ac:dyDescent="0.4"/>
    <row r="62" s="72" customFormat="1" x14ac:dyDescent="0.4"/>
    <row r="63" s="72" customFormat="1" x14ac:dyDescent="0.4"/>
    <row r="64" s="72" customFormat="1" x14ac:dyDescent="0.4"/>
    <row r="65" s="72" customFormat="1" x14ac:dyDescent="0.4"/>
    <row r="66" s="72" customFormat="1" x14ac:dyDescent="0.4"/>
    <row r="67" s="72" customFormat="1" x14ac:dyDescent="0.4"/>
    <row r="68" s="72" customFormat="1" x14ac:dyDescent="0.4"/>
    <row r="69" s="72" customFormat="1" x14ac:dyDescent="0.4"/>
    <row r="70" s="72" customFormat="1" x14ac:dyDescent="0.4"/>
    <row r="71" s="72" customFormat="1" x14ac:dyDescent="0.4"/>
    <row r="72" s="72" customFormat="1" x14ac:dyDescent="0.4"/>
    <row r="73" s="72" customFormat="1" x14ac:dyDescent="0.4"/>
    <row r="74" s="72" customFormat="1" x14ac:dyDescent="0.4"/>
    <row r="75" s="72" customFormat="1" x14ac:dyDescent="0.4"/>
    <row r="76" s="72" customFormat="1" x14ac:dyDescent="0.4"/>
    <row r="77" s="72" customFormat="1" x14ac:dyDescent="0.4"/>
    <row r="78" s="72" customFormat="1" x14ac:dyDescent="0.4"/>
    <row r="79" s="72" customFormat="1" x14ac:dyDescent="0.4"/>
    <row r="80" s="72" customFormat="1" x14ac:dyDescent="0.4"/>
    <row r="81" s="72" customFormat="1" x14ac:dyDescent="0.4"/>
    <row r="82" s="72" customFormat="1" x14ac:dyDescent="0.4"/>
    <row r="83" s="72" customFormat="1" x14ac:dyDescent="0.4"/>
    <row r="84" s="72" customFormat="1" x14ac:dyDescent="0.4"/>
    <row r="85" s="72" customFormat="1" x14ac:dyDescent="0.4"/>
    <row r="86" s="72" customFormat="1" x14ac:dyDescent="0.4"/>
    <row r="87" s="72" customFormat="1" x14ac:dyDescent="0.4"/>
    <row r="88" s="72" customFormat="1" x14ac:dyDescent="0.4"/>
    <row r="89" s="72" customFormat="1" x14ac:dyDescent="0.4"/>
    <row r="90" s="72" customFormat="1" x14ac:dyDescent="0.4"/>
    <row r="91" s="72" customFormat="1" x14ac:dyDescent="0.4"/>
    <row r="92" s="72" customFormat="1" x14ac:dyDescent="0.4"/>
    <row r="93" s="72" customFormat="1" x14ac:dyDescent="0.4"/>
    <row r="94" s="72" customFormat="1" x14ac:dyDescent="0.4"/>
    <row r="95" s="72" customFormat="1" x14ac:dyDescent="0.4"/>
    <row r="96" s="72" customFormat="1" x14ac:dyDescent="0.4"/>
    <row r="97" s="72" customFormat="1" x14ac:dyDescent="0.4"/>
    <row r="98" s="72" customFormat="1" x14ac:dyDescent="0.4"/>
    <row r="99" s="72" customFormat="1" x14ac:dyDescent="0.4"/>
    <row r="100" s="72" customFormat="1" x14ac:dyDescent="0.4"/>
    <row r="101" s="72" customFormat="1" x14ac:dyDescent="0.4"/>
    <row r="102" s="72" customFormat="1" x14ac:dyDescent="0.4"/>
    <row r="103" s="72" customFormat="1" x14ac:dyDescent="0.4"/>
    <row r="104" s="72" customFormat="1" x14ac:dyDescent="0.4"/>
    <row r="105" s="72" customFormat="1" x14ac:dyDescent="0.4"/>
    <row r="106" s="72" customFormat="1" x14ac:dyDescent="0.4"/>
    <row r="107" s="72" customFormat="1" x14ac:dyDescent="0.4"/>
    <row r="108" s="72" customFormat="1" x14ac:dyDescent="0.4"/>
    <row r="109" s="72" customFormat="1" x14ac:dyDescent="0.4"/>
    <row r="110" s="72" customFormat="1" x14ac:dyDescent="0.4"/>
    <row r="111" s="72" customFormat="1" x14ac:dyDescent="0.4"/>
    <row r="112" s="72" customFormat="1" x14ac:dyDescent="0.4"/>
    <row r="113" s="72" customFormat="1" x14ac:dyDescent="0.4"/>
    <row r="114" s="72" customFormat="1" x14ac:dyDescent="0.4"/>
    <row r="115" s="72" customFormat="1" x14ac:dyDescent="0.4"/>
    <row r="116" s="72" customFormat="1" x14ac:dyDescent="0.4"/>
    <row r="117" s="72" customFormat="1" x14ac:dyDescent="0.4"/>
    <row r="118" s="72" customFormat="1" x14ac:dyDescent="0.4"/>
    <row r="119" s="72" customFormat="1" x14ac:dyDescent="0.4"/>
    <row r="120" s="72" customFormat="1" x14ac:dyDescent="0.4"/>
    <row r="121" s="72" customFormat="1" x14ac:dyDescent="0.4"/>
    <row r="122" s="72" customFormat="1" x14ac:dyDescent="0.4"/>
    <row r="123" s="72" customFormat="1" x14ac:dyDescent="0.4"/>
    <row r="124" s="72" customFormat="1" x14ac:dyDescent="0.4"/>
    <row r="125" s="72" customFormat="1" x14ac:dyDescent="0.4"/>
    <row r="126" s="72" customFormat="1" x14ac:dyDescent="0.4"/>
    <row r="127" s="72" customFormat="1" x14ac:dyDescent="0.4"/>
    <row r="128" s="72" customFormat="1" x14ac:dyDescent="0.4"/>
    <row r="129" s="72" customFormat="1" x14ac:dyDescent="0.4"/>
    <row r="130" s="72" customFormat="1" x14ac:dyDescent="0.4"/>
    <row r="131" s="72" customFormat="1" x14ac:dyDescent="0.4"/>
    <row r="132" s="72" customFormat="1" x14ac:dyDescent="0.4"/>
    <row r="133" s="72" customFormat="1" x14ac:dyDescent="0.4"/>
    <row r="134" s="72" customFormat="1" x14ac:dyDescent="0.4"/>
    <row r="135" s="72" customFormat="1" x14ac:dyDescent="0.4"/>
    <row r="136" s="72" customFormat="1" x14ac:dyDescent="0.4"/>
    <row r="137" s="72" customFormat="1" x14ac:dyDescent="0.4"/>
    <row r="138" s="72" customFormat="1" x14ac:dyDescent="0.4"/>
    <row r="139" s="72" customFormat="1" x14ac:dyDescent="0.4"/>
    <row r="140" s="72" customFormat="1" x14ac:dyDescent="0.4"/>
    <row r="141" s="72" customFormat="1" x14ac:dyDescent="0.4"/>
    <row r="142" s="72" customFormat="1" x14ac:dyDescent="0.4"/>
    <row r="143" s="72" customFormat="1" x14ac:dyDescent="0.4"/>
    <row r="144" s="72" customFormat="1" x14ac:dyDescent="0.4"/>
    <row r="145" s="72" customFormat="1" x14ac:dyDescent="0.4"/>
    <row r="146" s="72" customFormat="1" x14ac:dyDescent="0.4"/>
    <row r="147" s="72" customFormat="1" x14ac:dyDescent="0.4"/>
    <row r="148" s="72" customFormat="1" x14ac:dyDescent="0.4"/>
    <row r="149" s="72" customFormat="1" x14ac:dyDescent="0.4"/>
    <row r="150" s="72" customFormat="1" x14ac:dyDescent="0.4"/>
    <row r="151" s="72" customFormat="1" x14ac:dyDescent="0.4"/>
    <row r="152" s="72" customFormat="1" x14ac:dyDescent="0.4"/>
    <row r="153" s="72" customFormat="1" x14ac:dyDescent="0.4"/>
    <row r="154" s="72" customFormat="1" x14ac:dyDescent="0.4"/>
    <row r="155" s="72" customFormat="1" x14ac:dyDescent="0.4"/>
    <row r="156" s="72" customFormat="1" x14ac:dyDescent="0.4"/>
    <row r="157" s="72" customFormat="1" x14ac:dyDescent="0.4"/>
    <row r="158" s="72" customFormat="1" x14ac:dyDescent="0.4"/>
    <row r="159" s="72" customFormat="1" x14ac:dyDescent="0.4"/>
    <row r="160" s="72" customFormat="1" x14ac:dyDescent="0.4"/>
    <row r="161" s="72" customFormat="1" x14ac:dyDescent="0.4"/>
    <row r="162" s="72" customFormat="1" x14ac:dyDescent="0.4"/>
    <row r="163" s="72" customFormat="1" x14ac:dyDescent="0.4"/>
    <row r="164" s="72" customFormat="1" x14ac:dyDescent="0.4"/>
    <row r="165" s="72" customFormat="1" x14ac:dyDescent="0.4"/>
    <row r="166" s="72" customFormat="1" x14ac:dyDescent="0.4"/>
    <row r="167" s="72" customFormat="1" x14ac:dyDescent="0.4"/>
    <row r="168" s="72" customFormat="1" x14ac:dyDescent="0.4"/>
    <row r="169" s="72" customFormat="1" x14ac:dyDescent="0.4"/>
    <row r="170" s="72" customFormat="1" x14ac:dyDescent="0.4"/>
    <row r="171" s="72" customFormat="1" x14ac:dyDescent="0.4"/>
    <row r="172" s="72" customFormat="1" x14ac:dyDescent="0.4"/>
    <row r="173" s="72" customFormat="1" x14ac:dyDescent="0.4"/>
    <row r="174" s="72" customFormat="1" x14ac:dyDescent="0.4"/>
    <row r="175" s="72" customFormat="1" x14ac:dyDescent="0.4"/>
    <row r="176" s="72" customFormat="1" x14ac:dyDescent="0.4"/>
  </sheetData>
  <mergeCells count="8">
    <mergeCell ref="O4:Q4"/>
    <mergeCell ref="G12:I12"/>
    <mergeCell ref="K12:M12"/>
    <mergeCell ref="O12:Q12"/>
    <mergeCell ref="C12:E12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Q251"/>
  <sheetViews>
    <sheetView showGridLines="0" zoomScale="85" zoomScaleNormal="85" zoomScaleSheetLayoutView="90" workbookViewId="0">
      <selection activeCell="U17" sqref="U17"/>
    </sheetView>
  </sheetViews>
  <sheetFormatPr baseColWidth="10" defaultColWidth="11.453125" defaultRowHeight="16.5" x14ac:dyDescent="0.45"/>
  <cols>
    <col min="1" max="1" width="0.81640625" style="1" customWidth="1"/>
    <col min="2" max="2" width="27.81640625" style="1" customWidth="1"/>
    <col min="3" max="4" width="10.81640625" style="58" bestFit="1" customWidth="1"/>
    <col min="5" max="5" width="8.81640625" style="58" bestFit="1" customWidth="1"/>
    <col min="6" max="6" width="0.81640625" customWidth="1"/>
    <col min="7" max="8" width="10.81640625" style="1" bestFit="1" customWidth="1"/>
    <col min="9" max="9" width="9.26953125" style="1" customWidth="1"/>
    <col min="10" max="10" width="0.81640625" customWidth="1"/>
    <col min="11" max="12" width="10.81640625" style="1" bestFit="1" customWidth="1"/>
    <col min="13" max="13" width="8.81640625" style="58" bestFit="1" customWidth="1"/>
    <col min="14" max="14" width="0.81640625" customWidth="1"/>
    <col min="15" max="15" width="9.54296875" style="58" bestFit="1" customWidth="1"/>
    <col min="16" max="16" width="9.1796875" style="1" bestFit="1" customWidth="1"/>
    <col min="17" max="17" width="10.1796875" style="1" bestFit="1" customWidth="1"/>
    <col min="18" max="18" width="1.7265625" style="1" customWidth="1"/>
    <col min="19" max="16384" width="11.453125" style="1"/>
  </cols>
  <sheetData>
    <row r="1" spans="2:17" s="112" customFormat="1" ht="6.75" customHeight="1" x14ac:dyDescent="0.35">
      <c r="F1"/>
      <c r="J1"/>
      <c r="N1"/>
    </row>
    <row r="2" spans="2:17" s="114" customFormat="1" ht="24" x14ac:dyDescent="0.65">
      <c r="B2" s="113" t="s">
        <v>66</v>
      </c>
      <c r="F2"/>
      <c r="J2"/>
      <c r="N2"/>
    </row>
    <row r="3" spans="2:17" s="112" customFormat="1" ht="6.75" customHeight="1" x14ac:dyDescent="0.35">
      <c r="F3"/>
      <c r="J3"/>
      <c r="N3"/>
    </row>
    <row r="4" spans="2:17" s="72" customFormat="1" ht="15" customHeight="1" x14ac:dyDescent="0.4">
      <c r="B4" s="213"/>
      <c r="C4" s="215" t="s">
        <v>116</v>
      </c>
      <c r="D4" s="215"/>
      <c r="E4" s="215"/>
      <c r="F4"/>
      <c r="G4" s="215" t="s">
        <v>30</v>
      </c>
      <c r="H4" s="215"/>
      <c r="I4" s="215"/>
      <c r="J4"/>
      <c r="K4" s="215" t="s">
        <v>31</v>
      </c>
      <c r="L4" s="215"/>
      <c r="M4" s="215"/>
      <c r="N4"/>
      <c r="O4" s="215" t="s">
        <v>32</v>
      </c>
      <c r="P4" s="215"/>
      <c r="Q4" s="215"/>
    </row>
    <row r="5" spans="2:17" s="72" customFormat="1" ht="15" customHeight="1" x14ac:dyDescent="0.4">
      <c r="B5" s="214"/>
      <c r="C5" s="115" t="s">
        <v>131</v>
      </c>
      <c r="D5" s="115" t="s">
        <v>122</v>
      </c>
      <c r="E5" s="115" t="s">
        <v>33</v>
      </c>
      <c r="F5"/>
      <c r="G5" s="115" t="s">
        <v>131</v>
      </c>
      <c r="H5" s="115" t="s">
        <v>122</v>
      </c>
      <c r="I5" s="115" t="s">
        <v>33</v>
      </c>
      <c r="J5"/>
      <c r="K5" s="115" t="s">
        <v>131</v>
      </c>
      <c r="L5" s="115" t="s">
        <v>122</v>
      </c>
      <c r="M5" s="115" t="s">
        <v>33</v>
      </c>
      <c r="N5"/>
      <c r="O5" s="115" t="s">
        <v>131</v>
      </c>
      <c r="P5" s="115" t="s">
        <v>122</v>
      </c>
      <c r="Q5" s="115" t="s">
        <v>33</v>
      </c>
    </row>
    <row r="6" spans="2:17" s="118" customFormat="1" ht="15" customHeight="1" x14ac:dyDescent="0.35">
      <c r="B6" s="10" t="s">
        <v>41</v>
      </c>
      <c r="C6" s="97">
        <v>77084.710000000006</v>
      </c>
      <c r="D6" s="97">
        <v>77084.710000000006</v>
      </c>
      <c r="E6" s="117">
        <v>0</v>
      </c>
      <c r="F6"/>
      <c r="G6" s="97">
        <v>18901</v>
      </c>
      <c r="H6" s="97">
        <v>18901</v>
      </c>
      <c r="I6" s="117">
        <v>0</v>
      </c>
      <c r="J6"/>
      <c r="K6" s="97">
        <v>95985.71</v>
      </c>
      <c r="L6" s="97">
        <v>95985.71</v>
      </c>
      <c r="M6" s="117">
        <v>0</v>
      </c>
      <c r="N6"/>
      <c r="O6" s="97">
        <v>3885.319</v>
      </c>
      <c r="P6" s="97">
        <v>3746.0210000000002</v>
      </c>
      <c r="Q6" s="117">
        <v>3.7185589723068846E-2</v>
      </c>
    </row>
    <row r="7" spans="2:17" s="118" customFormat="1" ht="15" customHeight="1" x14ac:dyDescent="0.35">
      <c r="B7" s="10" t="s">
        <v>42</v>
      </c>
      <c r="C7" s="97">
        <v>19905.98</v>
      </c>
      <c r="D7" s="97">
        <v>19905.98</v>
      </c>
      <c r="E7" s="117">
        <v>0</v>
      </c>
      <c r="F7"/>
      <c r="G7" s="97">
        <v>22612.1</v>
      </c>
      <c r="H7" s="97">
        <v>22612.1</v>
      </c>
      <c r="I7" s="117">
        <v>0</v>
      </c>
      <c r="J7"/>
      <c r="K7" s="97">
        <v>42518.080000000002</v>
      </c>
      <c r="L7" s="97">
        <v>42518.080000000002</v>
      </c>
      <c r="M7" s="117">
        <v>0</v>
      </c>
      <c r="N7"/>
      <c r="O7" s="97">
        <v>1172.2650000000001</v>
      </c>
      <c r="P7" s="97">
        <v>1124.6289999999999</v>
      </c>
      <c r="Q7" s="117">
        <v>4.2357079534673492E-2</v>
      </c>
    </row>
    <row r="8" spans="2:17" s="118" customFormat="1" ht="15" customHeight="1" x14ac:dyDescent="0.35">
      <c r="B8" s="14" t="s">
        <v>43</v>
      </c>
      <c r="C8" s="97">
        <v>37416.49</v>
      </c>
      <c r="D8" s="97">
        <v>37416.49</v>
      </c>
      <c r="E8" s="117">
        <v>0</v>
      </c>
      <c r="F8"/>
      <c r="G8" s="97">
        <v>37004.520000000004</v>
      </c>
      <c r="H8" s="97">
        <v>37004.520000000004</v>
      </c>
      <c r="I8" s="117">
        <v>0</v>
      </c>
      <c r="J8"/>
      <c r="K8" s="97">
        <v>74421.010000000009</v>
      </c>
      <c r="L8" s="97">
        <v>74421.010000000009</v>
      </c>
      <c r="M8" s="117">
        <v>0</v>
      </c>
      <c r="N8"/>
      <c r="O8" s="97">
        <v>1625.145</v>
      </c>
      <c r="P8" s="97">
        <v>1647.2529999999999</v>
      </c>
      <c r="Q8" s="117">
        <v>-1.3421132030113081E-2</v>
      </c>
    </row>
    <row r="9" spans="2:17" s="118" customFormat="1" ht="15" customHeight="1" x14ac:dyDescent="0.35">
      <c r="B9" s="10" t="s">
        <v>44</v>
      </c>
      <c r="C9" s="97">
        <v>40182</v>
      </c>
      <c r="D9" s="97">
        <v>40182</v>
      </c>
      <c r="E9" s="117">
        <v>0</v>
      </c>
      <c r="F9"/>
      <c r="G9" s="97">
        <v>29297.94</v>
      </c>
      <c r="H9" s="97">
        <v>29297.94</v>
      </c>
      <c r="I9" s="117">
        <v>0</v>
      </c>
      <c r="J9"/>
      <c r="K9" s="97">
        <v>69479.94</v>
      </c>
      <c r="L9" s="97">
        <v>69479.94</v>
      </c>
      <c r="M9" s="117">
        <v>0</v>
      </c>
      <c r="N9"/>
      <c r="O9" s="97">
        <v>770.94299999999998</v>
      </c>
      <c r="P9" s="97">
        <v>746.44799999999998</v>
      </c>
      <c r="Q9" s="117">
        <v>3.2815413799755611E-2</v>
      </c>
    </row>
    <row r="10" spans="2:17" s="118" customFormat="1" ht="15" customHeight="1" x14ac:dyDescent="0.35">
      <c r="B10" s="10" t="s">
        <v>45</v>
      </c>
      <c r="C10" s="97">
        <v>9788.6999999999989</v>
      </c>
      <c r="D10" s="97">
        <v>9788.6999999999989</v>
      </c>
      <c r="E10" s="117">
        <v>0</v>
      </c>
      <c r="F10"/>
      <c r="G10" s="97">
        <v>28133.66</v>
      </c>
      <c r="H10" s="97">
        <v>28133.66</v>
      </c>
      <c r="I10" s="117">
        <v>0</v>
      </c>
      <c r="J10"/>
      <c r="K10" s="97">
        <v>37922.36</v>
      </c>
      <c r="L10" s="97">
        <v>37922.36</v>
      </c>
      <c r="M10" s="117">
        <v>0</v>
      </c>
      <c r="N10"/>
      <c r="O10" s="97">
        <v>937.76300000000003</v>
      </c>
      <c r="P10" s="97">
        <v>937.86199999999997</v>
      </c>
      <c r="Q10" s="117">
        <v>-1.0555924005872797E-4</v>
      </c>
    </row>
    <row r="11" spans="2:17" s="118" customFormat="1" ht="15" customHeight="1" x14ac:dyDescent="0.35">
      <c r="B11" s="10" t="s">
        <v>46</v>
      </c>
      <c r="C11" s="97">
        <v>8201</v>
      </c>
      <c r="D11" s="97">
        <v>8201</v>
      </c>
      <c r="E11" s="117">
        <v>0</v>
      </c>
      <c r="F11"/>
      <c r="G11" s="97">
        <v>27352.65</v>
      </c>
      <c r="H11" s="97">
        <v>27352.65</v>
      </c>
      <c r="I11" s="117">
        <v>0</v>
      </c>
      <c r="J11"/>
      <c r="K11" s="97">
        <v>35553.65</v>
      </c>
      <c r="L11" s="97">
        <v>35553.65</v>
      </c>
      <c r="M11" s="117">
        <v>0</v>
      </c>
      <c r="N11"/>
      <c r="O11" s="97">
        <v>938.50900000000001</v>
      </c>
      <c r="P11" s="97">
        <v>970.83799999999997</v>
      </c>
      <c r="Q11" s="117">
        <v>-3.3300097441591681E-2</v>
      </c>
    </row>
    <row r="12" spans="2:17" s="118" customFormat="1" ht="15" customHeight="1" x14ac:dyDescent="0.35">
      <c r="B12" s="10" t="s">
        <v>47</v>
      </c>
      <c r="C12" s="97">
        <v>10371</v>
      </c>
      <c r="D12" s="97">
        <v>10371</v>
      </c>
      <c r="E12" s="117">
        <v>0</v>
      </c>
      <c r="F12"/>
      <c r="G12" s="97">
        <v>21439.489999999998</v>
      </c>
      <c r="H12" s="97">
        <v>21439.489999999998</v>
      </c>
      <c r="I12" s="117">
        <v>0</v>
      </c>
      <c r="J12"/>
      <c r="K12" s="97">
        <v>31810.489999999998</v>
      </c>
      <c r="L12" s="97">
        <v>31810.489999999998</v>
      </c>
      <c r="M12" s="117">
        <v>0</v>
      </c>
      <c r="N12"/>
      <c r="O12" s="97">
        <v>765.98699999999997</v>
      </c>
      <c r="P12" s="97">
        <v>760.25</v>
      </c>
      <c r="Q12" s="117">
        <v>7.5462019072674025E-3</v>
      </c>
    </row>
    <row r="13" spans="2:17" s="118" customFormat="1" ht="15" customHeight="1" x14ac:dyDescent="0.35">
      <c r="B13" s="10" t="s">
        <v>48</v>
      </c>
      <c r="C13" s="97">
        <v>4409.5600000000004</v>
      </c>
      <c r="D13" s="97">
        <v>4409.5600000000004</v>
      </c>
      <c r="E13" s="117">
        <v>0</v>
      </c>
      <c r="F13"/>
      <c r="G13" s="97">
        <v>29606.600000000002</v>
      </c>
      <c r="H13" s="97">
        <v>29606.600000000002</v>
      </c>
      <c r="I13" s="117">
        <v>0</v>
      </c>
      <c r="J13"/>
      <c r="K13" s="97">
        <v>34016.160000000003</v>
      </c>
      <c r="L13" s="97">
        <v>34016.160000000003</v>
      </c>
      <c r="M13" s="117">
        <v>0</v>
      </c>
      <c r="N13"/>
      <c r="O13" s="97" t="s">
        <v>126</v>
      </c>
      <c r="P13" s="97" t="s">
        <v>126</v>
      </c>
      <c r="Q13" s="117" t="s">
        <v>126</v>
      </c>
    </row>
    <row r="14" spans="2:17" s="118" customFormat="1" ht="15" customHeight="1" x14ac:dyDescent="0.35">
      <c r="B14" s="10" t="s">
        <v>49</v>
      </c>
      <c r="C14" s="97">
        <v>3389.8689999999997</v>
      </c>
      <c r="D14" s="97">
        <v>3389.8689999999997</v>
      </c>
      <c r="E14" s="117">
        <v>0</v>
      </c>
      <c r="F14"/>
      <c r="G14" s="97">
        <v>29455.65</v>
      </c>
      <c r="H14" s="97">
        <v>29455.65</v>
      </c>
      <c r="I14" s="117">
        <v>0</v>
      </c>
      <c r="J14"/>
      <c r="K14" s="97">
        <v>32845.519</v>
      </c>
      <c r="L14" s="97">
        <v>32845.519</v>
      </c>
      <c r="M14" s="117">
        <v>0</v>
      </c>
      <c r="N14"/>
      <c r="O14" s="97" t="s">
        <v>126</v>
      </c>
      <c r="P14" s="97" t="s">
        <v>126</v>
      </c>
      <c r="Q14" s="117" t="s">
        <v>126</v>
      </c>
    </row>
    <row r="15" spans="2:17" s="118" customFormat="1" ht="15" customHeight="1" x14ac:dyDescent="0.35">
      <c r="B15" s="10" t="s">
        <v>50</v>
      </c>
      <c r="C15" s="97">
        <v>7213</v>
      </c>
      <c r="D15" s="97">
        <v>7213</v>
      </c>
      <c r="E15" s="117">
        <v>0</v>
      </c>
      <c r="F15"/>
      <c r="G15" s="97">
        <v>15682</v>
      </c>
      <c r="H15" s="97">
        <v>15682</v>
      </c>
      <c r="I15" s="117">
        <v>0</v>
      </c>
      <c r="J15"/>
      <c r="K15" s="97">
        <v>22895</v>
      </c>
      <c r="L15" s="97">
        <v>22895</v>
      </c>
      <c r="M15" s="117">
        <v>0</v>
      </c>
      <c r="N15"/>
      <c r="O15" s="97" t="s">
        <v>126</v>
      </c>
      <c r="P15" s="97" t="s">
        <v>126</v>
      </c>
      <c r="Q15" s="117" t="s">
        <v>126</v>
      </c>
    </row>
    <row r="16" spans="2:17" s="118" customFormat="1" ht="15" customHeight="1" x14ac:dyDescent="0.35">
      <c r="B16" s="10" t="s">
        <v>51</v>
      </c>
      <c r="C16" s="97">
        <v>5635</v>
      </c>
      <c r="D16" s="97">
        <v>5635</v>
      </c>
      <c r="E16" s="117">
        <v>0</v>
      </c>
      <c r="F16"/>
      <c r="G16" s="97">
        <v>18464</v>
      </c>
      <c r="H16" s="97">
        <v>18464</v>
      </c>
      <c r="I16" s="117">
        <v>0</v>
      </c>
      <c r="J16"/>
      <c r="K16" s="97">
        <v>24099</v>
      </c>
      <c r="L16" s="97">
        <v>24099</v>
      </c>
      <c r="M16" s="117">
        <v>0</v>
      </c>
      <c r="N16"/>
      <c r="O16" s="97">
        <v>561.13699999999994</v>
      </c>
      <c r="P16" s="97">
        <v>566.31500000000005</v>
      </c>
      <c r="Q16" s="117">
        <v>-9.1433212964517896E-3</v>
      </c>
    </row>
    <row r="17" spans="2:17" s="118" customFormat="1" ht="15" customHeight="1" x14ac:dyDescent="0.35">
      <c r="B17" s="10" t="s">
        <v>52</v>
      </c>
      <c r="C17" s="97">
        <v>5461</v>
      </c>
      <c r="D17" s="97">
        <v>5461</v>
      </c>
      <c r="E17" s="117">
        <v>0</v>
      </c>
      <c r="F17"/>
      <c r="G17" s="97">
        <v>11737</v>
      </c>
      <c r="H17" s="97">
        <v>11737</v>
      </c>
      <c r="I17" s="117">
        <v>0</v>
      </c>
      <c r="J17"/>
      <c r="K17" s="97">
        <v>17198</v>
      </c>
      <c r="L17" s="97">
        <v>17198</v>
      </c>
      <c r="M17" s="117">
        <v>0</v>
      </c>
      <c r="N17"/>
      <c r="O17" s="97" t="s">
        <v>126</v>
      </c>
      <c r="P17" s="97" t="s">
        <v>126</v>
      </c>
      <c r="Q17" s="117" t="s">
        <v>126</v>
      </c>
    </row>
    <row r="18" spans="2:17" s="118" customFormat="1" ht="15" customHeight="1" x14ac:dyDescent="0.35">
      <c r="B18" s="14" t="s">
        <v>98</v>
      </c>
      <c r="C18" s="97">
        <v>50447.030000000006</v>
      </c>
      <c r="D18" s="97">
        <v>50447.030000000006</v>
      </c>
      <c r="E18" s="117">
        <v>0</v>
      </c>
      <c r="F18"/>
      <c r="G18" s="97">
        <v>176163.93450000003</v>
      </c>
      <c r="H18" s="97">
        <v>176163.93450000003</v>
      </c>
      <c r="I18" s="117">
        <v>0</v>
      </c>
      <c r="J18"/>
      <c r="K18" s="97">
        <v>226610.96450000003</v>
      </c>
      <c r="L18" s="97">
        <v>226610.96450000003</v>
      </c>
      <c r="M18" s="117">
        <v>0</v>
      </c>
      <c r="N18"/>
      <c r="O18" s="97">
        <v>1340.89</v>
      </c>
      <c r="P18" s="97">
        <v>1379.9037175169838</v>
      </c>
      <c r="Q18" s="117">
        <v>9.9699554611094587E-3</v>
      </c>
    </row>
    <row r="19" spans="2:17" s="118" customFormat="1" ht="15" customHeight="1" x14ac:dyDescent="0.35">
      <c r="B19" s="119" t="s">
        <v>53</v>
      </c>
      <c r="C19" s="120">
        <v>279505.33900000004</v>
      </c>
      <c r="D19" s="120">
        <v>279505.33900000004</v>
      </c>
      <c r="E19" s="121">
        <v>0</v>
      </c>
      <c r="F19"/>
      <c r="G19" s="120">
        <v>465850.54450000002</v>
      </c>
      <c r="H19" s="120">
        <v>465850.54450000002</v>
      </c>
      <c r="I19" s="121">
        <v>0</v>
      </c>
      <c r="J19"/>
      <c r="K19" s="120">
        <v>745355.8835</v>
      </c>
      <c r="L19" s="120">
        <v>745355.8835</v>
      </c>
      <c r="M19" s="121">
        <v>0</v>
      </c>
      <c r="N19"/>
      <c r="O19" s="120">
        <v>11997.957999999999</v>
      </c>
      <c r="P19" s="120">
        <v>11879.519717516983</v>
      </c>
      <c r="Q19" s="121">
        <v>9.9699554611094587E-3</v>
      </c>
    </row>
    <row r="20" spans="2:17" ht="10" customHeight="1" x14ac:dyDescent="0.45">
      <c r="B20" s="33"/>
    </row>
    <row r="21" spans="2:17" s="118" customFormat="1" ht="16.5" customHeight="1" x14ac:dyDescent="0.35">
      <c r="B21" s="213"/>
      <c r="C21" s="215" t="s">
        <v>117</v>
      </c>
      <c r="D21" s="215"/>
      <c r="E21" s="215"/>
      <c r="F21"/>
      <c r="G21" s="215" t="s">
        <v>54</v>
      </c>
      <c r="H21" s="215"/>
      <c r="I21" s="215"/>
      <c r="J21"/>
      <c r="K21" s="215" t="s">
        <v>55</v>
      </c>
      <c r="L21" s="215"/>
      <c r="M21" s="215"/>
      <c r="N21"/>
      <c r="O21" s="215" t="s">
        <v>118</v>
      </c>
      <c r="P21" s="215"/>
      <c r="Q21" s="215"/>
    </row>
    <row r="22" spans="2:17" s="72" customFormat="1" ht="13.5" customHeight="1" x14ac:dyDescent="0.4">
      <c r="B22" s="216"/>
      <c r="C22" s="115" t="s">
        <v>131</v>
      </c>
      <c r="D22" s="115" t="s">
        <v>122</v>
      </c>
      <c r="E22" s="115" t="s">
        <v>33</v>
      </c>
      <c r="F22"/>
      <c r="G22" s="115" t="s">
        <v>131</v>
      </c>
      <c r="H22" s="115" t="s">
        <v>122</v>
      </c>
      <c r="I22" s="115" t="s">
        <v>33</v>
      </c>
      <c r="J22"/>
      <c r="K22" s="115" t="s">
        <v>131</v>
      </c>
      <c r="L22" s="115" t="s">
        <v>122</v>
      </c>
      <c r="M22" s="115" t="s">
        <v>33</v>
      </c>
      <c r="N22"/>
      <c r="O22" s="115" t="s">
        <v>131</v>
      </c>
      <c r="P22" s="115" t="s">
        <v>122</v>
      </c>
      <c r="Q22" s="115" t="s">
        <v>33</v>
      </c>
    </row>
    <row r="23" spans="2:17" s="123" customFormat="1" ht="15" customHeight="1" x14ac:dyDescent="0.35">
      <c r="B23" s="10" t="s">
        <v>41</v>
      </c>
      <c r="C23" s="97">
        <v>135190.15793977689</v>
      </c>
      <c r="D23" s="97">
        <v>71464.240610741632</v>
      </c>
      <c r="E23" s="117">
        <v>0.89171754690774341</v>
      </c>
      <c r="F23"/>
      <c r="G23" s="97">
        <v>21809.923244459998</v>
      </c>
      <c r="H23" s="97">
        <v>13114.539787810001</v>
      </c>
      <c r="I23" s="117">
        <v>0.66303382332427541</v>
      </c>
      <c r="J23"/>
      <c r="K23" s="97">
        <v>157000.08118423689</v>
      </c>
      <c r="L23" s="97">
        <v>84578.780398551637</v>
      </c>
      <c r="M23" s="117">
        <v>0.85625851359433192</v>
      </c>
      <c r="N23"/>
      <c r="O23" s="97">
        <v>10863.378979943625</v>
      </c>
      <c r="P23" s="97">
        <v>5825.6788564743647</v>
      </c>
      <c r="Q23" s="117">
        <v>0.86474044443260301</v>
      </c>
    </row>
    <row r="24" spans="2:17" s="123" customFormat="1" ht="15" customHeight="1" x14ac:dyDescent="0.35">
      <c r="B24" s="10" t="s">
        <v>42</v>
      </c>
      <c r="C24" s="97">
        <v>26390.794838016533</v>
      </c>
      <c r="D24" s="97">
        <v>12875.285945752068</v>
      </c>
      <c r="E24" s="117">
        <v>1.0497249497378056</v>
      </c>
      <c r="F24"/>
      <c r="G24" s="97">
        <v>8942.5710249000022</v>
      </c>
      <c r="H24" s="97">
        <v>5323.2173725499988</v>
      </c>
      <c r="I24" s="117">
        <v>0.67991844011739322</v>
      </c>
      <c r="J24"/>
      <c r="K24" s="97">
        <v>35333.365862916537</v>
      </c>
      <c r="L24" s="97">
        <v>18198.503318302068</v>
      </c>
      <c r="M24" s="117">
        <v>0.94155339287611062</v>
      </c>
      <c r="N24"/>
      <c r="O24" s="97">
        <v>2030.1178769909175</v>
      </c>
      <c r="P24" s="97">
        <v>1066.6266715059421</v>
      </c>
      <c r="Q24" s="117">
        <v>0.90330687505183738</v>
      </c>
    </row>
    <row r="25" spans="2:17" s="123" customFormat="1" ht="15" customHeight="1" x14ac:dyDescent="0.35">
      <c r="B25" s="14" t="s">
        <v>43</v>
      </c>
      <c r="C25" s="97">
        <v>28633.648528181824</v>
      </c>
      <c r="D25" s="97">
        <v>16142.247704468102</v>
      </c>
      <c r="E25" s="117">
        <v>0.77383280522056164</v>
      </c>
      <c r="F25"/>
      <c r="G25" s="97">
        <v>28056.4179415</v>
      </c>
      <c r="H25" s="97">
        <v>17351.667749169999</v>
      </c>
      <c r="I25" s="117">
        <v>0.61692918208637626</v>
      </c>
      <c r="J25"/>
      <c r="K25" s="97">
        <v>56690.066469681828</v>
      </c>
      <c r="L25" s="97">
        <v>33493.915453638103</v>
      </c>
      <c r="M25" s="117">
        <v>0.69254820470755574</v>
      </c>
      <c r="N25"/>
      <c r="O25" s="97">
        <v>2251.5823477451313</v>
      </c>
      <c r="P25" s="97">
        <v>1408.2579271017769</v>
      </c>
      <c r="Q25" s="117">
        <v>0.59884230325543641</v>
      </c>
    </row>
    <row r="26" spans="2:17" s="123" customFormat="1" ht="15" customHeight="1" x14ac:dyDescent="0.35">
      <c r="B26" s="10" t="s">
        <v>44</v>
      </c>
      <c r="C26" s="97">
        <v>16351.668194140499</v>
      </c>
      <c r="D26" s="97">
        <v>7133.5890698992644</v>
      </c>
      <c r="E26" s="117">
        <v>1.2922077560000811</v>
      </c>
      <c r="F26"/>
      <c r="G26" s="97">
        <v>10128.74643714</v>
      </c>
      <c r="H26" s="97">
        <v>6376.1683175899971</v>
      </c>
      <c r="I26" s="117">
        <v>0.58853184744162568</v>
      </c>
      <c r="J26"/>
      <c r="K26" s="97">
        <v>26480.414631280499</v>
      </c>
      <c r="L26" s="97">
        <v>13509.757387489262</v>
      </c>
      <c r="M26" s="117">
        <v>0.96009549777723913</v>
      </c>
      <c r="N26"/>
      <c r="O26" s="97">
        <v>698.03396771066787</v>
      </c>
      <c r="P26" s="97">
        <v>326.23884064103635</v>
      </c>
      <c r="Q26" s="117">
        <v>1.1396409033917614</v>
      </c>
    </row>
    <row r="27" spans="2:17" s="123" customFormat="1" ht="15" customHeight="1" x14ac:dyDescent="0.35">
      <c r="B27" s="10" t="s">
        <v>45</v>
      </c>
      <c r="C27" s="97">
        <v>18409.584650314056</v>
      </c>
      <c r="D27" s="97">
        <v>9814.7946083921852</v>
      </c>
      <c r="E27" s="117">
        <v>0.87569739203435359</v>
      </c>
      <c r="F27"/>
      <c r="G27" s="97">
        <v>24081.83980903</v>
      </c>
      <c r="H27" s="97">
        <v>13352.622164030003</v>
      </c>
      <c r="I27" s="117">
        <v>0.80352888842334869</v>
      </c>
      <c r="J27"/>
      <c r="K27" s="97">
        <v>42491.424459344053</v>
      </c>
      <c r="L27" s="97">
        <v>23167.416772422188</v>
      </c>
      <c r="M27" s="117">
        <v>0.83410282107604661</v>
      </c>
      <c r="N27"/>
      <c r="O27" s="97">
        <v>1345.4073039887871</v>
      </c>
      <c r="P27" s="97">
        <v>613.9803684571848</v>
      </c>
      <c r="Q27" s="117">
        <v>1.1912871699294527</v>
      </c>
    </row>
    <row r="28" spans="2:17" s="123" customFormat="1" ht="15" customHeight="1" x14ac:dyDescent="0.35">
      <c r="B28" s="10" t="s">
        <v>46</v>
      </c>
      <c r="C28" s="97">
        <v>9183.6999483718992</v>
      </c>
      <c r="D28" s="97">
        <v>4729.154025239669</v>
      </c>
      <c r="E28" s="117">
        <v>0.94193293332341366</v>
      </c>
      <c r="F28"/>
      <c r="G28" s="97">
        <v>13220.915500170002</v>
      </c>
      <c r="H28" s="97">
        <v>8242.7624697299998</v>
      </c>
      <c r="I28" s="117">
        <v>0.60394231287403177</v>
      </c>
      <c r="J28"/>
      <c r="K28" s="97">
        <v>22404.615448541903</v>
      </c>
      <c r="L28" s="97">
        <v>12971.916494969668</v>
      </c>
      <c r="M28" s="117">
        <v>0.72716309554028569</v>
      </c>
      <c r="N28"/>
      <c r="O28" s="97">
        <v>590.64415690109809</v>
      </c>
      <c r="P28" s="97">
        <v>326.27176487664127</v>
      </c>
      <c r="Q28" s="117">
        <v>0.81028277799156867</v>
      </c>
    </row>
    <row r="29" spans="2:17" s="123" customFormat="1" ht="15" customHeight="1" x14ac:dyDescent="0.35">
      <c r="B29" s="10" t="s">
        <v>47</v>
      </c>
      <c r="C29" s="97">
        <v>12491.532667761981</v>
      </c>
      <c r="D29" s="97">
        <v>6315.9277231880169</v>
      </c>
      <c r="E29" s="117">
        <v>0.97778271304485043</v>
      </c>
      <c r="F29"/>
      <c r="G29" s="97">
        <v>10862.008145209998</v>
      </c>
      <c r="H29" s="97">
        <v>6660.1782818199999</v>
      </c>
      <c r="I29" s="117">
        <v>0.63088849661270352</v>
      </c>
      <c r="J29"/>
      <c r="K29" s="97">
        <v>23353.54081297198</v>
      </c>
      <c r="L29" s="97">
        <v>12976.106005008016</v>
      </c>
      <c r="M29" s="117">
        <v>0.79973412701459767</v>
      </c>
      <c r="N29"/>
      <c r="O29" s="97">
        <v>945.18671669849493</v>
      </c>
      <c r="P29" s="97">
        <v>480.87450479867704</v>
      </c>
      <c r="Q29" s="117">
        <v>0.96555797254047993</v>
      </c>
    </row>
    <row r="30" spans="2:17" s="123" customFormat="1" ht="15" customHeight="1" x14ac:dyDescent="0.35">
      <c r="B30" s="10" t="s">
        <v>48</v>
      </c>
      <c r="C30" s="97">
        <v>3884.5116149752084</v>
      </c>
      <c r="D30" s="97">
        <v>1602.8089037740879</v>
      </c>
      <c r="E30" s="117">
        <v>1.4235650337532197</v>
      </c>
      <c r="F30"/>
      <c r="G30" s="97">
        <v>15782.545232829998</v>
      </c>
      <c r="H30" s="97">
        <v>10438.048637600001</v>
      </c>
      <c r="I30" s="117">
        <v>0.51202066409022273</v>
      </c>
      <c r="J30"/>
      <c r="K30" s="97">
        <v>19667.056847805208</v>
      </c>
      <c r="L30" s="97">
        <v>12040.857541374089</v>
      </c>
      <c r="M30" s="117">
        <v>0.63336014733389367</v>
      </c>
      <c r="N30"/>
      <c r="O30" s="97">
        <v>229.88126016192768</v>
      </c>
      <c r="P30" s="97">
        <v>90.633190170744854</v>
      </c>
      <c r="Q30" s="117">
        <v>1.5363915771788665</v>
      </c>
    </row>
    <row r="31" spans="2:17" s="123" customFormat="1" ht="15" customHeight="1" x14ac:dyDescent="0.35">
      <c r="B31" s="10" t="s">
        <v>49</v>
      </c>
      <c r="C31" s="97">
        <v>6403.6557564809909</v>
      </c>
      <c r="D31" s="97">
        <v>3177.5473760578516</v>
      </c>
      <c r="E31" s="117">
        <v>1.0152825429861991</v>
      </c>
      <c r="F31"/>
      <c r="G31" s="97">
        <v>14115.933748409996</v>
      </c>
      <c r="H31" s="97">
        <v>9675.3493857199992</v>
      </c>
      <c r="I31" s="117">
        <v>0.45895855391474805</v>
      </c>
      <c r="J31"/>
      <c r="K31" s="97">
        <v>20519.589504890988</v>
      </c>
      <c r="L31" s="97">
        <v>12852.896761777851</v>
      </c>
      <c r="M31" s="117">
        <v>0.59649531815368428</v>
      </c>
      <c r="N31"/>
      <c r="O31" s="97">
        <v>315.90827552517311</v>
      </c>
      <c r="P31" s="97">
        <v>178.79666424514261</v>
      </c>
      <c r="Q31" s="117">
        <v>0.76685777029956781</v>
      </c>
    </row>
    <row r="32" spans="2:17" s="123" customFormat="1" ht="15" customHeight="1" x14ac:dyDescent="0.35">
      <c r="B32" s="10" t="s">
        <v>50</v>
      </c>
      <c r="C32" s="97">
        <v>7684.729261454544</v>
      </c>
      <c r="D32" s="97">
        <v>2927.996650624711</v>
      </c>
      <c r="E32" s="117">
        <v>1.6245690068719671</v>
      </c>
      <c r="F32"/>
      <c r="G32" s="97">
        <v>5921.6907409500009</v>
      </c>
      <c r="H32" s="97">
        <v>3418.5947556300002</v>
      </c>
      <c r="I32" s="117">
        <v>0.73220026480111833</v>
      </c>
      <c r="J32"/>
      <c r="K32" s="97">
        <v>13606.420002404546</v>
      </c>
      <c r="L32" s="97">
        <v>6346.5914062547108</v>
      </c>
      <c r="M32" s="117">
        <v>1.1438941207078668</v>
      </c>
      <c r="N32"/>
      <c r="O32" s="97">
        <v>437.92239725375356</v>
      </c>
      <c r="P32" s="97">
        <v>179.83397676456738</v>
      </c>
      <c r="Q32" s="117">
        <v>1.4351482691564281</v>
      </c>
    </row>
    <row r="33" spans="2:17" s="123" customFormat="1" ht="15" customHeight="1" x14ac:dyDescent="0.35">
      <c r="B33" s="10" t="s">
        <v>51</v>
      </c>
      <c r="C33" s="97">
        <v>5497.8723574545456</v>
      </c>
      <c r="D33" s="97">
        <v>2970.1926733119831</v>
      </c>
      <c r="E33" s="117">
        <v>0.85101539265599691</v>
      </c>
      <c r="F33"/>
      <c r="G33" s="97">
        <v>11021.90736469</v>
      </c>
      <c r="H33" s="97">
        <v>6970.2127850200004</v>
      </c>
      <c r="I33" s="117">
        <v>0.58128707180614048</v>
      </c>
      <c r="J33"/>
      <c r="K33" s="97">
        <v>16519.779722144543</v>
      </c>
      <c r="L33" s="97">
        <v>9940.405458331983</v>
      </c>
      <c r="M33" s="117">
        <v>0.66188188111560087</v>
      </c>
      <c r="N33"/>
      <c r="O33" s="97">
        <v>507.61774398646799</v>
      </c>
      <c r="P33" s="97">
        <v>233.80249973289855</v>
      </c>
      <c r="Q33" s="117">
        <v>1.1711390792073755</v>
      </c>
    </row>
    <row r="34" spans="2:17" s="123" customFormat="1" ht="15" customHeight="1" x14ac:dyDescent="0.35">
      <c r="B34" s="10" t="s">
        <v>52</v>
      </c>
      <c r="C34" s="97">
        <v>3108.6315765041313</v>
      </c>
      <c r="D34" s="97">
        <v>1609.1325399090911</v>
      </c>
      <c r="E34" s="117">
        <v>0.93186794711127741</v>
      </c>
      <c r="F34"/>
      <c r="G34" s="97">
        <v>6916.458447689999</v>
      </c>
      <c r="H34" s="97">
        <v>4461.5677636199998</v>
      </c>
      <c r="I34" s="117">
        <v>0.55023050509002358</v>
      </c>
      <c r="J34"/>
      <c r="K34" s="97">
        <v>10025.090024194131</v>
      </c>
      <c r="L34" s="97">
        <v>6070.7003035290909</v>
      </c>
      <c r="M34" s="117">
        <v>0.65138938227048171</v>
      </c>
      <c r="N34"/>
      <c r="O34" s="97">
        <v>225.22240787042668</v>
      </c>
      <c r="P34" s="97">
        <v>127.28603738211753</v>
      </c>
      <c r="Q34" s="117">
        <v>0.76941958837402136</v>
      </c>
    </row>
    <row r="35" spans="2:17" s="123" customFormat="1" x14ac:dyDescent="0.35">
      <c r="B35" s="14" t="s">
        <v>98</v>
      </c>
      <c r="C35" s="97">
        <v>46595.356051971619</v>
      </c>
      <c r="D35" s="97">
        <v>23372.180603635916</v>
      </c>
      <c r="E35" s="117">
        <v>0.99362467893658879</v>
      </c>
      <c r="F35"/>
      <c r="G35" s="97">
        <v>96146.223520960004</v>
      </c>
      <c r="H35" s="97">
        <v>60421.309144610008</v>
      </c>
      <c r="I35" s="117">
        <v>0.59126349432196812</v>
      </c>
      <c r="J35"/>
      <c r="K35" s="97">
        <v>142741.57957293163</v>
      </c>
      <c r="L35" s="97">
        <v>83793.48974824592</v>
      </c>
      <c r="M35" s="117">
        <v>0.7034924789717294</v>
      </c>
      <c r="N35"/>
      <c r="O35" s="97">
        <v>3320.7754892235344</v>
      </c>
      <c r="P35" s="97">
        <v>1612.7486552589053</v>
      </c>
      <c r="Q35" s="117">
        <v>1.0590781324759053</v>
      </c>
    </row>
    <row r="36" spans="2:17" s="118" customFormat="1" ht="15" customHeight="1" x14ac:dyDescent="0.35">
      <c r="B36" s="119" t="s">
        <v>53</v>
      </c>
      <c r="C36" s="120">
        <v>319825.84338540479</v>
      </c>
      <c r="D36" s="120">
        <v>164135.09843499455</v>
      </c>
      <c r="E36" s="121">
        <v>0.94855242074912649</v>
      </c>
      <c r="F36"/>
      <c r="G36" s="120">
        <v>267007.18115794001</v>
      </c>
      <c r="H36" s="120">
        <v>165806.23861490001</v>
      </c>
      <c r="I36" s="121">
        <v>0.61035666322597404</v>
      </c>
      <c r="J36"/>
      <c r="K36" s="120">
        <v>586833.02454334474</v>
      </c>
      <c r="L36" s="120">
        <v>329941.3370498945</v>
      </c>
      <c r="M36" s="121">
        <v>0.77859806773651541</v>
      </c>
      <c r="N36"/>
      <c r="O36" s="120">
        <v>23761.678924000011</v>
      </c>
      <c r="P36" s="120">
        <v>12471.029957409999</v>
      </c>
      <c r="Q36" s="121">
        <v>0.90535015994259305</v>
      </c>
    </row>
    <row r="37" spans="2:17" x14ac:dyDescent="0.45">
      <c r="B37" s="124"/>
    </row>
    <row r="38" spans="2:17" x14ac:dyDescent="0.45">
      <c r="C38" s="1"/>
      <c r="D38" s="1"/>
      <c r="E38" s="1"/>
      <c r="M38" s="1"/>
      <c r="O38" s="1"/>
    </row>
    <row r="39" spans="2:17" x14ac:dyDescent="0.45">
      <c r="C39" s="1"/>
      <c r="D39" s="1"/>
      <c r="E39" s="1"/>
      <c r="M39" s="1"/>
      <c r="O39" s="1"/>
    </row>
    <row r="40" spans="2:17" x14ac:dyDescent="0.45">
      <c r="C40" s="1"/>
      <c r="D40" s="1"/>
      <c r="E40" s="1"/>
      <c r="M40" s="1"/>
      <c r="O40" s="1"/>
    </row>
    <row r="41" spans="2:17" x14ac:dyDescent="0.45">
      <c r="C41" s="1"/>
      <c r="D41" s="1"/>
      <c r="E41" s="1"/>
      <c r="M41" s="1"/>
      <c r="O41" s="1"/>
    </row>
    <row r="42" spans="2:17" x14ac:dyDescent="0.45">
      <c r="C42" s="1"/>
      <c r="D42" s="1"/>
      <c r="E42" s="1"/>
      <c r="M42" s="1"/>
      <c r="O42" s="1"/>
    </row>
    <row r="43" spans="2:17" x14ac:dyDescent="0.45">
      <c r="C43" s="1"/>
      <c r="D43" s="1"/>
      <c r="E43" s="1"/>
      <c r="M43" s="1"/>
      <c r="O43" s="1"/>
    </row>
    <row r="44" spans="2:17" x14ac:dyDescent="0.45">
      <c r="C44" s="1"/>
      <c r="D44" s="1"/>
      <c r="E44" s="1"/>
      <c r="M44" s="1"/>
      <c r="O44" s="1"/>
    </row>
    <row r="45" spans="2:17" x14ac:dyDescent="0.45">
      <c r="C45" s="1"/>
      <c r="D45" s="1"/>
      <c r="E45" s="1"/>
      <c r="M45" s="1"/>
      <c r="O45" s="1"/>
    </row>
    <row r="46" spans="2:17" x14ac:dyDescent="0.45">
      <c r="C46" s="1"/>
      <c r="D46" s="1"/>
      <c r="E46" s="1"/>
      <c r="M46" s="1"/>
      <c r="O46" s="1"/>
    </row>
    <row r="47" spans="2:17" x14ac:dyDescent="0.45">
      <c r="C47" s="1"/>
      <c r="D47" s="1"/>
      <c r="E47" s="1"/>
      <c r="M47" s="1"/>
      <c r="O47" s="1"/>
    </row>
    <row r="48" spans="2:17" x14ac:dyDescent="0.45">
      <c r="C48" s="1"/>
      <c r="D48" s="1"/>
      <c r="E48" s="1"/>
      <c r="M48" s="1"/>
      <c r="O48" s="1"/>
    </row>
    <row r="49" spans="6:14" s="1" customFormat="1" x14ac:dyDescent="0.45">
      <c r="F49"/>
      <c r="J49"/>
      <c r="N49"/>
    </row>
    <row r="50" spans="6:14" s="1" customFormat="1" x14ac:dyDescent="0.45">
      <c r="F50"/>
      <c r="J50"/>
      <c r="N50"/>
    </row>
    <row r="51" spans="6:14" s="1" customFormat="1" x14ac:dyDescent="0.45">
      <c r="F51"/>
      <c r="J51"/>
      <c r="N51"/>
    </row>
    <row r="52" spans="6:14" s="1" customFormat="1" x14ac:dyDescent="0.45">
      <c r="F52"/>
      <c r="J52"/>
      <c r="N52"/>
    </row>
    <row r="53" spans="6:14" s="1" customFormat="1" x14ac:dyDescent="0.45">
      <c r="F53"/>
      <c r="J53"/>
      <c r="N53"/>
    </row>
    <row r="54" spans="6:14" s="1" customFormat="1" x14ac:dyDescent="0.45">
      <c r="F54"/>
      <c r="J54"/>
      <c r="N54"/>
    </row>
    <row r="55" spans="6:14" s="1" customFormat="1" x14ac:dyDescent="0.45">
      <c r="F55"/>
      <c r="J55"/>
      <c r="N55"/>
    </row>
    <row r="56" spans="6:14" s="1" customFormat="1" x14ac:dyDescent="0.45">
      <c r="F56"/>
      <c r="J56"/>
      <c r="N56"/>
    </row>
    <row r="57" spans="6:14" s="1" customFormat="1" x14ac:dyDescent="0.45">
      <c r="F57"/>
      <c r="J57"/>
      <c r="N57"/>
    </row>
    <row r="58" spans="6:14" s="1" customFormat="1" x14ac:dyDescent="0.45">
      <c r="F58"/>
      <c r="J58"/>
      <c r="N58"/>
    </row>
    <row r="59" spans="6:14" s="1" customFormat="1" x14ac:dyDescent="0.45">
      <c r="F59"/>
      <c r="J59"/>
      <c r="N59"/>
    </row>
    <row r="60" spans="6:14" s="1" customFormat="1" x14ac:dyDescent="0.45">
      <c r="F60"/>
      <c r="J60"/>
      <c r="N60"/>
    </row>
    <row r="61" spans="6:14" s="1" customFormat="1" x14ac:dyDescent="0.45">
      <c r="F61"/>
      <c r="J61"/>
      <c r="N61"/>
    </row>
    <row r="62" spans="6:14" s="1" customFormat="1" x14ac:dyDescent="0.45">
      <c r="F62"/>
      <c r="J62"/>
      <c r="N62"/>
    </row>
    <row r="63" spans="6:14" s="1" customFormat="1" x14ac:dyDescent="0.45">
      <c r="F63"/>
      <c r="J63"/>
      <c r="N63"/>
    </row>
    <row r="64" spans="6:14" s="1" customFormat="1" x14ac:dyDescent="0.45">
      <c r="F64"/>
      <c r="J64"/>
      <c r="N64"/>
    </row>
    <row r="65" spans="6:14" s="1" customFormat="1" x14ac:dyDescent="0.45">
      <c r="F65"/>
      <c r="J65"/>
      <c r="N65"/>
    </row>
    <row r="66" spans="6:14" s="1" customFormat="1" x14ac:dyDescent="0.45">
      <c r="F66"/>
      <c r="J66"/>
      <c r="N66"/>
    </row>
    <row r="67" spans="6:14" s="1" customFormat="1" x14ac:dyDescent="0.45">
      <c r="F67"/>
      <c r="J67"/>
      <c r="N67"/>
    </row>
    <row r="68" spans="6:14" s="1" customFormat="1" x14ac:dyDescent="0.45">
      <c r="F68"/>
      <c r="J68"/>
      <c r="N68"/>
    </row>
    <row r="69" spans="6:14" s="1" customFormat="1" x14ac:dyDescent="0.45">
      <c r="F69"/>
      <c r="J69"/>
      <c r="N69"/>
    </row>
    <row r="70" spans="6:14" s="1" customFormat="1" x14ac:dyDescent="0.45">
      <c r="F70"/>
      <c r="J70"/>
      <c r="N70"/>
    </row>
    <row r="71" spans="6:14" s="1" customFormat="1" x14ac:dyDescent="0.45">
      <c r="F71"/>
      <c r="J71"/>
      <c r="N71"/>
    </row>
    <row r="72" spans="6:14" s="1" customFormat="1" x14ac:dyDescent="0.45">
      <c r="F72"/>
      <c r="J72"/>
      <c r="N72"/>
    </row>
    <row r="73" spans="6:14" s="1" customFormat="1" x14ac:dyDescent="0.45">
      <c r="F73"/>
      <c r="J73"/>
      <c r="N73"/>
    </row>
    <row r="74" spans="6:14" s="1" customFormat="1" x14ac:dyDescent="0.45">
      <c r="F74"/>
      <c r="J74"/>
      <c r="N74"/>
    </row>
    <row r="75" spans="6:14" s="1" customFormat="1" x14ac:dyDescent="0.45">
      <c r="F75"/>
      <c r="J75"/>
      <c r="N75"/>
    </row>
    <row r="76" spans="6:14" s="1" customFormat="1" x14ac:dyDescent="0.45">
      <c r="F76"/>
      <c r="J76"/>
      <c r="N76"/>
    </row>
    <row r="77" spans="6:14" s="1" customFormat="1" x14ac:dyDescent="0.45">
      <c r="F77"/>
      <c r="J77"/>
      <c r="N77"/>
    </row>
    <row r="78" spans="6:14" s="1" customFormat="1" x14ac:dyDescent="0.45">
      <c r="F78"/>
      <c r="J78"/>
      <c r="N78"/>
    </row>
    <row r="79" spans="6:14" s="1" customFormat="1" x14ac:dyDescent="0.45">
      <c r="F79"/>
      <c r="J79"/>
      <c r="N79"/>
    </row>
    <row r="80" spans="6:14" s="1" customFormat="1" x14ac:dyDescent="0.45">
      <c r="F80"/>
      <c r="J80"/>
      <c r="N80"/>
    </row>
    <row r="81" spans="6:14" s="1" customFormat="1" x14ac:dyDescent="0.45">
      <c r="F81"/>
      <c r="J81"/>
      <c r="N81"/>
    </row>
    <row r="82" spans="6:14" s="1" customFormat="1" x14ac:dyDescent="0.45">
      <c r="F82"/>
      <c r="J82"/>
      <c r="N82"/>
    </row>
    <row r="83" spans="6:14" s="1" customFormat="1" x14ac:dyDescent="0.45">
      <c r="F83"/>
      <c r="J83"/>
      <c r="N83"/>
    </row>
    <row r="84" spans="6:14" s="1" customFormat="1" x14ac:dyDescent="0.45">
      <c r="F84"/>
      <c r="J84"/>
      <c r="N84"/>
    </row>
    <row r="85" spans="6:14" s="1" customFormat="1" x14ac:dyDescent="0.45">
      <c r="F85"/>
      <c r="J85"/>
      <c r="N85"/>
    </row>
    <row r="86" spans="6:14" s="1" customFormat="1" x14ac:dyDescent="0.45">
      <c r="F86"/>
      <c r="J86"/>
      <c r="N86"/>
    </row>
    <row r="87" spans="6:14" s="1" customFormat="1" x14ac:dyDescent="0.45">
      <c r="F87"/>
      <c r="J87"/>
      <c r="N87"/>
    </row>
    <row r="88" spans="6:14" s="1" customFormat="1" x14ac:dyDescent="0.45">
      <c r="F88"/>
      <c r="J88"/>
      <c r="N88"/>
    </row>
    <row r="89" spans="6:14" s="1" customFormat="1" x14ac:dyDescent="0.45">
      <c r="F89"/>
      <c r="J89"/>
      <c r="N89"/>
    </row>
    <row r="90" spans="6:14" s="1" customFormat="1" x14ac:dyDescent="0.45">
      <c r="F90"/>
      <c r="J90"/>
      <c r="N90"/>
    </row>
    <row r="91" spans="6:14" s="1" customFormat="1" x14ac:dyDescent="0.45">
      <c r="F91"/>
      <c r="J91"/>
      <c r="N91"/>
    </row>
    <row r="92" spans="6:14" s="1" customFormat="1" x14ac:dyDescent="0.45">
      <c r="F92"/>
      <c r="J92"/>
      <c r="N92"/>
    </row>
    <row r="93" spans="6:14" s="1" customFormat="1" x14ac:dyDescent="0.45">
      <c r="F93"/>
      <c r="J93"/>
      <c r="N93"/>
    </row>
    <row r="94" spans="6:14" s="1" customFormat="1" x14ac:dyDescent="0.45">
      <c r="F94"/>
      <c r="J94"/>
      <c r="N94"/>
    </row>
    <row r="95" spans="6:14" s="1" customFormat="1" x14ac:dyDescent="0.45">
      <c r="F95"/>
      <c r="J95"/>
      <c r="N95"/>
    </row>
    <row r="96" spans="6:14" s="1" customFormat="1" x14ac:dyDescent="0.45">
      <c r="F96"/>
      <c r="J96"/>
      <c r="N96"/>
    </row>
    <row r="97" spans="6:14" s="1" customFormat="1" x14ac:dyDescent="0.45">
      <c r="F97"/>
      <c r="J97"/>
      <c r="N97"/>
    </row>
    <row r="98" spans="6:14" s="1" customFormat="1" x14ac:dyDescent="0.45">
      <c r="F98"/>
      <c r="J98"/>
      <c r="N98"/>
    </row>
    <row r="99" spans="6:14" s="1" customFormat="1" x14ac:dyDescent="0.45">
      <c r="F99"/>
      <c r="J99"/>
      <c r="N99"/>
    </row>
    <row r="100" spans="6:14" s="1" customFormat="1" x14ac:dyDescent="0.45">
      <c r="F100"/>
      <c r="J100"/>
      <c r="N100"/>
    </row>
    <row r="101" spans="6:14" s="1" customFormat="1" x14ac:dyDescent="0.45">
      <c r="F101"/>
      <c r="J101"/>
      <c r="N101"/>
    </row>
    <row r="102" spans="6:14" s="1" customFormat="1" x14ac:dyDescent="0.45">
      <c r="F102"/>
      <c r="J102"/>
      <c r="N102"/>
    </row>
    <row r="103" spans="6:14" s="1" customFormat="1" x14ac:dyDescent="0.45">
      <c r="F103"/>
      <c r="J103"/>
      <c r="N103"/>
    </row>
    <row r="104" spans="6:14" s="1" customFormat="1" x14ac:dyDescent="0.45">
      <c r="F104"/>
      <c r="J104"/>
      <c r="N104"/>
    </row>
    <row r="105" spans="6:14" s="1" customFormat="1" x14ac:dyDescent="0.45">
      <c r="F105"/>
      <c r="J105"/>
      <c r="N105"/>
    </row>
    <row r="106" spans="6:14" s="1" customFormat="1" x14ac:dyDescent="0.45">
      <c r="F106"/>
      <c r="J106"/>
      <c r="N106"/>
    </row>
    <row r="107" spans="6:14" s="1" customFormat="1" x14ac:dyDescent="0.45">
      <c r="F107"/>
      <c r="J107"/>
      <c r="N107"/>
    </row>
    <row r="108" spans="6:14" s="1" customFormat="1" x14ac:dyDescent="0.45">
      <c r="F108"/>
      <c r="J108"/>
      <c r="N108"/>
    </row>
    <row r="109" spans="6:14" s="1" customFormat="1" x14ac:dyDescent="0.45">
      <c r="F109"/>
      <c r="J109"/>
      <c r="N109"/>
    </row>
    <row r="110" spans="6:14" s="1" customFormat="1" x14ac:dyDescent="0.45">
      <c r="F110"/>
      <c r="J110"/>
      <c r="N110"/>
    </row>
    <row r="111" spans="6:14" s="1" customFormat="1" x14ac:dyDescent="0.45">
      <c r="F111"/>
      <c r="J111"/>
      <c r="N111"/>
    </row>
    <row r="112" spans="6:14" s="1" customFormat="1" x14ac:dyDescent="0.45">
      <c r="F112"/>
      <c r="J112"/>
      <c r="N112"/>
    </row>
    <row r="113" spans="6:14" s="1" customFormat="1" x14ac:dyDescent="0.45">
      <c r="F113"/>
      <c r="J113"/>
      <c r="N113"/>
    </row>
    <row r="114" spans="6:14" s="1" customFormat="1" x14ac:dyDescent="0.45">
      <c r="F114"/>
      <c r="J114"/>
      <c r="N114"/>
    </row>
    <row r="115" spans="6:14" s="1" customFormat="1" x14ac:dyDescent="0.45">
      <c r="F115"/>
      <c r="J115"/>
      <c r="N115"/>
    </row>
    <row r="116" spans="6:14" s="1" customFormat="1" x14ac:dyDescent="0.45">
      <c r="F116"/>
      <c r="J116"/>
      <c r="N116"/>
    </row>
    <row r="117" spans="6:14" s="1" customFormat="1" x14ac:dyDescent="0.45">
      <c r="F117"/>
      <c r="J117"/>
      <c r="N117"/>
    </row>
    <row r="118" spans="6:14" s="1" customFormat="1" x14ac:dyDescent="0.45">
      <c r="F118"/>
      <c r="J118"/>
      <c r="N118"/>
    </row>
    <row r="119" spans="6:14" s="1" customFormat="1" x14ac:dyDescent="0.45">
      <c r="F119"/>
      <c r="J119"/>
      <c r="N119"/>
    </row>
    <row r="120" spans="6:14" s="1" customFormat="1" x14ac:dyDescent="0.45">
      <c r="F120"/>
      <c r="J120"/>
      <c r="N120"/>
    </row>
    <row r="121" spans="6:14" s="1" customFormat="1" x14ac:dyDescent="0.45">
      <c r="F121"/>
      <c r="J121"/>
      <c r="N121"/>
    </row>
    <row r="122" spans="6:14" s="1" customFormat="1" x14ac:dyDescent="0.45">
      <c r="F122"/>
      <c r="J122"/>
      <c r="N122"/>
    </row>
    <row r="123" spans="6:14" s="1" customFormat="1" x14ac:dyDescent="0.45">
      <c r="F123"/>
      <c r="J123"/>
      <c r="N123"/>
    </row>
    <row r="124" spans="6:14" s="1" customFormat="1" x14ac:dyDescent="0.45">
      <c r="F124"/>
      <c r="J124"/>
      <c r="N124"/>
    </row>
    <row r="125" spans="6:14" s="1" customFormat="1" x14ac:dyDescent="0.45">
      <c r="F125"/>
      <c r="J125"/>
      <c r="N125"/>
    </row>
    <row r="126" spans="6:14" s="1" customFormat="1" x14ac:dyDescent="0.45">
      <c r="F126"/>
      <c r="J126"/>
      <c r="N126"/>
    </row>
    <row r="127" spans="6:14" s="1" customFormat="1" x14ac:dyDescent="0.45">
      <c r="F127"/>
      <c r="J127"/>
      <c r="N127"/>
    </row>
    <row r="128" spans="6:14" s="1" customFormat="1" x14ac:dyDescent="0.45">
      <c r="F128"/>
      <c r="J128"/>
      <c r="N128"/>
    </row>
    <row r="129" spans="6:14" s="1" customFormat="1" x14ac:dyDescent="0.45">
      <c r="F129"/>
      <c r="J129"/>
      <c r="N129"/>
    </row>
    <row r="130" spans="6:14" s="1" customFormat="1" x14ac:dyDescent="0.45">
      <c r="F130"/>
      <c r="J130"/>
      <c r="N130"/>
    </row>
    <row r="131" spans="6:14" s="1" customFormat="1" x14ac:dyDescent="0.45">
      <c r="F131"/>
      <c r="J131"/>
      <c r="N131"/>
    </row>
    <row r="132" spans="6:14" s="1" customFormat="1" x14ac:dyDescent="0.45">
      <c r="F132"/>
      <c r="J132"/>
      <c r="N132"/>
    </row>
    <row r="133" spans="6:14" s="1" customFormat="1" x14ac:dyDescent="0.45">
      <c r="F133"/>
      <c r="J133"/>
      <c r="N133"/>
    </row>
    <row r="134" spans="6:14" s="1" customFormat="1" x14ac:dyDescent="0.45">
      <c r="F134"/>
      <c r="J134"/>
      <c r="N134"/>
    </row>
    <row r="135" spans="6:14" s="1" customFormat="1" x14ac:dyDescent="0.45">
      <c r="F135"/>
      <c r="J135"/>
      <c r="N135"/>
    </row>
    <row r="136" spans="6:14" s="1" customFormat="1" x14ac:dyDescent="0.45">
      <c r="F136"/>
      <c r="J136"/>
      <c r="N136"/>
    </row>
    <row r="137" spans="6:14" s="1" customFormat="1" x14ac:dyDescent="0.45">
      <c r="F137"/>
      <c r="J137"/>
      <c r="N137"/>
    </row>
    <row r="138" spans="6:14" s="1" customFormat="1" x14ac:dyDescent="0.45">
      <c r="F138"/>
      <c r="J138"/>
      <c r="N138"/>
    </row>
    <row r="139" spans="6:14" s="1" customFormat="1" x14ac:dyDescent="0.45">
      <c r="F139"/>
      <c r="J139"/>
      <c r="N139"/>
    </row>
    <row r="140" spans="6:14" s="1" customFormat="1" x14ac:dyDescent="0.45">
      <c r="F140"/>
      <c r="J140"/>
      <c r="N140"/>
    </row>
    <row r="141" spans="6:14" s="1" customFormat="1" x14ac:dyDescent="0.45">
      <c r="F141"/>
      <c r="J141"/>
      <c r="N141"/>
    </row>
    <row r="142" spans="6:14" s="1" customFormat="1" x14ac:dyDescent="0.45">
      <c r="F142"/>
      <c r="J142"/>
      <c r="N142"/>
    </row>
    <row r="143" spans="6:14" s="1" customFormat="1" x14ac:dyDescent="0.45">
      <c r="F143"/>
      <c r="J143"/>
      <c r="N143"/>
    </row>
    <row r="144" spans="6:14" s="1" customFormat="1" x14ac:dyDescent="0.45">
      <c r="F144"/>
      <c r="J144"/>
      <c r="N144"/>
    </row>
    <row r="145" spans="6:14" s="1" customFormat="1" x14ac:dyDescent="0.45">
      <c r="F145"/>
      <c r="J145"/>
      <c r="N145"/>
    </row>
    <row r="146" spans="6:14" s="1" customFormat="1" x14ac:dyDescent="0.45">
      <c r="F146"/>
      <c r="J146"/>
      <c r="N146"/>
    </row>
    <row r="147" spans="6:14" s="1" customFormat="1" x14ac:dyDescent="0.45">
      <c r="F147"/>
      <c r="J147"/>
      <c r="N147"/>
    </row>
    <row r="148" spans="6:14" s="1" customFormat="1" x14ac:dyDescent="0.45">
      <c r="F148"/>
      <c r="J148"/>
      <c r="N148"/>
    </row>
    <row r="149" spans="6:14" s="1" customFormat="1" x14ac:dyDescent="0.45">
      <c r="F149"/>
      <c r="J149"/>
      <c r="N149"/>
    </row>
    <row r="150" spans="6:14" s="1" customFormat="1" x14ac:dyDescent="0.45">
      <c r="F150"/>
      <c r="J150"/>
      <c r="N150"/>
    </row>
    <row r="151" spans="6:14" s="1" customFormat="1" x14ac:dyDescent="0.45">
      <c r="F151"/>
      <c r="J151"/>
      <c r="N151"/>
    </row>
    <row r="152" spans="6:14" s="1" customFormat="1" x14ac:dyDescent="0.45">
      <c r="F152"/>
      <c r="J152"/>
      <c r="N152"/>
    </row>
    <row r="153" spans="6:14" s="1" customFormat="1" x14ac:dyDescent="0.45">
      <c r="F153"/>
      <c r="J153"/>
      <c r="N153"/>
    </row>
    <row r="154" spans="6:14" s="1" customFormat="1" x14ac:dyDescent="0.45">
      <c r="F154"/>
      <c r="J154"/>
      <c r="N154"/>
    </row>
    <row r="155" spans="6:14" s="1" customFormat="1" x14ac:dyDescent="0.45">
      <c r="F155"/>
      <c r="J155"/>
      <c r="N155"/>
    </row>
    <row r="156" spans="6:14" s="1" customFormat="1" x14ac:dyDescent="0.45">
      <c r="F156"/>
      <c r="J156"/>
      <c r="N156"/>
    </row>
    <row r="157" spans="6:14" s="1" customFormat="1" x14ac:dyDescent="0.45">
      <c r="F157"/>
      <c r="J157"/>
      <c r="N157"/>
    </row>
    <row r="158" spans="6:14" s="1" customFormat="1" x14ac:dyDescent="0.45">
      <c r="F158"/>
      <c r="J158"/>
      <c r="N158"/>
    </row>
    <row r="159" spans="6:14" s="1" customFormat="1" x14ac:dyDescent="0.45">
      <c r="F159"/>
      <c r="J159"/>
      <c r="N159"/>
    </row>
    <row r="160" spans="6:14" s="1" customFormat="1" x14ac:dyDescent="0.45">
      <c r="F160"/>
      <c r="J160"/>
      <c r="N160"/>
    </row>
    <row r="161" spans="6:14" s="1" customFormat="1" x14ac:dyDescent="0.45">
      <c r="F161"/>
      <c r="J161"/>
      <c r="N161"/>
    </row>
    <row r="162" spans="6:14" s="1" customFormat="1" x14ac:dyDescent="0.45">
      <c r="F162"/>
      <c r="J162"/>
      <c r="N162"/>
    </row>
    <row r="163" spans="6:14" s="1" customFormat="1" x14ac:dyDescent="0.45">
      <c r="F163"/>
      <c r="J163"/>
      <c r="N163"/>
    </row>
    <row r="164" spans="6:14" s="1" customFormat="1" x14ac:dyDescent="0.45">
      <c r="F164"/>
      <c r="J164"/>
      <c r="N164"/>
    </row>
    <row r="165" spans="6:14" s="1" customFormat="1" x14ac:dyDescent="0.45">
      <c r="F165"/>
      <c r="J165"/>
      <c r="N165"/>
    </row>
    <row r="166" spans="6:14" s="1" customFormat="1" x14ac:dyDescent="0.45">
      <c r="F166"/>
      <c r="J166"/>
      <c r="N166"/>
    </row>
    <row r="167" spans="6:14" s="1" customFormat="1" x14ac:dyDescent="0.45">
      <c r="F167"/>
      <c r="J167"/>
      <c r="N167"/>
    </row>
    <row r="168" spans="6:14" s="1" customFormat="1" x14ac:dyDescent="0.45">
      <c r="F168"/>
      <c r="J168"/>
      <c r="N168"/>
    </row>
    <row r="169" spans="6:14" s="1" customFormat="1" x14ac:dyDescent="0.45">
      <c r="F169"/>
      <c r="J169"/>
      <c r="N169"/>
    </row>
    <row r="170" spans="6:14" s="1" customFormat="1" x14ac:dyDescent="0.45">
      <c r="F170"/>
      <c r="J170"/>
      <c r="N170"/>
    </row>
    <row r="171" spans="6:14" s="1" customFormat="1" x14ac:dyDescent="0.45">
      <c r="F171"/>
      <c r="J171"/>
      <c r="N171"/>
    </row>
    <row r="172" spans="6:14" s="1" customFormat="1" x14ac:dyDescent="0.45">
      <c r="F172"/>
      <c r="J172"/>
      <c r="N172"/>
    </row>
    <row r="173" spans="6:14" s="1" customFormat="1" x14ac:dyDescent="0.45">
      <c r="F173"/>
      <c r="J173"/>
      <c r="N173"/>
    </row>
    <row r="174" spans="6:14" s="1" customFormat="1" x14ac:dyDescent="0.45">
      <c r="F174"/>
      <c r="J174"/>
      <c r="N174"/>
    </row>
    <row r="175" spans="6:14" s="1" customFormat="1" x14ac:dyDescent="0.45">
      <c r="F175"/>
      <c r="J175"/>
      <c r="N175"/>
    </row>
    <row r="176" spans="6:14" s="1" customFormat="1" x14ac:dyDescent="0.45">
      <c r="F176"/>
      <c r="J176"/>
      <c r="N176"/>
    </row>
    <row r="177" spans="6:14" s="1" customFormat="1" x14ac:dyDescent="0.45">
      <c r="F177"/>
      <c r="J177"/>
      <c r="N177"/>
    </row>
    <row r="178" spans="6:14" s="1" customFormat="1" x14ac:dyDescent="0.45">
      <c r="F178"/>
      <c r="J178"/>
      <c r="N178"/>
    </row>
    <row r="179" spans="6:14" s="1" customFormat="1" x14ac:dyDescent="0.45">
      <c r="F179"/>
      <c r="J179"/>
      <c r="N179"/>
    </row>
    <row r="180" spans="6:14" s="1" customFormat="1" x14ac:dyDescent="0.45">
      <c r="F180"/>
      <c r="J180"/>
      <c r="N180"/>
    </row>
    <row r="181" spans="6:14" s="1" customFormat="1" x14ac:dyDescent="0.45">
      <c r="F181"/>
      <c r="J181"/>
      <c r="N181"/>
    </row>
    <row r="182" spans="6:14" s="1" customFormat="1" x14ac:dyDescent="0.45">
      <c r="F182"/>
      <c r="J182"/>
      <c r="N182"/>
    </row>
    <row r="183" spans="6:14" s="1" customFormat="1" x14ac:dyDescent="0.45">
      <c r="F183"/>
      <c r="J183"/>
      <c r="N183"/>
    </row>
    <row r="184" spans="6:14" s="1" customFormat="1" x14ac:dyDescent="0.45">
      <c r="F184"/>
      <c r="J184"/>
      <c r="N184"/>
    </row>
    <row r="185" spans="6:14" s="1" customFormat="1" x14ac:dyDescent="0.45">
      <c r="F185"/>
      <c r="J185"/>
      <c r="N185"/>
    </row>
    <row r="186" spans="6:14" s="1" customFormat="1" x14ac:dyDescent="0.45">
      <c r="F186"/>
      <c r="J186"/>
      <c r="N186"/>
    </row>
    <row r="187" spans="6:14" s="1" customFormat="1" x14ac:dyDescent="0.45">
      <c r="F187"/>
      <c r="J187"/>
      <c r="N187"/>
    </row>
    <row r="188" spans="6:14" s="1" customFormat="1" x14ac:dyDescent="0.45">
      <c r="F188"/>
      <c r="J188"/>
      <c r="N188"/>
    </row>
    <row r="189" spans="6:14" s="1" customFormat="1" x14ac:dyDescent="0.45">
      <c r="F189"/>
      <c r="J189"/>
      <c r="N189"/>
    </row>
    <row r="190" spans="6:14" s="1" customFormat="1" x14ac:dyDescent="0.45">
      <c r="F190"/>
      <c r="J190"/>
      <c r="N190"/>
    </row>
    <row r="191" spans="6:14" s="1" customFormat="1" x14ac:dyDescent="0.45">
      <c r="F191"/>
      <c r="J191"/>
      <c r="N191"/>
    </row>
    <row r="192" spans="6:14" s="1" customFormat="1" x14ac:dyDescent="0.45">
      <c r="F192"/>
      <c r="J192"/>
      <c r="N192"/>
    </row>
    <row r="193" spans="6:14" s="1" customFormat="1" x14ac:dyDescent="0.45">
      <c r="F193"/>
      <c r="J193"/>
      <c r="N193"/>
    </row>
    <row r="194" spans="6:14" s="1" customFormat="1" x14ac:dyDescent="0.45">
      <c r="F194"/>
      <c r="J194"/>
      <c r="N194"/>
    </row>
    <row r="195" spans="6:14" s="1" customFormat="1" x14ac:dyDescent="0.45">
      <c r="F195"/>
      <c r="J195"/>
      <c r="N195"/>
    </row>
    <row r="196" spans="6:14" s="1" customFormat="1" x14ac:dyDescent="0.45">
      <c r="F196"/>
      <c r="J196"/>
      <c r="N196"/>
    </row>
    <row r="197" spans="6:14" s="1" customFormat="1" x14ac:dyDescent="0.45">
      <c r="F197"/>
      <c r="J197"/>
      <c r="N197"/>
    </row>
    <row r="198" spans="6:14" s="1" customFormat="1" x14ac:dyDescent="0.45">
      <c r="F198"/>
      <c r="J198"/>
      <c r="N198"/>
    </row>
    <row r="199" spans="6:14" s="1" customFormat="1" x14ac:dyDescent="0.45">
      <c r="F199"/>
      <c r="J199"/>
      <c r="N199"/>
    </row>
    <row r="200" spans="6:14" s="1" customFormat="1" x14ac:dyDescent="0.45">
      <c r="F200"/>
      <c r="J200"/>
      <c r="N200"/>
    </row>
    <row r="201" spans="6:14" s="1" customFormat="1" x14ac:dyDescent="0.45">
      <c r="F201"/>
      <c r="J201"/>
      <c r="N201"/>
    </row>
    <row r="202" spans="6:14" s="1" customFormat="1" x14ac:dyDescent="0.45">
      <c r="F202"/>
      <c r="J202"/>
      <c r="N202"/>
    </row>
    <row r="203" spans="6:14" s="1" customFormat="1" x14ac:dyDescent="0.45">
      <c r="F203"/>
      <c r="J203"/>
      <c r="N203"/>
    </row>
    <row r="204" spans="6:14" s="1" customFormat="1" x14ac:dyDescent="0.45">
      <c r="F204"/>
      <c r="J204"/>
      <c r="N204"/>
    </row>
    <row r="205" spans="6:14" s="1" customFormat="1" x14ac:dyDescent="0.45">
      <c r="F205"/>
      <c r="J205"/>
      <c r="N205"/>
    </row>
    <row r="206" spans="6:14" s="1" customFormat="1" x14ac:dyDescent="0.45">
      <c r="F206"/>
      <c r="J206"/>
      <c r="N206"/>
    </row>
    <row r="207" spans="6:14" s="1" customFormat="1" x14ac:dyDescent="0.45">
      <c r="F207"/>
      <c r="J207"/>
      <c r="N207"/>
    </row>
    <row r="208" spans="6:14" s="1" customFormat="1" x14ac:dyDescent="0.45">
      <c r="F208"/>
      <c r="J208"/>
      <c r="N208"/>
    </row>
    <row r="209" spans="6:14" s="1" customFormat="1" x14ac:dyDescent="0.45">
      <c r="F209"/>
      <c r="J209"/>
      <c r="N209"/>
    </row>
    <row r="210" spans="6:14" s="1" customFormat="1" x14ac:dyDescent="0.45">
      <c r="F210"/>
      <c r="J210"/>
      <c r="N210"/>
    </row>
    <row r="211" spans="6:14" s="1" customFormat="1" x14ac:dyDescent="0.45">
      <c r="F211"/>
      <c r="J211"/>
      <c r="N211"/>
    </row>
    <row r="212" spans="6:14" s="1" customFormat="1" x14ac:dyDescent="0.45">
      <c r="F212"/>
      <c r="J212"/>
      <c r="N212"/>
    </row>
    <row r="213" spans="6:14" s="1" customFormat="1" x14ac:dyDescent="0.45">
      <c r="F213"/>
      <c r="J213"/>
      <c r="N213"/>
    </row>
    <row r="214" spans="6:14" s="1" customFormat="1" x14ac:dyDescent="0.45">
      <c r="F214"/>
      <c r="J214"/>
      <c r="N214"/>
    </row>
    <row r="215" spans="6:14" s="1" customFormat="1" x14ac:dyDescent="0.45">
      <c r="F215"/>
      <c r="J215"/>
      <c r="N215"/>
    </row>
    <row r="216" spans="6:14" s="1" customFormat="1" x14ac:dyDescent="0.45">
      <c r="F216"/>
      <c r="J216"/>
      <c r="N216"/>
    </row>
    <row r="217" spans="6:14" s="1" customFormat="1" x14ac:dyDescent="0.45">
      <c r="F217"/>
      <c r="J217"/>
      <c r="N217"/>
    </row>
    <row r="218" spans="6:14" s="1" customFormat="1" x14ac:dyDescent="0.45">
      <c r="F218"/>
      <c r="J218"/>
      <c r="N218"/>
    </row>
    <row r="219" spans="6:14" s="1" customFormat="1" x14ac:dyDescent="0.45">
      <c r="F219"/>
      <c r="J219"/>
      <c r="N219"/>
    </row>
    <row r="220" spans="6:14" s="1" customFormat="1" x14ac:dyDescent="0.45">
      <c r="F220"/>
      <c r="J220"/>
      <c r="N220"/>
    </row>
    <row r="221" spans="6:14" s="1" customFormat="1" x14ac:dyDescent="0.45">
      <c r="F221"/>
      <c r="J221"/>
      <c r="N221"/>
    </row>
    <row r="222" spans="6:14" s="1" customFormat="1" x14ac:dyDescent="0.45">
      <c r="F222"/>
      <c r="J222"/>
      <c r="N222"/>
    </row>
    <row r="223" spans="6:14" s="1" customFormat="1" x14ac:dyDescent="0.45">
      <c r="F223"/>
      <c r="J223"/>
      <c r="N223"/>
    </row>
    <row r="224" spans="6:14" s="1" customFormat="1" x14ac:dyDescent="0.45">
      <c r="F224"/>
      <c r="J224"/>
      <c r="N224"/>
    </row>
    <row r="225" spans="6:14" s="1" customFormat="1" x14ac:dyDescent="0.45">
      <c r="F225"/>
      <c r="J225"/>
      <c r="N225"/>
    </row>
    <row r="226" spans="6:14" s="1" customFormat="1" x14ac:dyDescent="0.45">
      <c r="F226"/>
      <c r="J226"/>
      <c r="N226"/>
    </row>
    <row r="227" spans="6:14" s="1" customFormat="1" x14ac:dyDescent="0.45">
      <c r="F227"/>
      <c r="J227"/>
      <c r="N227"/>
    </row>
    <row r="228" spans="6:14" s="1" customFormat="1" x14ac:dyDescent="0.45">
      <c r="F228"/>
      <c r="J228"/>
      <c r="N228"/>
    </row>
    <row r="229" spans="6:14" s="1" customFormat="1" x14ac:dyDescent="0.45">
      <c r="F229"/>
      <c r="J229"/>
      <c r="N229"/>
    </row>
    <row r="230" spans="6:14" s="1" customFormat="1" x14ac:dyDescent="0.45">
      <c r="F230"/>
      <c r="J230"/>
      <c r="N230"/>
    </row>
    <row r="231" spans="6:14" s="1" customFormat="1" x14ac:dyDescent="0.45">
      <c r="F231"/>
      <c r="J231"/>
      <c r="N231"/>
    </row>
    <row r="232" spans="6:14" s="1" customFormat="1" x14ac:dyDescent="0.45">
      <c r="F232"/>
      <c r="J232"/>
      <c r="N232"/>
    </row>
    <row r="233" spans="6:14" s="1" customFormat="1" x14ac:dyDescent="0.45">
      <c r="F233"/>
      <c r="J233"/>
      <c r="N233"/>
    </row>
    <row r="234" spans="6:14" s="1" customFormat="1" x14ac:dyDescent="0.45">
      <c r="F234"/>
      <c r="J234"/>
      <c r="N234"/>
    </row>
    <row r="235" spans="6:14" s="1" customFormat="1" x14ac:dyDescent="0.45">
      <c r="F235"/>
      <c r="J235"/>
      <c r="N235"/>
    </row>
    <row r="236" spans="6:14" s="1" customFormat="1" x14ac:dyDescent="0.45">
      <c r="F236"/>
      <c r="J236"/>
      <c r="N236"/>
    </row>
    <row r="237" spans="6:14" s="1" customFormat="1" x14ac:dyDescent="0.45">
      <c r="F237"/>
      <c r="J237"/>
      <c r="N237"/>
    </row>
    <row r="238" spans="6:14" s="1" customFormat="1" x14ac:dyDescent="0.45">
      <c r="F238"/>
      <c r="J238"/>
      <c r="N238"/>
    </row>
    <row r="239" spans="6:14" s="1" customFormat="1" x14ac:dyDescent="0.45">
      <c r="F239"/>
      <c r="J239"/>
      <c r="N239"/>
    </row>
    <row r="240" spans="6:14" s="1" customFormat="1" x14ac:dyDescent="0.45">
      <c r="F240"/>
      <c r="J240"/>
      <c r="N240"/>
    </row>
    <row r="241" spans="6:14" s="1" customFormat="1" x14ac:dyDescent="0.45">
      <c r="F241"/>
      <c r="J241"/>
      <c r="N241"/>
    </row>
    <row r="242" spans="6:14" s="1" customFormat="1" x14ac:dyDescent="0.45">
      <c r="F242"/>
      <c r="J242"/>
      <c r="N242"/>
    </row>
    <row r="243" spans="6:14" s="1" customFormat="1" x14ac:dyDescent="0.45">
      <c r="F243"/>
      <c r="J243"/>
      <c r="N243"/>
    </row>
    <row r="244" spans="6:14" s="1" customFormat="1" x14ac:dyDescent="0.45">
      <c r="F244"/>
      <c r="J244"/>
      <c r="N244"/>
    </row>
    <row r="245" spans="6:14" s="1" customFormat="1" x14ac:dyDescent="0.45">
      <c r="F245"/>
      <c r="J245"/>
      <c r="N245"/>
    </row>
    <row r="246" spans="6:14" s="1" customFormat="1" x14ac:dyDescent="0.45">
      <c r="F246"/>
      <c r="J246"/>
      <c r="N246"/>
    </row>
    <row r="247" spans="6:14" s="1" customFormat="1" x14ac:dyDescent="0.45">
      <c r="F247"/>
      <c r="J247"/>
      <c r="N247"/>
    </row>
    <row r="248" spans="6:14" s="1" customFormat="1" x14ac:dyDescent="0.45">
      <c r="F248"/>
      <c r="J248"/>
      <c r="N248"/>
    </row>
    <row r="249" spans="6:14" s="1" customFormat="1" x14ac:dyDescent="0.45">
      <c r="F249"/>
      <c r="J249"/>
      <c r="N249"/>
    </row>
    <row r="250" spans="6:14" s="1" customFormat="1" x14ac:dyDescent="0.45">
      <c r="F250"/>
      <c r="J250"/>
      <c r="N250"/>
    </row>
    <row r="251" spans="6:14" s="1" customFormat="1" x14ac:dyDescent="0.45">
      <c r="F251"/>
      <c r="J251"/>
      <c r="N251"/>
    </row>
  </sheetData>
  <mergeCells count="10">
    <mergeCell ref="B21:B22"/>
    <mergeCell ref="C21:E21"/>
    <mergeCell ref="G21:I21"/>
    <mergeCell ref="K21:M21"/>
    <mergeCell ref="O21:Q21"/>
    <mergeCell ref="B4:B5"/>
    <mergeCell ref="C4:E4"/>
    <mergeCell ref="G4:I4"/>
    <mergeCell ref="K4:M4"/>
    <mergeCell ref="O4:Q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27"/>
  <sheetViews>
    <sheetView showGridLines="0" zoomScale="85" zoomScaleNormal="85" zoomScaleSheetLayoutView="90" workbookViewId="0">
      <selection activeCell="C15" sqref="C15:M20"/>
    </sheetView>
  </sheetViews>
  <sheetFormatPr baseColWidth="10" defaultColWidth="11.453125" defaultRowHeight="15" x14ac:dyDescent="0.4"/>
  <cols>
    <col min="1" max="1" width="0.81640625" style="72" customWidth="1"/>
    <col min="2" max="2" width="16.81640625" style="72" customWidth="1"/>
    <col min="3" max="4" width="9.54296875" style="109" bestFit="1" customWidth="1"/>
    <col min="5" max="5" width="7.54296875" style="109" bestFit="1" customWidth="1"/>
    <col min="6" max="6" width="0.81640625" style="109" customWidth="1"/>
    <col min="7" max="8" width="9.54296875" style="72" bestFit="1" customWidth="1"/>
    <col min="9" max="9" width="7.54296875" style="72" bestFit="1" customWidth="1"/>
    <col min="10" max="10" width="0.81640625" style="72" customWidth="1"/>
    <col min="11" max="12" width="10.81640625" style="72" bestFit="1" customWidth="1"/>
    <col min="13" max="13" width="7.7265625" style="109" bestFit="1" customWidth="1"/>
    <col min="14" max="15" width="9.26953125" style="72" customWidth="1"/>
    <col min="16" max="16" width="7" style="72" customWidth="1"/>
    <col min="17" max="17" width="1.7265625" style="72" customWidth="1"/>
    <col min="18" max="16384" width="11.453125" style="72"/>
  </cols>
  <sheetData>
    <row r="1" spans="2:16" s="75" customFormat="1" ht="6.75" customHeight="1" x14ac:dyDescent="0.4">
      <c r="N1" s="72"/>
      <c r="O1" s="72"/>
      <c r="P1" s="72"/>
    </row>
    <row r="2" spans="2:16" s="73" customFormat="1" x14ac:dyDescent="0.4">
      <c r="B2" s="70" t="s">
        <v>67</v>
      </c>
      <c r="N2" s="72"/>
      <c r="O2" s="72"/>
      <c r="P2" s="72"/>
    </row>
    <row r="3" spans="2:16" s="75" customFormat="1" ht="6.75" customHeight="1" x14ac:dyDescent="0.4">
      <c r="N3" s="72"/>
      <c r="O3" s="72"/>
      <c r="P3" s="72"/>
    </row>
    <row r="4" spans="2:16" ht="16.5" customHeight="1" x14ac:dyDescent="0.4">
      <c r="B4" s="219"/>
      <c r="C4" s="221" t="s">
        <v>113</v>
      </c>
      <c r="D4" s="221"/>
      <c r="E4" s="221"/>
      <c r="F4" s="77"/>
      <c r="G4" s="221" t="s">
        <v>30</v>
      </c>
      <c r="H4" s="221"/>
      <c r="I4" s="221"/>
      <c r="J4" s="77"/>
      <c r="K4" s="221" t="s">
        <v>31</v>
      </c>
      <c r="L4" s="221"/>
      <c r="M4" s="221"/>
    </row>
    <row r="5" spans="2:16" ht="13.5" customHeight="1" x14ac:dyDescent="0.4">
      <c r="B5" s="220"/>
      <c r="C5" s="115" t="s">
        <v>131</v>
      </c>
      <c r="D5" s="115" t="s">
        <v>122</v>
      </c>
      <c r="E5" s="115" t="s">
        <v>33</v>
      </c>
      <c r="F5" s="128"/>
      <c r="G5" s="115" t="s">
        <v>131</v>
      </c>
      <c r="H5" s="115" t="s">
        <v>122</v>
      </c>
      <c r="I5" s="115" t="s">
        <v>33</v>
      </c>
      <c r="J5" s="128"/>
      <c r="K5" s="115" t="s">
        <v>131</v>
      </c>
      <c r="L5" s="115" t="s">
        <v>122</v>
      </c>
      <c r="M5" s="115" t="s">
        <v>33</v>
      </c>
    </row>
    <row r="6" spans="2:16" ht="15" customHeight="1" x14ac:dyDescent="0.4">
      <c r="B6" s="102" t="s">
        <v>56</v>
      </c>
      <c r="C6" s="103">
        <v>43634</v>
      </c>
      <c r="D6" s="103">
        <v>43634</v>
      </c>
      <c r="E6" s="129">
        <v>0</v>
      </c>
      <c r="F6" s="103"/>
      <c r="G6" s="103">
        <v>32263</v>
      </c>
      <c r="H6" s="103">
        <v>32263</v>
      </c>
      <c r="I6" s="129">
        <v>0</v>
      </c>
      <c r="J6" s="103"/>
      <c r="K6" s="103">
        <v>75897</v>
      </c>
      <c r="L6" s="103">
        <v>75897</v>
      </c>
      <c r="M6" s="129">
        <v>0</v>
      </c>
    </row>
    <row r="7" spans="2:16" ht="15" customHeight="1" x14ac:dyDescent="0.4">
      <c r="B7" s="102" t="s">
        <v>57</v>
      </c>
      <c r="C7" s="103">
        <v>1031</v>
      </c>
      <c r="D7" s="103">
        <v>1031</v>
      </c>
      <c r="E7" s="129">
        <v>0</v>
      </c>
      <c r="F7" s="103"/>
      <c r="G7" s="103">
        <v>6050</v>
      </c>
      <c r="H7" s="103">
        <v>6050</v>
      </c>
      <c r="I7" s="129">
        <v>0</v>
      </c>
      <c r="J7" s="103"/>
      <c r="K7" s="103">
        <v>7081</v>
      </c>
      <c r="L7" s="103">
        <v>7081</v>
      </c>
      <c r="M7" s="129">
        <v>0</v>
      </c>
    </row>
    <row r="8" spans="2:16" ht="15" customHeight="1" x14ac:dyDescent="0.4">
      <c r="B8" s="102" t="s">
        <v>58</v>
      </c>
      <c r="C8" s="103">
        <v>9451</v>
      </c>
      <c r="D8" s="103">
        <v>9451</v>
      </c>
      <c r="E8" s="129">
        <v>0</v>
      </c>
      <c r="F8" s="103"/>
      <c r="G8" s="103">
        <v>436</v>
      </c>
      <c r="H8" s="103">
        <v>436</v>
      </c>
      <c r="I8" s="129">
        <v>0</v>
      </c>
      <c r="J8" s="103"/>
      <c r="K8" s="103">
        <v>9887</v>
      </c>
      <c r="L8" s="103">
        <v>9887</v>
      </c>
      <c r="M8" s="129">
        <v>0</v>
      </c>
    </row>
    <row r="9" spans="2:16" ht="15" customHeight="1" x14ac:dyDescent="0.4">
      <c r="B9" s="102" t="s">
        <v>36</v>
      </c>
      <c r="C9" s="103" t="s">
        <v>126</v>
      </c>
      <c r="D9" s="103" t="s">
        <v>126</v>
      </c>
      <c r="E9" s="129" t="s">
        <v>126</v>
      </c>
      <c r="F9" s="103"/>
      <c r="G9" s="103" t="s">
        <v>126</v>
      </c>
      <c r="H9" s="103" t="s">
        <v>126</v>
      </c>
      <c r="I9" s="129" t="s">
        <v>126</v>
      </c>
      <c r="J9" s="103"/>
      <c r="K9" s="103" t="s">
        <v>126</v>
      </c>
      <c r="L9" s="103" t="s">
        <v>126</v>
      </c>
      <c r="M9" s="129" t="s">
        <v>126</v>
      </c>
    </row>
    <row r="10" spans="2:16" ht="15" customHeight="1" x14ac:dyDescent="0.4">
      <c r="B10" s="102" t="s">
        <v>37</v>
      </c>
      <c r="C10" s="103">
        <v>34872.78</v>
      </c>
      <c r="D10" s="103">
        <v>34771</v>
      </c>
      <c r="E10" s="129">
        <v>2.9271519369589161E-3</v>
      </c>
      <c r="F10" s="103"/>
      <c r="G10" s="103">
        <v>25834.62</v>
      </c>
      <c r="H10" s="103">
        <v>25834.69</v>
      </c>
      <c r="I10" s="129">
        <v>-2.709535125045015E-6</v>
      </c>
      <c r="J10" s="103"/>
      <c r="K10" s="103">
        <v>60707.399999999994</v>
      </c>
      <c r="L10" s="103">
        <v>60605.69</v>
      </c>
      <c r="M10" s="129">
        <v>1.6782252623472882E-3</v>
      </c>
    </row>
    <row r="11" spans="2:16" ht="15" customHeight="1" x14ac:dyDescent="0.4">
      <c r="B11" s="130" t="s">
        <v>59</v>
      </c>
      <c r="C11" s="131">
        <v>88988.78</v>
      </c>
      <c r="D11" s="131">
        <v>88887</v>
      </c>
      <c r="E11" s="132">
        <v>1.1450493322981981E-3</v>
      </c>
      <c r="F11" s="131"/>
      <c r="G11" s="131">
        <v>64583.619999999995</v>
      </c>
      <c r="H11" s="131">
        <v>64583.69</v>
      </c>
      <c r="I11" s="132">
        <v>-1.0838649820987811E-6</v>
      </c>
      <c r="J11" s="131"/>
      <c r="K11" s="131">
        <v>153572.4</v>
      </c>
      <c r="L11" s="131">
        <v>153470.69</v>
      </c>
      <c r="M11" s="132">
        <v>6.6273240838365943E-4</v>
      </c>
    </row>
    <row r="12" spans="2:16" ht="10" customHeight="1" x14ac:dyDescent="0.4">
      <c r="B12" s="102"/>
      <c r="C12" s="165"/>
      <c r="D12" s="165"/>
      <c r="E12" s="165"/>
      <c r="F12" s="165"/>
      <c r="G12" s="165"/>
      <c r="H12" s="165"/>
      <c r="I12" s="102"/>
      <c r="J12" s="133"/>
      <c r="K12" s="102"/>
      <c r="L12" s="102"/>
      <c r="M12" s="133"/>
    </row>
    <row r="13" spans="2:16" ht="16.5" customHeight="1" x14ac:dyDescent="0.4">
      <c r="B13" s="217"/>
      <c r="C13" s="211" t="s">
        <v>60</v>
      </c>
      <c r="D13" s="211"/>
      <c r="E13" s="211"/>
      <c r="F13" s="77"/>
      <c r="G13" s="211" t="s">
        <v>61</v>
      </c>
      <c r="H13" s="211"/>
      <c r="I13" s="211"/>
      <c r="J13" s="77"/>
      <c r="K13" s="211" t="s">
        <v>119</v>
      </c>
      <c r="L13" s="211"/>
      <c r="M13" s="211"/>
    </row>
    <row r="14" spans="2:16" ht="13.5" customHeight="1" x14ac:dyDescent="0.4">
      <c r="B14" s="218"/>
      <c r="C14" s="115" t="s">
        <v>131</v>
      </c>
      <c r="D14" s="115" t="s">
        <v>122</v>
      </c>
      <c r="E14" s="115" t="s">
        <v>33</v>
      </c>
      <c r="F14" s="156"/>
      <c r="G14" s="115" t="s">
        <v>131</v>
      </c>
      <c r="H14" s="115" t="s">
        <v>122</v>
      </c>
      <c r="I14" s="115" t="s">
        <v>33</v>
      </c>
      <c r="J14" s="128"/>
      <c r="K14" s="115" t="s">
        <v>131</v>
      </c>
      <c r="L14" s="115" t="s">
        <v>122</v>
      </c>
      <c r="M14" s="115" t="s">
        <v>33</v>
      </c>
    </row>
    <row r="15" spans="2:16" ht="15" customHeight="1" x14ac:dyDescent="0.4">
      <c r="B15" s="102" t="s">
        <v>56</v>
      </c>
      <c r="C15" s="103">
        <v>2074.7530000000002</v>
      </c>
      <c r="D15" s="103">
        <v>2535.5720000000001</v>
      </c>
      <c r="E15" s="129">
        <v>-0.18174163462918813</v>
      </c>
      <c r="F15" s="103"/>
      <c r="G15" s="134">
        <v>91.575231842459985</v>
      </c>
      <c r="H15" s="134">
        <v>98.820119888837581</v>
      </c>
      <c r="I15" s="129">
        <v>-7.3313896547862356E-2</v>
      </c>
      <c r="J15" s="103"/>
      <c r="K15" s="134">
        <v>8.5853312900000009</v>
      </c>
      <c r="L15" s="134">
        <v>9.3968154399999992</v>
      </c>
      <c r="M15" s="129">
        <v>-8.6357357466626872E-2</v>
      </c>
    </row>
    <row r="16" spans="2:16" ht="15" customHeight="1" x14ac:dyDescent="0.4">
      <c r="B16" s="102" t="s">
        <v>57</v>
      </c>
      <c r="C16" s="103" t="s">
        <v>126</v>
      </c>
      <c r="D16" s="103" t="s">
        <v>126</v>
      </c>
      <c r="E16" s="129" t="s">
        <v>126</v>
      </c>
      <c r="F16" s="103"/>
      <c r="G16" s="134">
        <v>27.715905269099995</v>
      </c>
      <c r="H16" s="134">
        <v>28.783212174901276</v>
      </c>
      <c r="I16" s="129">
        <v>-3.7080882401720361E-2</v>
      </c>
      <c r="J16" s="103"/>
      <c r="K16" s="134">
        <v>0.75910042</v>
      </c>
      <c r="L16" s="134">
        <v>0.94239096999999994</v>
      </c>
      <c r="M16" s="129">
        <v>-0.19449523163406368</v>
      </c>
    </row>
    <row r="17" spans="2:16" ht="15" customHeight="1" x14ac:dyDescent="0.4">
      <c r="B17" s="102" t="s">
        <v>58</v>
      </c>
      <c r="C17" s="103" t="s">
        <v>126</v>
      </c>
      <c r="D17" s="103" t="s">
        <v>126</v>
      </c>
      <c r="E17" s="129" t="s">
        <v>126</v>
      </c>
      <c r="F17" s="103"/>
      <c r="G17" s="134">
        <v>4.2598239819900003</v>
      </c>
      <c r="H17" s="134">
        <v>3.9206927477468105</v>
      </c>
      <c r="I17" s="129">
        <v>8.649778395363561E-2</v>
      </c>
      <c r="J17" s="103"/>
      <c r="K17" s="134">
        <v>0.76314402999999997</v>
      </c>
      <c r="L17" s="134">
        <v>0.79788185</v>
      </c>
      <c r="M17" s="129">
        <v>-4.3537548823801453E-2</v>
      </c>
    </row>
    <row r="18" spans="2:16" ht="15" customHeight="1" x14ac:dyDescent="0.4">
      <c r="B18" s="102" t="s">
        <v>36</v>
      </c>
      <c r="C18" s="103" t="s">
        <v>126</v>
      </c>
      <c r="D18" s="103" t="s">
        <v>126</v>
      </c>
      <c r="E18" s="129" t="s">
        <v>126</v>
      </c>
      <c r="F18" s="103"/>
      <c r="G18" s="134" t="s">
        <v>126</v>
      </c>
      <c r="H18" s="134" t="s">
        <v>126</v>
      </c>
      <c r="I18" s="129" t="s">
        <v>126</v>
      </c>
      <c r="J18" s="105"/>
      <c r="K18" s="134">
        <v>15.129765679999998</v>
      </c>
      <c r="L18" s="134">
        <v>10.292999660000001</v>
      </c>
      <c r="M18" s="129">
        <v>0.46990830465061895</v>
      </c>
    </row>
    <row r="19" spans="2:16" ht="15" customHeight="1" x14ac:dyDescent="0.4">
      <c r="B19" s="102" t="s">
        <v>37</v>
      </c>
      <c r="C19" s="103">
        <v>975.94299999999998</v>
      </c>
      <c r="D19" s="103">
        <v>955.13499999999999</v>
      </c>
      <c r="E19" s="129">
        <v>2.1785402063582593E-2</v>
      </c>
      <c r="F19" s="103"/>
      <c r="G19" s="134">
        <v>103.1185461544305</v>
      </c>
      <c r="H19" s="134">
        <v>98.17267115817549</v>
      </c>
      <c r="I19" s="129">
        <v>5.0379346287585891E-2</v>
      </c>
      <c r="J19" s="103"/>
      <c r="K19" s="134">
        <v>4.9701785799999998</v>
      </c>
      <c r="L19" s="134">
        <v>7.5565897599999996</v>
      </c>
      <c r="M19" s="129">
        <v>-0.34227227653549375</v>
      </c>
    </row>
    <row r="20" spans="2:16" s="118" customFormat="1" ht="14.5" customHeight="1" x14ac:dyDescent="0.4">
      <c r="B20" s="130" t="s">
        <v>59</v>
      </c>
      <c r="C20" s="131">
        <v>3050.6959999999999</v>
      </c>
      <c r="D20" s="131">
        <v>3490.7070000000003</v>
      </c>
      <c r="E20" s="132">
        <v>-0.12605211494405011</v>
      </c>
      <c r="F20" s="131"/>
      <c r="G20" s="135">
        <v>226.66950724798048</v>
      </c>
      <c r="H20" s="135">
        <v>229.69669596966116</v>
      </c>
      <c r="I20" s="132">
        <v>-1.3179069506861874E-2</v>
      </c>
      <c r="J20" s="131"/>
      <c r="K20" s="135">
        <v>30.207519999999999</v>
      </c>
      <c r="L20" s="135">
        <v>28.98667768</v>
      </c>
      <c r="M20" s="132">
        <v>4.2117359342714433E-2</v>
      </c>
      <c r="N20" s="72"/>
      <c r="O20" s="72"/>
      <c r="P20" s="72"/>
    </row>
    <row r="26" spans="2:16" x14ac:dyDescent="0.4">
      <c r="M26" s="156"/>
    </row>
    <row r="27" spans="2:16" x14ac:dyDescent="0.4">
      <c r="F27" s="156"/>
    </row>
  </sheetData>
  <mergeCells count="8">
    <mergeCell ref="B13:B14"/>
    <mergeCell ref="C13:E13"/>
    <mergeCell ref="G13:I13"/>
    <mergeCell ref="K13:M13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30"/>
  <sheetViews>
    <sheetView showGridLines="0" zoomScale="85" zoomScaleNormal="85" zoomScaleSheetLayoutView="90" workbookViewId="0">
      <selection activeCell="I23" sqref="I22:I23"/>
    </sheetView>
  </sheetViews>
  <sheetFormatPr baseColWidth="10" defaultColWidth="11.453125" defaultRowHeight="16.5" x14ac:dyDescent="0.45"/>
  <cols>
    <col min="1" max="1" width="0.81640625" style="1" customWidth="1"/>
    <col min="2" max="2" width="20.453125" style="1" customWidth="1"/>
    <col min="3" max="3" width="12.453125" style="58" bestFit="1" customWidth="1"/>
    <col min="4" max="4" width="10.1796875" style="58" bestFit="1" customWidth="1"/>
    <col min="5" max="5" width="7.453125" style="58" bestFit="1" customWidth="1"/>
    <col min="6" max="6" width="0.81640625" style="58" customWidth="1"/>
    <col min="7" max="7" width="10.81640625" style="1" bestFit="1" customWidth="1"/>
    <col min="8" max="8" width="10" style="1" bestFit="1" customWidth="1"/>
    <col min="9" max="9" width="7.7265625" style="1" bestFit="1" customWidth="1"/>
    <col min="10" max="10" width="0.81640625" style="1" customWidth="1"/>
    <col min="11" max="12" width="10.81640625" style="1" bestFit="1" customWidth="1"/>
    <col min="13" max="13" width="7.54296875" style="58" bestFit="1" customWidth="1"/>
    <col min="14" max="15" width="9.26953125" style="1" customWidth="1"/>
    <col min="16" max="16" width="7" style="1" customWidth="1"/>
    <col min="17" max="17" width="1.7265625" style="1" customWidth="1"/>
    <col min="18" max="16384" width="11.453125" style="1"/>
  </cols>
  <sheetData>
    <row r="1" spans="2:18" s="8" customFormat="1" ht="6.75" customHeight="1" x14ac:dyDescent="0.45">
      <c r="N1" s="1"/>
      <c r="O1" s="1"/>
      <c r="P1" s="1"/>
      <c r="Q1" s="1"/>
      <c r="R1" s="1"/>
    </row>
    <row r="2" spans="2:18" s="6" customFormat="1" x14ac:dyDescent="0.45">
      <c r="B2" s="46" t="s">
        <v>68</v>
      </c>
      <c r="N2" s="1"/>
      <c r="O2" s="1"/>
      <c r="P2" s="1"/>
      <c r="Q2" s="1"/>
      <c r="R2" s="1"/>
    </row>
    <row r="3" spans="2:18" s="8" customFormat="1" ht="6.75" customHeight="1" x14ac:dyDescent="0.45">
      <c r="N3" s="1"/>
      <c r="O3" s="1"/>
      <c r="P3" s="1"/>
      <c r="Q3" s="1"/>
      <c r="R3" s="1"/>
    </row>
    <row r="4" spans="2:18" s="53" customFormat="1" ht="15" customHeight="1" x14ac:dyDescent="0.45">
      <c r="B4" s="222"/>
      <c r="C4" s="206" t="s">
        <v>112</v>
      </c>
      <c r="D4" s="206"/>
      <c r="E4" s="206"/>
      <c r="F4" s="7"/>
      <c r="G4" s="206" t="s">
        <v>30</v>
      </c>
      <c r="H4" s="206"/>
      <c r="I4" s="206"/>
      <c r="J4" s="7"/>
      <c r="K4" s="206" t="s">
        <v>31</v>
      </c>
      <c r="L4" s="206"/>
      <c r="M4" s="206"/>
      <c r="N4" s="1"/>
      <c r="O4" s="1"/>
      <c r="P4" s="1"/>
      <c r="Q4" s="1"/>
      <c r="R4" s="1"/>
    </row>
    <row r="5" spans="2:18" s="53" customFormat="1" ht="15" customHeight="1" x14ac:dyDescent="0.45">
      <c r="B5" s="214"/>
      <c r="C5" s="115" t="s">
        <v>131</v>
      </c>
      <c r="D5" s="115" t="s">
        <v>122</v>
      </c>
      <c r="E5" s="115" t="s">
        <v>33</v>
      </c>
      <c r="F5" s="116"/>
      <c r="G5" s="115" t="s">
        <v>131</v>
      </c>
      <c r="H5" s="115" t="s">
        <v>122</v>
      </c>
      <c r="I5" s="115" t="s">
        <v>33</v>
      </c>
      <c r="J5" s="116"/>
      <c r="K5" s="115" t="s">
        <v>131</v>
      </c>
      <c r="L5" s="115" t="s">
        <v>122</v>
      </c>
      <c r="M5" s="115" t="s">
        <v>33</v>
      </c>
      <c r="N5" s="1"/>
      <c r="O5" s="1"/>
      <c r="P5" s="1"/>
      <c r="Q5" s="1"/>
      <c r="R5" s="1"/>
    </row>
    <row r="6" spans="2:18" s="53" customFormat="1" ht="15" customHeight="1" x14ac:dyDescent="0.45">
      <c r="B6" s="10" t="s">
        <v>62</v>
      </c>
      <c r="C6" s="136">
        <v>46176</v>
      </c>
      <c r="D6" s="136">
        <v>46176</v>
      </c>
      <c r="E6" s="125">
        <v>0</v>
      </c>
      <c r="F6" s="136"/>
      <c r="G6" s="136" t="s">
        <v>126</v>
      </c>
      <c r="H6" s="136" t="s">
        <v>126</v>
      </c>
      <c r="I6" s="125" t="s">
        <v>126</v>
      </c>
      <c r="J6" s="136"/>
      <c r="K6" s="136">
        <v>46176</v>
      </c>
      <c r="L6" s="136">
        <v>46176</v>
      </c>
      <c r="M6" s="125">
        <v>0</v>
      </c>
      <c r="N6" s="1"/>
      <c r="O6" s="1"/>
      <c r="P6" s="1"/>
      <c r="Q6" s="1"/>
      <c r="R6" s="1"/>
    </row>
    <row r="7" spans="2:18" s="53" customFormat="1" ht="15" customHeight="1" x14ac:dyDescent="0.45">
      <c r="B7" s="10" t="s">
        <v>37</v>
      </c>
      <c r="C7" s="136">
        <v>12673.669999999995</v>
      </c>
      <c r="D7" s="136">
        <v>12561.729999999998</v>
      </c>
      <c r="E7" s="125">
        <v>8.9111929646630283E-3</v>
      </c>
      <c r="F7" s="136"/>
      <c r="G7" s="136">
        <v>50583.21</v>
      </c>
      <c r="H7" s="136">
        <v>50251.369999999995</v>
      </c>
      <c r="I7" s="125">
        <v>6.6036010560508451E-3</v>
      </c>
      <c r="J7" s="136"/>
      <c r="K7" s="136">
        <v>63256.87999999999</v>
      </c>
      <c r="L7" s="136">
        <v>62813.099999999991</v>
      </c>
      <c r="M7" s="125">
        <v>7.0650867414598917E-3</v>
      </c>
      <c r="N7" s="1"/>
      <c r="O7" s="1"/>
      <c r="P7" s="1"/>
      <c r="Q7" s="1"/>
      <c r="R7" s="1"/>
    </row>
    <row r="8" spans="2:18" s="53" customFormat="1" ht="15" customHeight="1" x14ac:dyDescent="0.45">
      <c r="B8" s="119" t="s">
        <v>63</v>
      </c>
      <c r="C8" s="120">
        <v>58849.67</v>
      </c>
      <c r="D8" s="120">
        <v>58737.729999999996</v>
      </c>
      <c r="E8" s="126">
        <v>1.9057597220730749E-3</v>
      </c>
      <c r="F8" s="122"/>
      <c r="G8" s="120">
        <v>50583.21</v>
      </c>
      <c r="H8" s="120">
        <v>50251.369999999995</v>
      </c>
      <c r="I8" s="126">
        <v>6.6036010560508451E-3</v>
      </c>
      <c r="J8" s="122"/>
      <c r="K8" s="120">
        <v>109432.87999999999</v>
      </c>
      <c r="L8" s="120">
        <v>108989.09999999999</v>
      </c>
      <c r="M8" s="126">
        <v>4.0717833251215918E-3</v>
      </c>
      <c r="N8" s="1"/>
      <c r="O8" s="1"/>
      <c r="P8" s="1"/>
      <c r="Q8" s="1"/>
      <c r="R8" s="1"/>
    </row>
    <row r="9" spans="2:18" s="53" customFormat="1" ht="10" customHeight="1" x14ac:dyDescent="0.45">
      <c r="B9" s="10"/>
      <c r="C9" s="163"/>
      <c r="D9" s="163"/>
      <c r="E9" s="163"/>
      <c r="F9" s="163"/>
      <c r="G9" s="163"/>
      <c r="H9" s="163"/>
      <c r="I9" s="10"/>
      <c r="J9" s="127"/>
      <c r="K9" s="10"/>
      <c r="L9" s="10"/>
      <c r="M9" s="127"/>
      <c r="N9" s="1"/>
      <c r="O9" s="1"/>
      <c r="P9" s="1"/>
      <c r="Q9" s="1"/>
      <c r="R9" s="1"/>
    </row>
    <row r="10" spans="2:18" s="53" customFormat="1" ht="15" customHeight="1" x14ac:dyDescent="0.45">
      <c r="B10" s="222"/>
      <c r="C10" s="206" t="s">
        <v>60</v>
      </c>
      <c r="D10" s="206"/>
      <c r="E10" s="206"/>
      <c r="F10" s="164"/>
      <c r="G10" s="206" t="s">
        <v>64</v>
      </c>
      <c r="H10" s="206"/>
      <c r="I10" s="206"/>
      <c r="J10" s="7"/>
      <c r="K10" s="206" t="s">
        <v>120</v>
      </c>
      <c r="L10" s="206"/>
      <c r="M10" s="206"/>
      <c r="N10" s="1"/>
      <c r="O10" s="1"/>
      <c r="P10" s="1"/>
      <c r="Q10" s="1"/>
      <c r="R10" s="1"/>
    </row>
    <row r="11" spans="2:18" s="53" customFormat="1" ht="15" customHeight="1" x14ac:dyDescent="0.45">
      <c r="B11" s="214"/>
      <c r="C11" s="115" t="s">
        <v>131</v>
      </c>
      <c r="D11" s="115" t="s">
        <v>122</v>
      </c>
      <c r="E11" s="115" t="s">
        <v>33</v>
      </c>
      <c r="F11" s="116"/>
      <c r="G11" s="115" t="s">
        <v>131</v>
      </c>
      <c r="H11" s="115" t="s">
        <v>122</v>
      </c>
      <c r="I11" s="115" t="s">
        <v>33</v>
      </c>
      <c r="J11" s="116"/>
      <c r="K11" s="115" t="s">
        <v>131</v>
      </c>
      <c r="L11" s="115" t="s">
        <v>122</v>
      </c>
      <c r="M11" s="115" t="s">
        <v>33</v>
      </c>
      <c r="N11" s="1"/>
      <c r="O11" s="1"/>
      <c r="P11" s="1"/>
      <c r="Q11" s="1"/>
      <c r="R11" s="1"/>
    </row>
    <row r="12" spans="2:18" s="53" customFormat="1" ht="15" customHeight="1" x14ac:dyDescent="0.45">
      <c r="B12" s="10" t="s">
        <v>62</v>
      </c>
      <c r="C12" s="136" t="s">
        <v>126</v>
      </c>
      <c r="D12" s="136" t="s">
        <v>126</v>
      </c>
      <c r="E12" s="125" t="s">
        <v>126</v>
      </c>
      <c r="F12" s="136"/>
      <c r="G12" s="136" t="s">
        <v>126</v>
      </c>
      <c r="H12" s="136" t="s">
        <v>126</v>
      </c>
      <c r="I12" s="125" t="s">
        <v>126</v>
      </c>
      <c r="J12" s="136"/>
      <c r="K12" s="136">
        <v>12156</v>
      </c>
      <c r="L12" s="136">
        <v>10533</v>
      </c>
      <c r="M12" s="125">
        <v>0.15408715465679301</v>
      </c>
      <c r="N12" s="1"/>
      <c r="O12" s="1"/>
      <c r="P12" s="1"/>
      <c r="Q12" s="1"/>
      <c r="R12" s="1"/>
    </row>
    <row r="13" spans="2:18" s="53" customFormat="1" ht="15" customHeight="1" x14ac:dyDescent="0.45">
      <c r="B13" s="10" t="s">
        <v>37</v>
      </c>
      <c r="C13" s="136">
        <v>313.60899999999998</v>
      </c>
      <c r="D13" s="136">
        <v>260.52</v>
      </c>
      <c r="E13" s="125">
        <v>0.20378089973898361</v>
      </c>
      <c r="F13" s="136"/>
      <c r="G13" s="136">
        <v>84355.678293999998</v>
      </c>
      <c r="H13" s="136">
        <v>80772.399174161168</v>
      </c>
      <c r="I13" s="125">
        <v>4.4362667897391184E-2</v>
      </c>
      <c r="J13" s="136"/>
      <c r="K13" s="136">
        <v>1963.8561420000001</v>
      </c>
      <c r="L13" s="136">
        <v>2157.9882200000002</v>
      </c>
      <c r="M13" s="125">
        <v>-8.9959748714476317E-2</v>
      </c>
      <c r="N13" s="1"/>
      <c r="O13" s="1"/>
      <c r="P13" s="1"/>
      <c r="Q13" s="1"/>
      <c r="R13" s="1"/>
    </row>
    <row r="14" spans="2:18" s="53" customFormat="1" ht="15" customHeight="1" x14ac:dyDescent="0.45">
      <c r="B14" s="119" t="s">
        <v>63</v>
      </c>
      <c r="C14" s="120">
        <v>313.60899999999998</v>
      </c>
      <c r="D14" s="120">
        <v>260.52</v>
      </c>
      <c r="E14" s="126">
        <v>0.20378089973898361</v>
      </c>
      <c r="F14" s="155"/>
      <c r="G14" s="120">
        <v>84355.678293999998</v>
      </c>
      <c r="H14" s="120">
        <v>80772.399174161168</v>
      </c>
      <c r="I14" s="126">
        <v>4.4362667897391184E-2</v>
      </c>
      <c r="J14" s="122"/>
      <c r="K14" s="120">
        <v>14119.856142000001</v>
      </c>
      <c r="L14" s="120">
        <v>12690.988219999999</v>
      </c>
      <c r="M14" s="126">
        <v>0.11258917723587647</v>
      </c>
      <c r="N14" s="1"/>
      <c r="O14" s="1"/>
      <c r="P14" s="1"/>
      <c r="Q14" s="1"/>
      <c r="R14" s="1"/>
    </row>
    <row r="15" spans="2:18" x14ac:dyDescent="0.45">
      <c r="G15"/>
      <c r="H15"/>
    </row>
    <row r="16" spans="2:18" x14ac:dyDescent="0.45">
      <c r="C16" s="1"/>
      <c r="D16" s="1"/>
      <c r="E16" s="1"/>
      <c r="F16" s="1"/>
      <c r="M16" s="1"/>
    </row>
    <row r="17" spans="3:13" x14ac:dyDescent="0.45">
      <c r="C17" s="1"/>
      <c r="D17" s="1"/>
      <c r="E17" s="1"/>
      <c r="F17" s="1"/>
      <c r="M17" s="1"/>
    </row>
    <row r="18" spans="3:13" x14ac:dyDescent="0.45">
      <c r="C18" s="1"/>
      <c r="D18" s="1"/>
      <c r="E18" s="1"/>
      <c r="F18" s="1"/>
      <c r="M18" s="1"/>
    </row>
    <row r="19" spans="3:13" x14ac:dyDescent="0.45">
      <c r="C19" s="1"/>
      <c r="D19" s="1"/>
      <c r="E19" s="1"/>
      <c r="F19" s="1"/>
      <c r="M19" s="1"/>
    </row>
    <row r="20" spans="3:13" x14ac:dyDescent="0.45">
      <c r="C20" s="1"/>
      <c r="D20" s="1"/>
      <c r="E20" s="1"/>
      <c r="F20" s="1"/>
      <c r="M20" s="1"/>
    </row>
    <row r="21" spans="3:13" x14ac:dyDescent="0.45">
      <c r="C21" s="1"/>
      <c r="D21" s="1"/>
      <c r="E21" s="1"/>
      <c r="F21" s="1"/>
      <c r="M21" s="1"/>
    </row>
    <row r="22" spans="3:13" x14ac:dyDescent="0.45">
      <c r="C22" s="1"/>
      <c r="D22" s="1"/>
      <c r="E22" s="1"/>
      <c r="F22" s="1"/>
      <c r="M22" s="1"/>
    </row>
    <row r="23" spans="3:13" x14ac:dyDescent="0.45">
      <c r="C23" s="1"/>
      <c r="D23" s="1"/>
      <c r="E23" s="1"/>
      <c r="F23" s="1"/>
      <c r="M23" s="1"/>
    </row>
    <row r="24" spans="3:13" x14ac:dyDescent="0.45">
      <c r="C24" s="1"/>
      <c r="D24" s="1"/>
      <c r="E24" s="1"/>
      <c r="F24" s="1"/>
      <c r="M24" s="1"/>
    </row>
    <row r="25" spans="3:13" x14ac:dyDescent="0.45">
      <c r="C25" s="1"/>
      <c r="D25" s="1"/>
      <c r="E25" s="1"/>
      <c r="F25" s="1"/>
      <c r="M25" s="1"/>
    </row>
    <row r="26" spans="3:13" x14ac:dyDescent="0.45">
      <c r="C26" s="1"/>
      <c r="D26" s="1"/>
      <c r="E26" s="1"/>
      <c r="F26" s="1"/>
      <c r="M26" s="155"/>
    </row>
    <row r="27" spans="3:13" x14ac:dyDescent="0.45">
      <c r="C27" s="1"/>
      <c r="D27" s="1"/>
      <c r="E27" s="1"/>
      <c r="F27" s="155"/>
      <c r="M27" s="1"/>
    </row>
    <row r="28" spans="3:13" x14ac:dyDescent="0.45">
      <c r="C28" s="1"/>
      <c r="D28" s="1"/>
      <c r="E28" s="1"/>
      <c r="F28" s="1"/>
      <c r="M28" s="1"/>
    </row>
    <row r="29" spans="3:13" x14ac:dyDescent="0.45">
      <c r="C29" s="1"/>
      <c r="D29" s="1"/>
      <c r="E29" s="1"/>
      <c r="F29" s="1"/>
      <c r="M29" s="1"/>
    </row>
    <row r="30" spans="3:13" x14ac:dyDescent="0.45">
      <c r="C30" s="1"/>
      <c r="D30" s="1"/>
      <c r="E30" s="1"/>
      <c r="F30" s="1"/>
      <c r="M30" s="1"/>
    </row>
  </sheetData>
  <mergeCells count="8">
    <mergeCell ref="B10:B11"/>
    <mergeCell ref="C10:E10"/>
    <mergeCell ref="G10:I10"/>
    <mergeCell ref="K10:M10"/>
    <mergeCell ref="B4:B5"/>
    <mergeCell ref="C4:E4"/>
    <mergeCell ref="G4:I4"/>
    <mergeCell ref="K4:M4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6" ma:contentTypeDescription="Crear nuevo documento." ma:contentTypeScope="" ma:versionID="01bc0f27f1283ec255106f090f467d3c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22aaca5ab5c3af927b976ad001cfbdb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CD974C-76F4-48ED-BEDF-51C5BB1205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846CB8-7B40-4DEA-91BC-E97CB6C5A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357C70-87A9-4698-BD26-1A3B1E0587F5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.</vt:lpstr>
      <vt:lpstr>SM</vt:lpstr>
      <vt:lpstr>MdH</vt:lpstr>
      <vt:lpstr>TxD</vt:lpstr>
      <vt:lpstr>SC</vt:lpstr>
      <vt:lpstr>SC CHILE</vt:lpstr>
      <vt:lpstr>SC ARG</vt:lpstr>
      <vt:lpstr>SC PERÚ</vt:lpstr>
      <vt:lpstr>SC COL</vt:lpstr>
      <vt:lpstr>RF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Loo Urbina, Siuling</cp:lastModifiedBy>
  <dcterms:created xsi:type="dcterms:W3CDTF">2020-03-24T13:52:05Z</dcterms:created>
  <dcterms:modified xsi:type="dcterms:W3CDTF">2025-05-08T20:31:39Z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0x01010018374C677858444E8AA0BB8BB0D0ED25</vt:lpwstr>
  </property>
  <property fmtid="{D5CDD505-2E9C-101B-9397-08002B2CF9AE}" pid="5" name="MediaServiceImageTags">
    <vt:lpwstr/>
  </property>
</Properties>
</file>