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5/2Q/Investor Kit/ESP/"/>
    </mc:Choice>
  </mc:AlternateContent>
  <xr:revisionPtr revIDLastSave="2926" documentId="8_{FD91D686-BEBC-447C-B5A0-D7401EF0EB49}" xr6:coauthVersionLast="47" xr6:coauthVersionMax="47" xr10:uidLastSave="{24C1C287-90F7-45D4-B72C-2EEB50B350E2}"/>
  <bookViews>
    <workbookView xWindow="-110" yWindow="-110" windowWidth="19420" windowHeight="11500" tabRatio="911" activeTab="1" xr2:uid="{00000000-000D-0000-FFFF-FFFF00000000}"/>
  </bookViews>
  <sheets>
    <sheet name="." sheetId="61" r:id="rId1"/>
    <sheet name="EBITDA" sheetId="62" r:id="rId2"/>
    <sheet name="EERR Resumen" sheetId="71" r:id="rId3"/>
    <sheet name="EERR Q" sheetId="63" r:id="rId4"/>
    <sheet name="EERR x UN" sheetId="76" r:id="rId5"/>
    <sheet name="EEFF x País Q" sheetId="73" r:id="rId6"/>
    <sheet name="Balance Resumen" sheetId="66" r:id="rId7"/>
    <sheet name="Balance x Pais" sheetId="67" r:id="rId8"/>
    <sheet name="Ratios" sheetId="68" r:id="rId9"/>
    <sheet name="Flujo" sheetId="69" r:id="rId10"/>
  </sheets>
  <definedNames>
    <definedName name="_Toc332286050" localSheetId="1">EBITDA!#REF!</definedName>
    <definedName name="_xlnm.Extract" localSheetId="0">#REF!</definedName>
    <definedName name="_xlnm.Extract" localSheetId="6">#REF!</definedName>
    <definedName name="_xlnm.Extract" localSheetId="7">#REF!</definedName>
    <definedName name="_xlnm.Extract" localSheetId="1">#REF!</definedName>
    <definedName name="_xlnm.Extract" localSheetId="5">#REF!</definedName>
    <definedName name="_xlnm.Extract" localSheetId="3">#REF!</definedName>
    <definedName name="_xlnm.Extract" localSheetId="2">#REF!</definedName>
    <definedName name="_xlnm.Extract" localSheetId="4">#REF!</definedName>
    <definedName name="_xlnm.Extract">#REF!</definedName>
    <definedName name="_xlnm.Print_Area" localSheetId="0">#REF!</definedName>
    <definedName name="_xlnm.Print_Area" localSheetId="6">#REF!</definedName>
    <definedName name="_xlnm.Print_Area" localSheetId="7">#REF!</definedName>
    <definedName name="_xlnm.Print_Area" localSheetId="1">#REF!</definedName>
    <definedName name="_xlnm.Print_Area" localSheetId="5">#REF!</definedName>
    <definedName name="_xlnm.Print_Area" localSheetId="3">#REF!</definedName>
    <definedName name="_xlnm.Print_Area" localSheetId="2">#REF!</definedName>
    <definedName name="_xlnm.Print_Area" localSheetId="4">#REF!</definedName>
    <definedName name="_xlnm.Print_Area">#REF!</definedName>
    <definedName name="_xlnm.Database" localSheetId="0">#REF!</definedName>
    <definedName name="_xlnm.Database" localSheetId="6">#REF!</definedName>
    <definedName name="_xlnm.Database" localSheetId="7">#REF!</definedName>
    <definedName name="_xlnm.Database" localSheetId="1">#REF!</definedName>
    <definedName name="_xlnm.Database" localSheetId="5">#REF!</definedName>
    <definedName name="_xlnm.Database" localSheetId="3">#REF!</definedName>
    <definedName name="_xlnm.Database" localSheetId="2">#REF!</definedName>
    <definedName name="_xlnm.Database" localSheetId="4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6">#REF!</definedName>
    <definedName name="felipe" localSheetId="7">#REF!</definedName>
    <definedName name="felipe" localSheetId="1">#REF!</definedName>
    <definedName name="felipe" localSheetId="3">#REF!</definedName>
    <definedName name="felipe" localSheetId="2">#REF!</definedName>
    <definedName name="felipe" localSheetId="4">#REF!</definedName>
    <definedName name="felipe">#REF!</definedName>
    <definedName name="_xlnm.Recorder">#REF!</definedName>
    <definedName name="HIPERMERCADOS">#REF!</definedName>
    <definedName name="plotting.DialogEnd" localSheetId="0">#N/A</definedName>
    <definedName name="plotting.DialogEnd" localSheetId="6">#N/A</definedName>
    <definedName name="plotting.DialogEnd" localSheetId="7">#N/A</definedName>
    <definedName name="plotting.DialogEnd" localSheetId="1">#N/A</definedName>
    <definedName name="plotting.DialogEnd" localSheetId="3">#N/A</definedName>
    <definedName name="plotting.DialogEnd" localSheetId="2">#REF!</definedName>
    <definedName name="plotting.DialogEnd" localSheetId="4">#REF!</definedName>
    <definedName name="plotting.DialogEnd" localSheetId="9">#N/A</definedName>
    <definedName name="plotting.DialogEnd">[0]!plotting.DialogEnd</definedName>
    <definedName name="plotting.DialogOK" localSheetId="0">#N/A</definedName>
    <definedName name="plotting.DialogOK" localSheetId="6">#N/A</definedName>
    <definedName name="plotting.DialogOK" localSheetId="7">#N/A</definedName>
    <definedName name="plotting.DialogOK" localSheetId="1">#N/A</definedName>
    <definedName name="plotting.DialogOK" localSheetId="3">#N/A</definedName>
    <definedName name="plotting.DialogOK" localSheetId="2">#REF!</definedName>
    <definedName name="plotting.DialogOK" localSheetId="4">#REF!</definedName>
    <definedName name="plotting.DialogOK" localSheetId="9">#N/A</definedName>
    <definedName name="plotting.DialogOK">[0]!plotting.DialogOK</definedName>
    <definedName name="_xlnm.Print_Titles" localSheetId="0">#REF!</definedName>
    <definedName name="_xlnm.Print_Titles" localSheetId="6">#REF!</definedName>
    <definedName name="_xlnm.Print_Titles" localSheetId="7">#REF!</definedName>
    <definedName name="_xlnm.Print_Titles" localSheetId="1">#REF!</definedName>
    <definedName name="_xlnm.Print_Titles" localSheetId="5">#REF!</definedName>
    <definedName name="_xlnm.Print_Titles" localSheetId="3">#REF!</definedName>
    <definedName name="_xlnm.Print_Titles" localSheetId="2">#REF!</definedName>
    <definedName name="_xlnm.Print_Titles" localSheetId="4">#REF!</definedName>
    <definedName name="_xlnm.Print_Titles">#REF!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67" l="1"/>
  <c r="G5" i="67"/>
  <c r="M29" i="63"/>
  <c r="L29" i="63"/>
  <c r="D29" i="63"/>
  <c r="C29" i="63"/>
  <c r="M6" i="63"/>
  <c r="L6" i="63"/>
  <c r="H22" i="71"/>
  <c r="G22" i="71"/>
  <c r="H5" i="71"/>
  <c r="G5" i="71"/>
  <c r="L25" i="76" l="1"/>
  <c r="L40" i="76" s="1"/>
  <c r="L51" i="76" s="1"/>
  <c r="L68" i="76" s="1"/>
  <c r="J25" i="76"/>
  <c r="J40" i="76" s="1"/>
  <c r="J51" i="76" s="1"/>
  <c r="J68" i="76" s="1"/>
  <c r="I25" i="76"/>
  <c r="I40" i="76" s="1"/>
  <c r="I51" i="76" s="1"/>
  <c r="I68" i="76" s="1"/>
  <c r="F25" i="76"/>
  <c r="F40" i="76" s="1"/>
  <c r="F51" i="76" s="1"/>
  <c r="F68" i="76" s="1"/>
  <c r="D25" i="76"/>
  <c r="D40" i="76" s="1"/>
  <c r="D51" i="76" s="1"/>
  <c r="D68" i="76" s="1"/>
  <c r="C25" i="76"/>
  <c r="C40" i="76" s="1"/>
  <c r="C51" i="76" s="1"/>
  <c r="C68" i="76" s="1"/>
  <c r="N37" i="73" l="1"/>
  <c r="L37" i="73"/>
  <c r="E37" i="73"/>
  <c r="C37" i="73"/>
  <c r="H37" i="73" l="1"/>
  <c r="M5" i="73"/>
  <c r="N5" i="73"/>
  <c r="O5" i="73"/>
  <c r="Q5" i="73"/>
  <c r="R5" i="73"/>
  <c r="L5" i="73"/>
  <c r="B26" i="62"/>
  <c r="B14" i="62"/>
  <c r="G28" i="63"/>
  <c r="I28" i="63"/>
</calcChain>
</file>

<file path=xl/sharedStrings.xml><?xml version="1.0" encoding="utf-8"?>
<sst xmlns="http://schemas.openxmlformats.org/spreadsheetml/2006/main" count="583" uniqueCount="179">
  <si>
    <t>TABLAS DETALLE FINANCIERO</t>
  </si>
  <si>
    <t>EBITDA</t>
  </si>
  <si>
    <t>%</t>
  </si>
  <si>
    <t>Ganancia (pérdida)</t>
  </si>
  <si>
    <t>Impuesto a la renta</t>
  </si>
  <si>
    <t>Depreciación y Amortización</t>
  </si>
  <si>
    <t>SM</t>
  </si>
  <si>
    <t>CC</t>
  </si>
  <si>
    <t>MdH</t>
  </si>
  <si>
    <t>TxD</t>
  </si>
  <si>
    <t>SF</t>
  </si>
  <si>
    <t>Otros</t>
  </si>
  <si>
    <t>EBIT</t>
  </si>
  <si>
    <t>EERR RESUMEN</t>
  </si>
  <si>
    <t>Reportado</t>
  </si>
  <si>
    <t>Excl. IAS29</t>
  </si>
  <si>
    <t>Margen Bruto</t>
  </si>
  <si>
    <t>ESTADO DE RESULTADOS CONSOLIDADO TRIMESTRE</t>
  </si>
  <si>
    <t>∆ %</t>
  </si>
  <si>
    <t>Ingresos</t>
  </si>
  <si>
    <t>Costo de Ventas</t>
  </si>
  <si>
    <t>Ganancia Bruta</t>
  </si>
  <si>
    <t>Gasto de Administración y Ventas</t>
  </si>
  <si>
    <t>Otros ingresos, por función</t>
  </si>
  <si>
    <t>Otras ganancias (pérdidas)</t>
  </si>
  <si>
    <t>Resultado Operacional</t>
  </si>
  <si>
    <t>Participación ganancias (pérdidas) de asociadas</t>
  </si>
  <si>
    <t>Costo Financiero Neto</t>
  </si>
  <si>
    <t>Variaciones tipo de cambio</t>
  </si>
  <si>
    <t>Resultado por Unidades de Reajuste</t>
  </si>
  <si>
    <t>Resultado No Operacional</t>
  </si>
  <si>
    <t>Resultado antes de impuestos</t>
  </si>
  <si>
    <t>EBITDA Ajustado</t>
  </si>
  <si>
    <t>Margen EBITDA Ajustado (%)</t>
  </si>
  <si>
    <t>Revaluación de Activos</t>
  </si>
  <si>
    <t>Impuesto diferido Revaluación de Activos</t>
  </si>
  <si>
    <t>Efecto neto Revaluación Activos</t>
  </si>
  <si>
    <t>ESTADOS FINANCIEROS POR NEGOCIO Y PAÍS</t>
  </si>
  <si>
    <t>ML ∆ %</t>
  </si>
  <si>
    <t>CLP MM</t>
  </si>
  <si>
    <t>Chile</t>
  </si>
  <si>
    <t>Argentina</t>
  </si>
  <si>
    <t>Brasil</t>
  </si>
  <si>
    <t>Perú</t>
  </si>
  <si>
    <t>Colombia</t>
  </si>
  <si>
    <t>Resultado Bruto</t>
  </si>
  <si>
    <t>Mejoramiento del Hogar</t>
  </si>
  <si>
    <t>Tiendas por Departamento</t>
  </si>
  <si>
    <t>Centros Comerciales</t>
  </si>
  <si>
    <t>Servicios Financieros</t>
  </si>
  <si>
    <t>Dep &amp; Amortizaciones</t>
  </si>
  <si>
    <t>BALANCE CONSOLIDADO</t>
  </si>
  <si>
    <t>MM CLP</t>
  </si>
  <si>
    <t>Activos Corrientes</t>
  </si>
  <si>
    <t xml:space="preserve">TOTAL ACTIVOS </t>
  </si>
  <si>
    <t>Pasivos Corrientes</t>
  </si>
  <si>
    <t>TOTAL PASIVOS</t>
  </si>
  <si>
    <t>Participaciones no controladoras</t>
  </si>
  <si>
    <t>PATRIMONIO TOTAL</t>
  </si>
  <si>
    <t>TOTAL PATRIMONIO Y PASIVOS</t>
  </si>
  <si>
    <t>Total</t>
  </si>
  <si>
    <t>Supermercados</t>
  </si>
  <si>
    <t>RATIOS</t>
  </si>
  <si>
    <t>Total Pasivos Financieros</t>
  </si>
  <si>
    <t>(-) efectivo y equivalentes al efectivo</t>
  </si>
  <si>
    <t>(-) otros activos financieros, corrientes y no corrientes</t>
  </si>
  <si>
    <t>Deuda Financiera Neta</t>
  </si>
  <si>
    <t>Deuda Financiera Neta reportada</t>
  </si>
  <si>
    <t>(en veces)</t>
  </si>
  <si>
    <t>Deuda Financiera Neta / EBITDA Ajustado</t>
  </si>
  <si>
    <t>Deuda Financiera Bruta / EBITDA Ajustado</t>
  </si>
  <si>
    <t>Cobertura de Gastos Financieros</t>
  </si>
  <si>
    <t>Deuda Financiera / Patrimonio</t>
  </si>
  <si>
    <t>Total Pasivos / Patrimonio</t>
  </si>
  <si>
    <t>Activos Corrientes / Pasivos Corrientes</t>
  </si>
  <si>
    <t>FLUJO DE EFECTIVO</t>
  </si>
  <si>
    <t>Flujo de actividades de operación</t>
  </si>
  <si>
    <t>Flujo de actividades de inversión</t>
  </si>
  <si>
    <t>Flujo de actividades de financiamiento</t>
  </si>
  <si>
    <t>Consolidado</t>
  </si>
  <si>
    <t>Ajuste IAS29</t>
  </si>
  <si>
    <t>Ajuste Inflación</t>
  </si>
  <si>
    <t>Ajuste Conversión</t>
  </si>
  <si>
    <t>GAV</t>
  </si>
  <si>
    <t>Excl IAS29</t>
  </si>
  <si>
    <t>Res. Operacional</t>
  </si>
  <si>
    <t>Mg EBITDA Ajustado</t>
  </si>
  <si>
    <t>Particip. Asociadas</t>
  </si>
  <si>
    <t>TOTAL</t>
  </si>
  <si>
    <t>CLP millones</t>
  </si>
  <si>
    <t xml:space="preserve">Var % </t>
  </si>
  <si>
    <t>Var %</t>
  </si>
  <si>
    <t xml:space="preserve">Total Ingresos </t>
  </si>
  <si>
    <t xml:space="preserve">Ganancia Bruta </t>
  </si>
  <si>
    <t xml:space="preserve">R. Operacional </t>
  </si>
  <si>
    <t xml:space="preserve">R. No operacional </t>
  </si>
  <si>
    <t xml:space="preserve">Impuestos </t>
  </si>
  <si>
    <t>Utilidad</t>
  </si>
  <si>
    <t>Millones de CLP</t>
  </si>
  <si>
    <t>millones de CLP</t>
  </si>
  <si>
    <t>Utilidad (pérdida)</t>
  </si>
  <si>
    <t>Utilidad (pérdida) de la controladora</t>
  </si>
  <si>
    <t>Utilidad (pérdida) de minoritarias</t>
  </si>
  <si>
    <t>Total Activos</t>
  </si>
  <si>
    <t>Total Pasivos</t>
  </si>
  <si>
    <t>Total Patrimonio</t>
  </si>
  <si>
    <t>Estados Financieros por Unidad de Negocio</t>
  </si>
  <si>
    <t>Estado de Resultados Trimestre</t>
  </si>
  <si>
    <t>Estado de Resultados Resumen</t>
  </si>
  <si>
    <t>Balance Resumen</t>
  </si>
  <si>
    <t>Balance por País</t>
  </si>
  <si>
    <t>Ratios</t>
  </si>
  <si>
    <t>Flujo</t>
  </si>
  <si>
    <t>Trimestre</t>
  </si>
  <si>
    <t>CLP</t>
  </si>
  <si>
    <t>Supermercado</t>
  </si>
  <si>
    <t>Estados Financieros por País Trimestre</t>
  </si>
  <si>
    <t>EBITDA AJUSTADO</t>
  </si>
  <si>
    <t>EEUU</t>
  </si>
  <si>
    <t>Uruguay</t>
  </si>
  <si>
    <t>∆ ML %</t>
  </si>
  <si>
    <t>INGRESOS
CLP millones</t>
  </si>
  <si>
    <t>EBITDA Ajustado
CLP millones</t>
  </si>
  <si>
    <t>Mg</t>
  </si>
  <si>
    <t>Excl. IAS 29</t>
  </si>
  <si>
    <t xml:space="preserve">(+) Total pasivos por arrendamientos </t>
  </si>
  <si>
    <t>Activos No Corrientes</t>
  </si>
  <si>
    <t>Pasivos No Corrientes</t>
  </si>
  <si>
    <t>Patrimonio de la controladora</t>
  </si>
  <si>
    <t>Ajuste inflación</t>
  </si>
  <si>
    <t>Ajuste conversión</t>
  </si>
  <si>
    <t>Abreviaciones</t>
  </si>
  <si>
    <t>Utilidad Líquida Distribuible</t>
  </si>
  <si>
    <t>Acumulado</t>
  </si>
  <si>
    <t>Margen EBITDA Ajustado</t>
  </si>
  <si>
    <t>Margen  EBITDA Ajustado</t>
  </si>
  <si>
    <t>EBITDA
CLP millones</t>
  </si>
  <si>
    <t>Var. %</t>
  </si>
  <si>
    <t>NIC 29</t>
  </si>
  <si>
    <t>Excl. NIC 29</t>
  </si>
  <si>
    <t>DIC 24</t>
  </si>
  <si>
    <t>Resultado Unidades de Indexación</t>
  </si>
  <si>
    <t>Variaciones Tipo de Cambio</t>
  </si>
  <si>
    <t>Impuesto a la Renta</t>
  </si>
  <si>
    <t>Var. vs 2024</t>
  </si>
  <si>
    <t>Variación vs 2024</t>
  </si>
  <si>
    <t>YTD 2024</t>
  </si>
  <si>
    <t>YTD 2025</t>
  </si>
  <si>
    <t>2T25</t>
  </si>
  <si>
    <t>2T24</t>
  </si>
  <si>
    <t>6M25</t>
  </si>
  <si>
    <t>6M24</t>
  </si>
  <si>
    <t>IAS 29 (jun-25)</t>
  </si>
  <si>
    <t>IAS 29 (jun-24)</t>
  </si>
  <si>
    <t>JUN 25</t>
  </si>
  <si>
    <t>En millones de pesos chilenos a junio 2025</t>
  </si>
  <si>
    <t xml:space="preserve">Estado de Resultados por País </t>
  </si>
  <si>
    <t>Utilidad de la Controladora</t>
  </si>
  <si>
    <t>Utilidad de Minoritarios</t>
  </si>
  <si>
    <t>N.A.</t>
  </si>
  <si>
    <t>-34 bps</t>
  </si>
  <si>
    <t>18 bps</t>
  </si>
  <si>
    <t>-100 bps</t>
  </si>
  <si>
    <t>-52 bps</t>
  </si>
  <si>
    <t>2 bps</t>
  </si>
  <si>
    <t>-63 bps</t>
  </si>
  <si>
    <t>-16 bps</t>
  </si>
  <si>
    <t>-81 bps</t>
  </si>
  <si>
    <t>-93 bps</t>
  </si>
  <si>
    <t>-163 bps</t>
  </si>
  <si>
    <t>14 bps</t>
  </si>
  <si>
    <t>-331 bps</t>
  </si>
  <si>
    <t>110 bps</t>
  </si>
  <si>
    <t>125 bps</t>
  </si>
  <si>
    <t>-22 bps</t>
  </si>
  <si>
    <t>145 bps</t>
  </si>
  <si>
    <t>N.A</t>
  </si>
  <si>
    <t>-2322 bps</t>
  </si>
  <si>
    <t>-3072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</si>
</sst>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0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  <numFmt numFmtId="251" formatCode="_(* #,##0_);_(* \(#,##0\);_(* &quot;-&quot;??_);_(@_)"/>
  </numFmts>
  <fonts count="2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Montserrat"/>
    </font>
    <font>
      <b/>
      <sz val="48"/>
      <color rgb="FF0080FF"/>
      <name val="Montserrat"/>
    </font>
    <font>
      <sz val="11"/>
      <color rgb="FF0080FF"/>
      <name val="Montserrat"/>
    </font>
    <font>
      <u/>
      <sz val="11"/>
      <color theme="10"/>
      <name val="Montserrat"/>
    </font>
    <font>
      <sz val="8"/>
      <name val="Calibri"/>
      <family val="2"/>
      <scheme val="minor"/>
    </font>
    <font>
      <b/>
      <sz val="11"/>
      <color theme="1" tint="0.249977111117893"/>
      <name val="Aptos"/>
      <family val="2"/>
    </font>
    <font>
      <sz val="11"/>
      <color theme="1"/>
      <name val="Aptos"/>
      <family val="2"/>
    </font>
    <font>
      <sz val="11"/>
      <color rgb="FF4D4D4D"/>
      <name val="Aptos"/>
      <family val="2"/>
    </font>
    <font>
      <b/>
      <sz val="11"/>
      <color theme="0"/>
      <name val="Aptos"/>
      <family val="2"/>
    </font>
    <font>
      <b/>
      <sz val="11"/>
      <color rgb="FF4D4D4D"/>
      <name val="Aptos"/>
      <family val="2"/>
    </font>
    <font>
      <sz val="11"/>
      <color rgb="FF003366"/>
      <name val="Aptos"/>
      <family val="2"/>
    </font>
    <font>
      <sz val="11"/>
      <color rgb="FF4F81BD"/>
      <name val="Aptos"/>
      <family val="2"/>
    </font>
    <font>
      <b/>
      <sz val="18"/>
      <color rgb="FF0080FF"/>
      <name val="Aptos"/>
      <family val="2"/>
    </font>
    <font>
      <sz val="11"/>
      <color theme="1" tint="0.249977111117893"/>
      <name val="Aptos"/>
      <family val="2"/>
    </font>
    <font>
      <sz val="11"/>
      <color rgb="FF006DFF"/>
      <name val="Aptos"/>
      <family val="2"/>
    </font>
    <font>
      <sz val="11"/>
      <name val="Aptos"/>
      <family val="2"/>
    </font>
    <font>
      <sz val="11"/>
      <color theme="1" tint="0.499984740745262"/>
      <name val="Aptos"/>
      <family val="2"/>
    </font>
    <font>
      <sz val="11"/>
      <color rgb="FF595959"/>
      <name val="Aptos"/>
      <family val="2"/>
    </font>
    <font>
      <sz val="11"/>
      <color rgb="FFFFFFFF"/>
      <name val="Aptos"/>
      <family val="2"/>
    </font>
    <font>
      <b/>
      <sz val="11"/>
      <color theme="9"/>
      <name val="Aptos"/>
      <family val="2"/>
    </font>
    <font>
      <sz val="8"/>
      <color theme="1"/>
      <name val="Aptos"/>
      <family val="2"/>
    </font>
    <font>
      <b/>
      <sz val="8"/>
      <color theme="1" tint="0.499984740745262"/>
      <name val="Aptos"/>
      <family val="2"/>
    </font>
    <font>
      <b/>
      <sz val="8"/>
      <color theme="4" tint="-0.249977111117893"/>
      <name val="Aptos"/>
      <family val="2"/>
    </font>
    <font>
      <sz val="8"/>
      <color theme="1" tint="0.499984740745262"/>
      <name val="Aptos"/>
      <family val="2"/>
    </font>
    <font>
      <b/>
      <sz val="11"/>
      <color rgb="FF006DFF"/>
      <name val="Aptos"/>
      <family val="2"/>
    </font>
    <font>
      <b/>
      <sz val="11"/>
      <color rgb="FF00E8A4"/>
      <name val="Aptos"/>
      <family val="2"/>
    </font>
    <font>
      <b/>
      <sz val="10"/>
      <color theme="1" tint="0.14999847407452621"/>
      <name val="Aptos"/>
      <family val="2"/>
    </font>
    <font>
      <b/>
      <sz val="11"/>
      <name val="Aptos"/>
      <family val="2"/>
    </font>
    <font>
      <b/>
      <sz val="9"/>
      <color rgb="FF0080FF"/>
      <name val="Aptos"/>
      <family val="2"/>
    </font>
    <font>
      <sz val="9"/>
      <color theme="1"/>
      <name val="Aptos"/>
      <family val="2"/>
    </font>
    <font>
      <sz val="8"/>
      <color theme="4" tint="-0.249977111117893"/>
      <name val="Aptos"/>
      <family val="2"/>
    </font>
    <font>
      <b/>
      <sz val="11"/>
      <color theme="1"/>
      <name val="Aptos"/>
      <family val="2"/>
    </font>
    <font>
      <b/>
      <sz val="11"/>
      <color rgb="FF0080FF"/>
      <name val="Aptos"/>
      <family val="2"/>
    </font>
    <font>
      <b/>
      <sz val="16"/>
      <color rgb="FF0080FF"/>
      <name val="Aptos"/>
      <family val="2"/>
    </font>
    <font>
      <b/>
      <sz val="12"/>
      <color rgb="FF595959"/>
      <name val="Aptos"/>
      <family val="2"/>
    </font>
    <font>
      <b/>
      <i/>
      <sz val="11"/>
      <color rgb="FF595959"/>
      <name val="Aptos"/>
      <family val="2"/>
    </font>
    <font>
      <b/>
      <sz val="11"/>
      <color rgb="FFFFFFFF"/>
      <name val="Aptos"/>
      <family val="2"/>
    </font>
    <font>
      <b/>
      <sz val="11"/>
      <color rgb="FFFF0000"/>
      <name val="Aptos"/>
      <family val="2"/>
    </font>
    <font>
      <b/>
      <sz val="11"/>
      <color rgb="FF595959"/>
      <name val="Aptos"/>
      <family val="2"/>
    </font>
    <font>
      <sz val="10"/>
      <color rgb="FF000000"/>
      <name val="Aptos"/>
      <family val="2"/>
    </font>
    <font>
      <sz val="11"/>
      <color rgb="FF0080FF"/>
      <name val="Aptos"/>
      <family val="2"/>
    </font>
    <font>
      <b/>
      <sz val="11"/>
      <color theme="4" tint="-0.249977111117893"/>
      <name val="Aptos"/>
      <family val="2"/>
    </font>
    <font>
      <i/>
      <sz val="11"/>
      <color rgb="FF0080FF"/>
      <name val="Aptos"/>
      <family val="2"/>
    </font>
    <font>
      <i/>
      <sz val="11"/>
      <color theme="4" tint="-0.249977111117893"/>
      <name val="Aptos"/>
      <family val="2"/>
    </font>
    <font>
      <i/>
      <sz val="11"/>
      <color rgb="FF0070C0"/>
      <name val="Aptos"/>
      <family val="2"/>
    </font>
    <font>
      <sz val="11"/>
      <color theme="4" tint="-0.249977111117893"/>
      <name val="Aptos"/>
      <family val="2"/>
    </font>
    <font>
      <sz val="11"/>
      <color rgb="FF404040"/>
      <name val="Aptos"/>
      <family val="2"/>
    </font>
    <font>
      <b/>
      <sz val="11"/>
      <color rgb="FFC00000"/>
      <name val="Aptos"/>
      <family val="2"/>
    </font>
    <font>
      <b/>
      <sz val="9"/>
      <color rgb="FF7F7F7F"/>
      <name val="Aptos"/>
      <family val="2"/>
    </font>
    <font>
      <b/>
      <sz val="10"/>
      <color rgb="FF006DFF"/>
      <name val="Aptos"/>
      <family val="2"/>
    </font>
    <font>
      <sz val="9"/>
      <color rgb="FF000000"/>
      <name val="Aptos"/>
      <family val="2"/>
    </font>
    <font>
      <sz val="10"/>
      <color theme="1"/>
      <name val="Aptos"/>
      <family val="2"/>
    </font>
    <font>
      <b/>
      <sz val="9"/>
      <color theme="0"/>
      <name val="Aptos"/>
      <family val="2"/>
    </font>
    <font>
      <b/>
      <sz val="10"/>
      <color theme="1"/>
      <name val="Aptos"/>
      <family val="2"/>
    </font>
    <font>
      <b/>
      <sz val="14"/>
      <color theme="4" tint="-0.249977111117893"/>
      <name val="Aptos"/>
      <family val="2"/>
    </font>
    <font>
      <i/>
      <sz val="14"/>
      <color rgb="FF0070C0"/>
      <name val="Aptos"/>
      <family val="2"/>
    </font>
    <font>
      <i/>
      <sz val="14"/>
      <color theme="4" tint="-0.249977111117893"/>
      <name val="Aptos"/>
      <family val="2"/>
    </font>
    <font>
      <sz val="14"/>
      <color theme="1"/>
      <name val="Aptos"/>
      <family val="2"/>
    </font>
    <font>
      <b/>
      <sz val="10"/>
      <color rgb="FFFFFFFF"/>
      <name val="Aptos"/>
      <family val="2"/>
    </font>
    <font>
      <b/>
      <sz val="10"/>
      <color rgb="FFFF39E0"/>
      <name val="Aptos"/>
      <family val="2"/>
    </font>
    <font>
      <b/>
      <sz val="10"/>
      <color rgb="FF7F7F7F"/>
      <name val="Aptos"/>
      <family val="2"/>
    </font>
    <font>
      <sz val="10"/>
      <name val="Aptos"/>
      <family val="2"/>
    </font>
    <font>
      <b/>
      <sz val="10"/>
      <color theme="0"/>
      <name val="Aptos"/>
      <family val="2"/>
    </font>
    <font>
      <sz val="12"/>
      <color theme="1"/>
      <name val="Aptos"/>
      <family val="2"/>
    </font>
    <font>
      <b/>
      <sz val="12"/>
      <color rgb="FFC00000"/>
      <name val="Aptos"/>
      <family val="2"/>
    </font>
    <font>
      <b/>
      <sz val="12"/>
      <color theme="4" tint="-0.249977111117893"/>
      <name val="Aptos"/>
      <family val="2"/>
    </font>
    <font>
      <i/>
      <sz val="12"/>
      <color rgb="FF0070C0"/>
      <name val="Aptos"/>
      <family val="2"/>
    </font>
    <font>
      <i/>
      <sz val="12"/>
      <color theme="4" tint="-0.249977111117893"/>
      <name val="Aptos"/>
      <family val="2"/>
    </font>
    <font>
      <b/>
      <sz val="10"/>
      <color rgb="FF0080FF"/>
      <name val="Aptos"/>
      <family val="2"/>
    </font>
    <font>
      <i/>
      <sz val="10"/>
      <color theme="1"/>
      <name val="Aptos"/>
      <family val="2"/>
    </font>
    <font>
      <i/>
      <sz val="12"/>
      <color theme="1"/>
      <name val="Aptos"/>
      <family val="2"/>
    </font>
    <font>
      <sz val="12"/>
      <name val="Aptos"/>
      <family val="2"/>
    </font>
    <font>
      <b/>
      <i/>
      <sz val="12"/>
      <color rgb="FF0080FF"/>
      <name val="Aptos"/>
      <family val="2"/>
    </font>
    <font>
      <b/>
      <sz val="12"/>
      <color rgb="FF0080FF"/>
      <name val="Aptos"/>
      <family val="2"/>
    </font>
    <font>
      <b/>
      <sz val="12"/>
      <color theme="0"/>
      <name val="Aptos"/>
      <family val="2"/>
    </font>
    <font>
      <sz val="12"/>
      <color theme="1" tint="0.34998626667073579"/>
      <name val="Aptos"/>
      <family val="2"/>
    </font>
    <font>
      <sz val="11"/>
      <color theme="1" tint="0.249977111117893"/>
      <name val="Aptos"/>
      <family val="2"/>
    </font>
  </fonts>
  <fills count="9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80FF"/>
        <bgColor rgb="FF000000"/>
      </patternFill>
    </fill>
    <fill>
      <patternFill patternType="solid">
        <fgColor rgb="FF0080FF"/>
        <bgColor indexed="64"/>
      </patternFill>
    </fill>
    <fill>
      <patternFill patternType="solid">
        <fgColor rgb="FF00206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/>
      <top/>
      <bottom style="thin">
        <color rgb="FF006DFF"/>
      </bottom>
      <diagonal/>
    </border>
    <border>
      <left/>
      <right/>
      <top style="thin">
        <color rgb="FF006DFF"/>
      </top>
      <bottom style="thin">
        <color rgb="FF006DFF"/>
      </bottom>
      <diagonal/>
    </border>
    <border>
      <left/>
      <right/>
      <top style="thin">
        <color rgb="FF006DFF"/>
      </top>
      <bottom/>
      <diagonal/>
    </border>
    <border>
      <left/>
      <right/>
      <top style="thin">
        <color rgb="FF0080FF"/>
      </top>
      <bottom style="thin">
        <color rgb="FF0080FF"/>
      </bottom>
      <diagonal/>
    </border>
    <border>
      <left/>
      <right/>
      <top/>
      <bottom style="thin">
        <color rgb="FF0080FF"/>
      </bottom>
      <diagonal/>
    </border>
  </borders>
  <cellStyleXfs count="368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166" fontId="1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ont="0" applyFill="0" applyAlignment="0" applyProtection="0"/>
    <xf numFmtId="0" fontId="5" fillId="0" borderId="0"/>
    <xf numFmtId="0" fontId="5" fillId="0" borderId="0"/>
    <xf numFmtId="179" fontId="5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6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7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37" borderId="0" applyNumberFormat="0" applyBorder="0" applyAlignment="0" applyProtection="0"/>
    <xf numFmtId="0" fontId="17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2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9" fillId="0" borderId="0"/>
    <xf numFmtId="0" fontId="17" fillId="22" borderId="0" applyNumberFormat="0" applyBorder="0" applyAlignment="0" applyProtection="0"/>
    <xf numFmtId="0" fontId="17" fillId="27" borderId="0" applyNumberFormat="0" applyBorder="0" applyAlignment="0" applyProtection="0"/>
    <xf numFmtId="0" fontId="17" fillId="32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38" borderId="0" applyNumberFormat="0" applyBorder="0" applyAlignment="0" applyProtection="0"/>
    <xf numFmtId="0" fontId="15" fillId="0" borderId="0"/>
    <xf numFmtId="0" fontId="20" fillId="0" borderId="0">
      <alignment horizontal="center" wrapText="1"/>
      <protection locked="0"/>
    </xf>
    <xf numFmtId="0" fontId="5" fillId="0" borderId="0"/>
    <xf numFmtId="0" fontId="21" fillId="9" borderId="0" applyNumberFormat="0" applyBorder="0" applyAlignment="0" applyProtection="0"/>
    <xf numFmtId="0" fontId="20" fillId="0" borderId="4" applyAlignment="0">
      <alignment horizontal="center" vertical="center" wrapText="1"/>
    </xf>
    <xf numFmtId="0" fontId="22" fillId="7" borderId="0" applyNumberFormat="0" applyBorder="0" applyAlignment="0">
      <protection hidden="1"/>
    </xf>
    <xf numFmtId="0" fontId="23" fillId="10" borderId="0" applyNumberFormat="0" applyBorder="0" applyAlignment="0" applyProtection="0"/>
    <xf numFmtId="0" fontId="10" fillId="0" borderId="0">
      <alignment vertical="center"/>
    </xf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5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2" fontId="13" fillId="0" borderId="0" applyFill="0" applyBorder="0" applyAlignment="0"/>
    <xf numFmtId="172" fontId="13" fillId="0" borderId="0" applyFill="0" applyBorder="0" applyAlignment="0"/>
    <xf numFmtId="183" fontId="13" fillId="0" borderId="0" applyFill="0" applyBorder="0" applyAlignment="0"/>
    <xf numFmtId="184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8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9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28" fillId="42" borderId="7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0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1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4" fillId="0" borderId="0" applyFill="0" applyBorder="0" applyProtection="0">
      <alignment horizontal="center"/>
      <protection locked="0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0" fillId="43" borderId="8" applyNumberFormat="0" applyAlignment="0" applyProtection="0"/>
    <xf numFmtId="0" fontId="15" fillId="0" borderId="0">
      <alignment horizontal="center" wrapText="1"/>
      <protection hidden="1"/>
    </xf>
    <xf numFmtId="0" fontId="3" fillId="0" borderId="5">
      <alignment horizontal="center"/>
    </xf>
    <xf numFmtId="186" fontId="9" fillId="0" borderId="0">
      <alignment horizontal="center"/>
    </xf>
    <xf numFmtId="0" fontId="36" fillId="44" borderId="0" applyAlignment="0"/>
    <xf numFmtId="0" fontId="34" fillId="0" borderId="3">
      <alignment horizontal="left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81" fontId="13" fillId="0" borderId="0" applyFont="0" applyFill="0" applyBorder="0" applyAlignment="0" applyProtection="0"/>
    <xf numFmtId="187" fontId="39" fillId="0" borderId="0" applyFont="0" applyFill="0" applyBorder="0" applyAlignment="0" applyProtection="0"/>
    <xf numFmtId="39" fontId="40" fillId="0" borderId="0" applyFont="0" applyFill="0" applyBorder="0" applyAlignment="0" applyProtection="0"/>
    <xf numFmtId="18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1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4" fillId="0" borderId="0"/>
    <xf numFmtId="0" fontId="4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3" fillId="0" borderId="0" applyFill="0" applyBorder="0" applyAlignment="0" applyProtection="0"/>
    <xf numFmtId="0" fontId="44" fillId="0" borderId="0"/>
    <xf numFmtId="0" fontId="45" fillId="0" borderId="0"/>
    <xf numFmtId="0" fontId="46" fillId="45" borderId="0">
      <alignment horizontal="center" vertical="center" wrapText="1"/>
    </xf>
    <xf numFmtId="0" fontId="47" fillId="0" borderId="0" applyFill="0" applyBorder="0" applyAlignment="0" applyProtection="0">
      <protection locked="0"/>
    </xf>
    <xf numFmtId="0" fontId="48" fillId="0" borderId="0" applyNumberFormat="0" applyAlignment="0">
      <alignment horizontal="left"/>
    </xf>
    <xf numFmtId="0" fontId="8" fillId="0" borderId="0"/>
    <xf numFmtId="0" fontId="13" fillId="0" borderId="6"/>
    <xf numFmtId="0" fontId="8" fillId="0" borderId="0"/>
    <xf numFmtId="0" fontId="10" fillId="0" borderId="0" applyNumberFormat="0" applyAlignment="0"/>
    <xf numFmtId="182" fontId="49" fillId="0" borderId="0"/>
    <xf numFmtId="182" fontId="50" fillId="0" borderId="0"/>
    <xf numFmtId="189" fontId="5" fillId="0" borderId="0" applyFill="0" applyBorder="0">
      <alignment horizontal="right"/>
      <protection locked="0"/>
    </xf>
    <xf numFmtId="182" fontId="13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40" fillId="0" borderId="0" applyFont="0" applyFill="0" applyBorder="0" applyAlignment="0" applyProtection="0"/>
    <xf numFmtId="192" fontId="41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34" fillId="5" borderId="0" applyNumberFormat="0" applyFont="0" applyFill="0" applyBorder="0" applyProtection="0">
      <alignment horizontal="left"/>
    </xf>
    <xf numFmtId="0" fontId="51" fillId="13" borderId="7" applyNumberFormat="0" applyAlignment="0" applyProtection="0"/>
    <xf numFmtId="0" fontId="52" fillId="42" borderId="10" applyNumberFormat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4" fontId="12" fillId="0" borderId="0" applyFill="0" applyBorder="0" applyAlignment="0"/>
    <xf numFmtId="0" fontId="5" fillId="0" borderId="0" applyFont="0" applyFill="0" applyBorder="0" applyAlignment="0" applyProtection="0"/>
    <xf numFmtId="195" fontId="8" fillId="0" borderId="0" applyFill="0" applyBorder="0" applyProtection="0"/>
    <xf numFmtId="195" fontId="8" fillId="0" borderId="0" applyFill="0" applyBorder="0" applyProtection="0"/>
    <xf numFmtId="195" fontId="8" fillId="0" borderId="0" applyFill="0" applyBorder="0" applyProtection="0"/>
    <xf numFmtId="38" fontId="15" fillId="0" borderId="11">
      <alignment vertical="center"/>
    </xf>
    <xf numFmtId="38" fontId="15" fillId="0" borderId="11">
      <alignment vertical="center"/>
    </xf>
    <xf numFmtId="38" fontId="15" fillId="0" borderId="11">
      <alignment vertical="center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10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32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7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7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7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60" fillId="0" borderId="0" applyNumberFormat="0" applyAlignment="0">
      <alignment horizontal="left"/>
    </xf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5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6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1" fillId="13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26" fillId="0" borderId="0" applyFont="0" applyFill="0" applyBorder="0" applyAlignment="0" applyProtection="0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64" fillId="0" borderId="0"/>
    <xf numFmtId="0" fontId="24" fillId="10" borderId="0" applyNumberFormat="0" applyBorder="0" applyAlignment="0" applyProtection="0"/>
    <xf numFmtId="38" fontId="4" fillId="5" borderId="0" applyNumberFormat="0" applyBorder="0" applyAlignment="0" applyProtection="0"/>
    <xf numFmtId="38" fontId="4" fillId="5" borderId="0" applyNumberFormat="0" applyBorder="0" applyAlignment="0" applyProtection="0"/>
    <xf numFmtId="38" fontId="4" fillId="5" borderId="0" applyNumberFormat="0" applyBorder="0" applyAlignment="0" applyProtection="0"/>
    <xf numFmtId="0" fontId="57" fillId="0" borderId="13" applyNumberFormat="0" applyAlignment="0" applyProtection="0">
      <alignment horizontal="left" vertical="center"/>
    </xf>
    <xf numFmtId="0" fontId="57" fillId="0" borderId="1">
      <alignment horizontal="left" vertical="center"/>
    </xf>
    <xf numFmtId="14" fontId="34" fillId="49" borderId="14">
      <alignment horizontal="center" vertical="center" wrapText="1"/>
    </xf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14" fontId="34" fillId="49" borderId="14">
      <alignment horizontal="center" vertical="center" wrapText="1"/>
    </xf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>
      <alignment vertical="top"/>
      <protection locked="0"/>
    </xf>
    <xf numFmtId="199" fontId="5" fillId="0" borderId="0" applyBorder="0" applyAlignment="0" applyProtection="0"/>
    <xf numFmtId="199" fontId="5" fillId="0" borderId="0" applyBorder="0" applyAlignment="0" applyProtection="0"/>
    <xf numFmtId="199" fontId="5" fillId="0" borderId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21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70" fillId="50" borderId="0">
      <alignment horizontal="left" wrapText="1" indent="2"/>
    </xf>
    <xf numFmtId="0" fontId="51" fillId="13" borderId="7" applyNumberFormat="0" applyAlignment="0" applyProtection="0"/>
    <xf numFmtId="10" fontId="4" fillId="50" borderId="3" applyNumberFormat="0" applyBorder="0" applyAlignment="0" applyProtection="0"/>
    <xf numFmtId="10" fontId="4" fillId="50" borderId="3" applyNumberFormat="0" applyBorder="0" applyAlignment="0" applyProtection="0"/>
    <xf numFmtId="10" fontId="4" fillId="50" borderId="3" applyNumberFormat="0" applyBorder="0" applyAlignment="0" applyProtection="0"/>
    <xf numFmtId="200" fontId="37" fillId="51" borderId="0"/>
    <xf numFmtId="9" fontId="8" fillId="52" borderId="3" applyProtection="0">
      <alignment horizontal="right"/>
      <protection locked="0"/>
    </xf>
    <xf numFmtId="0" fontId="5" fillId="0" borderId="0" applyFill="0" applyBorder="0">
      <alignment horizontal="right"/>
      <protection locked="0"/>
    </xf>
    <xf numFmtId="201" fontId="5" fillId="0" borderId="0" applyFill="0" applyBorder="0">
      <alignment horizontal="right"/>
      <protection locked="0"/>
    </xf>
    <xf numFmtId="0" fontId="34" fillId="53" borderId="18">
      <alignment horizontal="left" vertical="center" wrapText="1"/>
    </xf>
    <xf numFmtId="0" fontId="32" fillId="0" borderId="9" applyNumberFormat="0" applyFill="0" applyAlignment="0" applyProtection="0"/>
    <xf numFmtId="0" fontId="30" fillId="43" borderId="8" applyNumberFormat="0" applyAlignment="0" applyProtection="0"/>
    <xf numFmtId="0" fontId="5" fillId="0" borderId="0"/>
    <xf numFmtId="0" fontId="5" fillId="0" borderId="0"/>
    <xf numFmtId="0" fontId="5" fillId="0" borderId="0"/>
    <xf numFmtId="0" fontId="13" fillId="0" borderId="19">
      <alignment horizontal="left"/>
    </xf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32" fillId="0" borderId="9" applyNumberFormat="0" applyFill="0" applyAlignment="0" applyProtection="0"/>
    <xf numFmtId="200" fontId="71" fillId="54" borderId="0"/>
    <xf numFmtId="186" fontId="5" fillId="53" borderId="0"/>
    <xf numFmtId="202" fontId="72" fillId="7" borderId="3">
      <alignment horizontal="center"/>
    </xf>
    <xf numFmtId="0" fontId="47" fillId="0" borderId="0" applyFill="0" applyBorder="0" applyAlignment="0" applyProtection="0"/>
    <xf numFmtId="0" fontId="47" fillId="0" borderId="0" applyFill="0" applyBorder="0" applyAlignment="0" applyProtection="0"/>
    <xf numFmtId="0" fontId="47" fillId="0" borderId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8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09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73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37" fontId="75" fillId="0" borderId="0"/>
    <xf numFmtId="37" fontId="75" fillId="0" borderId="0"/>
    <xf numFmtId="37" fontId="75" fillId="0" borderId="0"/>
    <xf numFmtId="0" fontId="10" fillId="0" borderId="0"/>
    <xf numFmtId="0" fontId="10" fillId="0" borderId="0"/>
    <xf numFmtId="0" fontId="10" fillId="0" borderId="0"/>
    <xf numFmtId="210" fontId="5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2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213" fontId="5" fillId="56" borderId="14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182" fontId="78" fillId="0" borderId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6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1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214" fontId="79" fillId="0" borderId="21"/>
    <xf numFmtId="214" fontId="79" fillId="0" borderId="21"/>
    <xf numFmtId="0" fontId="28" fillId="42" borderId="7" applyNumberFormat="0" applyAlignment="0" applyProtection="0"/>
    <xf numFmtId="40" fontId="80" fillId="0" borderId="0" applyFont="0" applyFill="0" applyBorder="0" applyAlignment="0" applyProtection="0"/>
    <xf numFmtId="38" fontId="80" fillId="0" borderId="0" applyFont="0" applyFill="0" applyBorder="0" applyAlignment="0" applyProtection="0"/>
    <xf numFmtId="0" fontId="52" fillId="42" borderId="10" applyNumberFormat="0" applyAlignment="0" applyProtection="0"/>
    <xf numFmtId="215" fontId="81" fillId="58" borderId="0">
      <alignment horizontal="right"/>
    </xf>
    <xf numFmtId="0" fontId="82" fillId="59" borderId="0" applyBorder="0">
      <alignment horizontal="center"/>
    </xf>
    <xf numFmtId="0" fontId="8" fillId="0" borderId="0" applyProtection="0"/>
    <xf numFmtId="0" fontId="81" fillId="57" borderId="0"/>
    <xf numFmtId="0" fontId="83" fillId="58" borderId="0" applyBorder="0">
      <alignment horizontal="centerContinuous"/>
    </xf>
    <xf numFmtId="0" fontId="84" fillId="58" borderId="0" applyBorder="0">
      <alignment horizontal="centerContinuous"/>
    </xf>
    <xf numFmtId="0" fontId="85" fillId="60" borderId="10" applyNumberFormat="0" applyAlignment="0" applyProtection="0"/>
    <xf numFmtId="0" fontId="86" fillId="0" borderId="0" applyNumberFormat="0" applyFill="0" applyBorder="0" applyAlignment="0" applyProtection="0"/>
    <xf numFmtId="14" fontId="20" fillId="0" borderId="0">
      <alignment horizontal="center" wrapText="1"/>
      <protection locked="0"/>
    </xf>
    <xf numFmtId="0" fontId="45" fillId="0" borderId="0"/>
    <xf numFmtId="216" fontId="41" fillId="0" borderId="0" applyFont="0" applyFill="0" applyBorder="0" applyAlignment="0" applyProtection="0"/>
    <xf numFmtId="217" fontId="39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84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0" fontId="41" fillId="0" borderId="0" applyFont="0" applyFill="0" applyBorder="0" applyAlignment="0" applyProtection="0"/>
    <xf numFmtId="221" fontId="39" fillId="0" borderId="0" applyFont="0" applyFill="0" applyBorder="0" applyAlignment="0" applyProtection="0"/>
    <xf numFmtId="222" fontId="41" fillId="0" borderId="0" applyFont="0" applyFill="0" applyBorder="0" applyAlignment="0" applyProtection="0"/>
    <xf numFmtId="223" fontId="39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226" fontId="5" fillId="0" borderId="0" applyFill="0" applyBorder="0">
      <alignment horizontal="right"/>
      <protection locked="0"/>
    </xf>
    <xf numFmtId="0" fontId="5" fillId="0" borderId="0">
      <protection locked="0"/>
    </xf>
    <xf numFmtId="0" fontId="87" fillId="0" borderId="0">
      <protection locked="0"/>
    </xf>
    <xf numFmtId="0" fontId="5" fillId="0" borderId="0">
      <protection locked="0"/>
    </xf>
    <xf numFmtId="0" fontId="34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167" fontId="88" fillId="0" borderId="0"/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89" fillId="0" borderId="14">
      <alignment horizontal="center"/>
    </xf>
    <xf numFmtId="3" fontId="15" fillId="0" borderId="0" applyFont="0" applyFill="0" applyBorder="0" applyAlignment="0" applyProtection="0"/>
    <xf numFmtId="0" fontId="15" fillId="61" borderId="0" applyNumberFormat="0" applyFont="0" applyBorder="0" applyAlignment="0" applyProtection="0"/>
    <xf numFmtId="227" fontId="5" fillId="0" borderId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0" fontId="45" fillId="0" borderId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228" fontId="4" fillId="0" borderId="0" applyNumberFormat="0" applyFont="0"/>
    <xf numFmtId="229" fontId="5" fillId="0" borderId="0">
      <alignment horizontal="right"/>
      <protection locked="0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27" fontId="5" fillId="0" borderId="0" applyBorder="0"/>
    <xf numFmtId="227" fontId="5" fillId="0" borderId="0" applyBorder="0"/>
    <xf numFmtId="227" fontId="5" fillId="0" borderId="0" applyBorder="0"/>
    <xf numFmtId="228" fontId="5" fillId="0" borderId="0" applyBorder="0"/>
    <xf numFmtId="228" fontId="5" fillId="0" borderId="0" applyBorder="0"/>
    <xf numFmtId="228" fontId="5" fillId="0" borderId="0" applyBorder="0"/>
    <xf numFmtId="231" fontId="5" fillId="0" borderId="0" applyBorder="0"/>
    <xf numFmtId="231" fontId="5" fillId="0" borderId="0" applyBorder="0"/>
    <xf numFmtId="231" fontId="5" fillId="0" borderId="0" applyBorder="0"/>
    <xf numFmtId="3" fontId="5" fillId="0" borderId="0" applyBorder="0"/>
    <xf numFmtId="3" fontId="5" fillId="0" borderId="0" applyBorder="0"/>
    <xf numFmtId="3" fontId="5" fillId="0" borderId="0" applyBorder="0"/>
    <xf numFmtId="232" fontId="5" fillId="0" borderId="0" applyBorder="0"/>
    <xf numFmtId="232" fontId="5" fillId="0" borderId="0" applyBorder="0"/>
    <xf numFmtId="232" fontId="5" fillId="0" borderId="0" applyBorder="0"/>
    <xf numFmtId="233" fontId="5" fillId="0" borderId="0" applyBorder="0"/>
    <xf numFmtId="233" fontId="5" fillId="0" borderId="0" applyBorder="0"/>
    <xf numFmtId="233" fontId="5" fillId="0" borderId="0" applyBorder="0"/>
    <xf numFmtId="182" fontId="91" fillId="62" borderId="0"/>
    <xf numFmtId="0" fontId="92" fillId="0" borderId="0"/>
    <xf numFmtId="0" fontId="93" fillId="0" borderId="0"/>
    <xf numFmtId="0" fontId="94" fillId="0" borderId="0"/>
    <xf numFmtId="234" fontId="95" fillId="0" borderId="0" applyNumberFormat="0" applyFill="0" applyBorder="0" applyAlignment="0" applyProtection="0">
      <alignment horizontal="left"/>
    </xf>
    <xf numFmtId="38" fontId="95" fillId="0" borderId="0"/>
    <xf numFmtId="0" fontId="85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52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85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4" fontId="96" fillId="63" borderId="22" applyNumberFormat="0" applyProtection="0">
      <alignment vertical="center"/>
    </xf>
    <xf numFmtId="4" fontId="57" fillId="13" borderId="22" applyNumberFormat="0" applyProtection="0">
      <alignment vertical="center"/>
    </xf>
    <xf numFmtId="4" fontId="57" fillId="13" borderId="22" applyNumberFormat="0" applyProtection="0">
      <alignment vertical="center"/>
    </xf>
    <xf numFmtId="4" fontId="57" fillId="13" borderId="22" applyNumberFormat="0" applyProtection="0">
      <alignment vertical="center"/>
    </xf>
    <xf numFmtId="4" fontId="57" fillId="13" borderId="22" applyNumberFormat="0" applyProtection="0">
      <alignment vertical="center"/>
    </xf>
    <xf numFmtId="4" fontId="57" fillId="13" borderId="22" applyNumberFormat="0" applyProtection="0">
      <alignment vertical="center"/>
    </xf>
    <xf numFmtId="4" fontId="57" fillId="13" borderId="22" applyNumberFormat="0" applyProtection="0">
      <alignment vertical="center"/>
    </xf>
    <xf numFmtId="4" fontId="57" fillId="13" borderId="22" applyNumberFormat="0" applyProtection="0">
      <alignment vertical="center"/>
    </xf>
    <xf numFmtId="4" fontId="57" fillId="13" borderId="22" applyNumberFormat="0" applyProtection="0">
      <alignment vertical="center"/>
    </xf>
    <xf numFmtId="4" fontId="57" fillId="13" borderId="22" applyNumberFormat="0" applyProtection="0">
      <alignment vertical="center"/>
    </xf>
    <xf numFmtId="4" fontId="57" fillId="13" borderId="22" applyNumberFormat="0" applyProtection="0">
      <alignment vertical="center"/>
    </xf>
    <xf numFmtId="4" fontId="97" fillId="64" borderId="22" applyNumberFormat="0" applyProtection="0">
      <alignment vertical="center"/>
    </xf>
    <xf numFmtId="4" fontId="97" fillId="53" borderId="22">
      <alignment vertical="center"/>
    </xf>
    <xf numFmtId="4" fontId="97" fillId="53" borderId="22">
      <alignment vertical="center"/>
    </xf>
    <xf numFmtId="4" fontId="97" fillId="53" borderId="22">
      <alignment vertical="center"/>
    </xf>
    <xf numFmtId="4" fontId="97" fillId="53" borderId="22">
      <alignment vertical="center"/>
    </xf>
    <xf numFmtId="4" fontId="97" fillId="53" borderId="22">
      <alignment vertical="center"/>
    </xf>
    <xf numFmtId="4" fontId="97" fillId="53" borderId="22">
      <alignment vertical="center"/>
    </xf>
    <xf numFmtId="4" fontId="97" fillId="53" borderId="22">
      <alignment vertical="center"/>
    </xf>
    <xf numFmtId="4" fontId="97" fillId="53" borderId="22">
      <alignment vertical="center"/>
    </xf>
    <xf numFmtId="4" fontId="97" fillId="53" borderId="22">
      <alignment vertical="center"/>
    </xf>
    <xf numFmtId="4" fontId="97" fillId="53" borderId="22">
      <alignment vertical="center"/>
    </xf>
    <xf numFmtId="4" fontId="97" fillId="53" borderId="22">
      <alignment vertical="center"/>
    </xf>
    <xf numFmtId="4" fontId="98" fillId="65" borderId="16">
      <alignment vertical="center"/>
    </xf>
    <xf numFmtId="4" fontId="99" fillId="65" borderId="16">
      <alignment vertical="center"/>
    </xf>
    <xf numFmtId="4" fontId="98" fillId="66" borderId="16">
      <alignment vertical="center"/>
    </xf>
    <xf numFmtId="4" fontId="99" fillId="66" borderId="16">
      <alignment vertical="center"/>
    </xf>
    <xf numFmtId="4" fontId="12" fillId="67" borderId="22" applyNumberFormat="0" applyProtection="0">
      <alignment horizontal="left" vertical="center" wrapText="1"/>
    </xf>
    <xf numFmtId="4" fontId="43" fillId="68" borderId="22" applyNumberFormat="0" applyProtection="0">
      <alignment horizontal="left" vertical="center" indent="1"/>
    </xf>
    <xf numFmtId="4" fontId="43" fillId="68" borderId="22" applyNumberFormat="0" applyProtection="0">
      <alignment horizontal="left" vertical="center" indent="1"/>
    </xf>
    <xf numFmtId="4" fontId="43" fillId="68" borderId="22" applyNumberFormat="0" applyProtection="0">
      <alignment horizontal="left" vertical="center" indent="1"/>
    </xf>
    <xf numFmtId="4" fontId="43" fillId="68" borderId="22" applyNumberFormat="0" applyProtection="0">
      <alignment horizontal="left" vertical="center" indent="1"/>
    </xf>
    <xf numFmtId="4" fontId="43" fillId="68" borderId="22" applyNumberFormat="0" applyProtection="0">
      <alignment horizontal="left" vertical="center" indent="1"/>
    </xf>
    <xf numFmtId="4" fontId="43" fillId="68" borderId="22" applyNumberFormat="0" applyProtection="0">
      <alignment horizontal="left" vertical="center" indent="1"/>
    </xf>
    <xf numFmtId="4" fontId="43" fillId="68" borderId="22" applyNumberFormat="0" applyProtection="0">
      <alignment horizontal="left" vertical="center" indent="1"/>
    </xf>
    <xf numFmtId="4" fontId="43" fillId="68" borderId="22" applyNumberFormat="0" applyProtection="0">
      <alignment horizontal="left" vertical="center" indent="1"/>
    </xf>
    <xf numFmtId="4" fontId="43" fillId="68" borderId="22" applyNumberFormat="0" applyProtection="0">
      <alignment horizontal="left" vertical="center" indent="1"/>
    </xf>
    <xf numFmtId="4" fontId="43" fillId="68" borderId="22" applyNumberFormat="0" applyProtection="0">
      <alignment horizontal="left" vertical="center" indent="1"/>
    </xf>
    <xf numFmtId="4" fontId="43" fillId="68" borderId="22" applyNumberFormat="0" applyProtection="0">
      <alignment horizontal="left" vertical="center" indent="1"/>
    </xf>
    <xf numFmtId="0" fontId="81" fillId="55" borderId="22" applyNumberFormat="0" applyProtection="0">
      <alignment horizontal="left" vertical="top" indent="1"/>
    </xf>
    <xf numFmtId="0" fontId="100" fillId="69" borderId="0" applyNumberFormat="0" applyProtection="0"/>
    <xf numFmtId="4" fontId="101" fillId="70" borderId="23" applyNumberFormat="0" applyProtection="0">
      <alignment horizontal="left" vertical="center"/>
    </xf>
    <xf numFmtId="4" fontId="43" fillId="71" borderId="3" applyNumberFormat="0" applyProtection="0">
      <alignment horizontal="left" vertical="center" indent="1"/>
    </xf>
    <xf numFmtId="4" fontId="43" fillId="71" borderId="3" applyNumberFormat="0" applyProtection="0">
      <alignment horizontal="left" vertical="center" indent="1"/>
    </xf>
    <xf numFmtId="4" fontId="43" fillId="71" borderId="3" applyNumberFormat="0" applyProtection="0">
      <alignment horizontal="left" vertical="center" indent="1"/>
    </xf>
    <xf numFmtId="4" fontId="43" fillId="71" borderId="3" applyNumberFormat="0" applyProtection="0">
      <alignment horizontal="left" vertical="center" indent="1"/>
    </xf>
    <xf numFmtId="4" fontId="43" fillId="71" borderId="3" applyNumberFormat="0" applyProtection="0">
      <alignment horizontal="left" vertical="center" indent="1"/>
    </xf>
    <xf numFmtId="4" fontId="43" fillId="71" borderId="3" applyNumberFormat="0" applyProtection="0">
      <alignment horizontal="left" vertical="center" indent="1"/>
    </xf>
    <xf numFmtId="4" fontId="43" fillId="71" borderId="3" applyNumberFormat="0" applyProtection="0">
      <alignment horizontal="left" vertical="center" indent="1"/>
    </xf>
    <xf numFmtId="4" fontId="43" fillId="71" borderId="3" applyNumberFormat="0" applyProtection="0">
      <alignment horizontal="left" vertical="center" indent="1"/>
    </xf>
    <xf numFmtId="4" fontId="43" fillId="71" borderId="3" applyNumberFormat="0" applyProtection="0">
      <alignment horizontal="left" vertical="center" indent="1"/>
    </xf>
    <xf numFmtId="4" fontId="43" fillId="71" borderId="3" applyNumberFormat="0" applyProtection="0">
      <alignment horizontal="left" vertical="center" indent="1"/>
    </xf>
    <xf numFmtId="4" fontId="43" fillId="71" borderId="3" applyNumberFormat="0" applyProtection="0">
      <alignment horizontal="left" vertical="center" indent="1"/>
    </xf>
    <xf numFmtId="4" fontId="102" fillId="72" borderId="22">
      <alignment horizontal="right" vertical="center"/>
    </xf>
    <xf numFmtId="4" fontId="102" fillId="72" borderId="22">
      <alignment horizontal="right" vertical="center"/>
    </xf>
    <xf numFmtId="4" fontId="102" fillId="72" borderId="22">
      <alignment horizontal="right" vertical="center"/>
    </xf>
    <xf numFmtId="4" fontId="102" fillId="72" borderId="22" applyNumberFormat="0" applyProtection="0">
      <alignment horizontal="right" vertical="center"/>
    </xf>
    <xf numFmtId="4" fontId="102" fillId="73" borderId="22" applyNumberFormat="0" applyProtection="0">
      <alignment horizontal="right" vertical="center"/>
    </xf>
    <xf numFmtId="4" fontId="102" fillId="74" borderId="22" applyNumberFormat="0" applyProtection="0">
      <alignment horizontal="right" vertical="center"/>
    </xf>
    <xf numFmtId="4" fontId="102" fillId="75" borderId="22">
      <alignment horizontal="right" vertical="center"/>
    </xf>
    <xf numFmtId="4" fontId="102" fillId="75" borderId="22">
      <alignment horizontal="right" vertical="center"/>
    </xf>
    <xf numFmtId="4" fontId="102" fillId="75" borderId="22">
      <alignment horizontal="right" vertical="center"/>
    </xf>
    <xf numFmtId="4" fontId="102" fillId="76" borderId="22" applyNumberFormat="0" applyProtection="0">
      <alignment horizontal="right" vertical="center"/>
    </xf>
    <xf numFmtId="4" fontId="102" fillId="77" borderId="22" applyNumberFormat="0" applyProtection="0">
      <alignment horizontal="right" vertical="center"/>
    </xf>
    <xf numFmtId="4" fontId="102" fillId="75" borderId="22" applyNumberFormat="0" applyProtection="0">
      <alignment horizontal="right" vertical="center"/>
    </xf>
    <xf numFmtId="4" fontId="102" fillId="65" borderId="22">
      <alignment horizontal="right" vertical="center"/>
    </xf>
    <xf numFmtId="4" fontId="102" fillId="65" borderId="22">
      <alignment horizontal="right" vertical="center"/>
    </xf>
    <xf numFmtId="4" fontId="102" fillId="65" borderId="22">
      <alignment horizontal="right" vertical="center"/>
    </xf>
    <xf numFmtId="4" fontId="102" fillId="78" borderId="22" applyNumberFormat="0" applyProtection="0">
      <alignment horizontal="right" vertical="center"/>
    </xf>
    <xf numFmtId="4" fontId="102" fillId="79" borderId="22" applyNumberFormat="0" applyProtection="0">
      <alignment horizontal="right" vertical="center"/>
    </xf>
    <xf numFmtId="4" fontId="102" fillId="65" borderId="22" applyNumberFormat="0" applyProtection="0">
      <alignment horizontal="right" vertical="center"/>
    </xf>
    <xf numFmtId="4" fontId="103" fillId="72" borderId="22">
      <alignment horizontal="right" vertical="center"/>
    </xf>
    <xf numFmtId="4" fontId="103" fillId="72" borderId="22">
      <alignment horizontal="right" vertical="center"/>
    </xf>
    <xf numFmtId="4" fontId="103" fillId="72" borderId="22">
      <alignment horizontal="right" vertical="center"/>
    </xf>
    <xf numFmtId="4" fontId="103" fillId="80" borderId="24" applyNumberFormat="0" applyProtection="0">
      <alignment horizontal="left" vertical="center"/>
    </xf>
    <xf numFmtId="4" fontId="103" fillId="80" borderId="24">
      <alignment horizontal="left" vertical="center" indent="1"/>
    </xf>
    <xf numFmtId="4" fontId="103" fillId="80" borderId="24">
      <alignment horizontal="left" vertical="center" indent="1"/>
    </xf>
    <xf numFmtId="4" fontId="103" fillId="80" borderId="24">
      <alignment horizontal="left" vertical="center" indent="1"/>
    </xf>
    <xf numFmtId="4" fontId="103" fillId="80" borderId="24">
      <alignment horizontal="left" vertical="center" indent="1"/>
    </xf>
    <xf numFmtId="4" fontId="103" fillId="80" borderId="24">
      <alignment horizontal="left" vertical="center" indent="1"/>
    </xf>
    <xf numFmtId="4" fontId="103" fillId="80" borderId="24">
      <alignment horizontal="left" vertical="center" indent="1"/>
    </xf>
    <xf numFmtId="4" fontId="103" fillId="80" borderId="24">
      <alignment horizontal="left" vertical="center" indent="1"/>
    </xf>
    <xf numFmtId="4" fontId="103" fillId="80" borderId="24">
      <alignment horizontal="left" vertical="center" indent="1"/>
    </xf>
    <xf numFmtId="4" fontId="103" fillId="80" borderId="24">
      <alignment horizontal="left" vertical="center" indent="1"/>
    </xf>
    <xf numFmtId="4" fontId="103" fillId="80" borderId="24">
      <alignment horizontal="left" vertical="center" indent="1"/>
    </xf>
    <xf numFmtId="4" fontId="103" fillId="80" borderId="24">
      <alignment horizontal="left" vertical="center" indent="1"/>
    </xf>
    <xf numFmtId="4" fontId="103" fillId="16" borderId="0" applyNumberFormat="0" applyProtection="0">
      <alignment horizontal="left" vertical="center"/>
    </xf>
    <xf numFmtId="4" fontId="104" fillId="69" borderId="3" applyNumberFormat="0" applyProtection="0">
      <alignment horizontal="left" vertical="center" indent="1"/>
    </xf>
    <xf numFmtId="4" fontId="104" fillId="69" borderId="3" applyNumberFormat="0" applyProtection="0">
      <alignment horizontal="left" vertical="center" indent="1"/>
    </xf>
    <xf numFmtId="4" fontId="104" fillId="69" borderId="3" applyNumberFormat="0" applyProtection="0">
      <alignment horizontal="left" vertical="center" indent="1"/>
    </xf>
    <xf numFmtId="4" fontId="104" fillId="69" borderId="3" applyNumberFormat="0" applyProtection="0">
      <alignment horizontal="left" vertical="center" indent="1"/>
    </xf>
    <xf numFmtId="4" fontId="104" fillId="69" borderId="3" applyNumberFormat="0" applyProtection="0">
      <alignment horizontal="left" vertical="center" indent="1"/>
    </xf>
    <xf numFmtId="4" fontId="104" fillId="69" borderId="3" applyNumberFormat="0" applyProtection="0">
      <alignment horizontal="left" vertical="center" indent="1"/>
    </xf>
    <xf numFmtId="4" fontId="104" fillId="69" borderId="3" applyNumberFormat="0" applyProtection="0">
      <alignment horizontal="left" vertical="center" indent="1"/>
    </xf>
    <xf numFmtId="4" fontId="104" fillId="69" borderId="3" applyNumberFormat="0" applyProtection="0">
      <alignment horizontal="left" vertical="center" indent="1"/>
    </xf>
    <xf numFmtId="4" fontId="104" fillId="69" borderId="3" applyNumberFormat="0" applyProtection="0">
      <alignment horizontal="left" vertical="center" indent="1"/>
    </xf>
    <xf numFmtId="4" fontId="104" fillId="69" borderId="3" applyNumberFormat="0" applyProtection="0">
      <alignment horizontal="left" vertical="center" indent="1"/>
    </xf>
    <xf numFmtId="4" fontId="103" fillId="71" borderId="0" applyNumberFormat="0" applyProtection="0">
      <alignment horizontal="left" vertical="center"/>
    </xf>
    <xf numFmtId="4" fontId="103" fillId="71" borderId="0">
      <alignment horizontal="left" vertical="center" indent="1"/>
    </xf>
    <xf numFmtId="4" fontId="103" fillId="71" borderId="0">
      <alignment horizontal="left" vertical="center" indent="1"/>
    </xf>
    <xf numFmtId="4" fontId="103" fillId="71" borderId="0">
      <alignment horizontal="left" vertical="center" indent="1"/>
    </xf>
    <xf numFmtId="4" fontId="103" fillId="71" borderId="0">
      <alignment horizontal="left" vertical="center" indent="1"/>
    </xf>
    <xf numFmtId="4" fontId="103" fillId="71" borderId="0">
      <alignment horizontal="left" vertical="center" indent="1"/>
    </xf>
    <xf numFmtId="4" fontId="103" fillId="71" borderId="0">
      <alignment horizontal="left" vertical="center" indent="1"/>
    </xf>
    <xf numFmtId="4" fontId="103" fillId="71" borderId="0">
      <alignment horizontal="left" vertical="center" indent="1"/>
    </xf>
    <xf numFmtId="4" fontId="103" fillId="71" borderId="0">
      <alignment horizontal="left" vertical="center" indent="1"/>
    </xf>
    <xf numFmtId="4" fontId="103" fillId="71" borderId="0">
      <alignment horizontal="left" vertical="center" indent="1"/>
    </xf>
    <xf numFmtId="4" fontId="103" fillId="71" borderId="0">
      <alignment horizontal="left" vertical="center" indent="1"/>
    </xf>
    <xf numFmtId="4" fontId="103" fillId="71" borderId="0">
      <alignment horizontal="left" vertical="center" indent="1"/>
    </xf>
    <xf numFmtId="4" fontId="102" fillId="69" borderId="22" applyNumberFormat="0" applyProtection="0">
      <alignment horizontal="right" vertical="center"/>
    </xf>
    <xf numFmtId="4" fontId="102" fillId="69" borderId="22">
      <alignment horizontal="right" vertical="center"/>
    </xf>
    <xf numFmtId="4" fontId="102" fillId="69" borderId="22">
      <alignment horizontal="right" vertical="center"/>
    </xf>
    <xf numFmtId="4" fontId="102" fillId="69" borderId="22">
      <alignment horizontal="right" vertical="center"/>
    </xf>
    <xf numFmtId="4" fontId="102" fillId="69" borderId="22">
      <alignment horizontal="right" vertical="center"/>
    </xf>
    <xf numFmtId="4" fontId="102" fillId="69" borderId="22">
      <alignment horizontal="right" vertical="center"/>
    </xf>
    <xf numFmtId="4" fontId="102" fillId="69" borderId="22">
      <alignment horizontal="right" vertical="center"/>
    </xf>
    <xf numFmtId="4" fontId="102" fillId="69" borderId="22">
      <alignment horizontal="right" vertical="center"/>
    </xf>
    <xf numFmtId="4" fontId="102" fillId="69" borderId="22">
      <alignment horizontal="right" vertical="center"/>
    </xf>
    <xf numFmtId="4" fontId="102" fillId="69" borderId="22">
      <alignment horizontal="right" vertical="center"/>
    </xf>
    <xf numFmtId="4" fontId="102" fillId="69" borderId="22">
      <alignment horizontal="right" vertical="center"/>
    </xf>
    <xf numFmtId="4" fontId="102" fillId="69" borderId="22">
      <alignment horizontal="right" vertical="center"/>
    </xf>
    <xf numFmtId="4" fontId="102" fillId="69" borderId="0">
      <alignment horizontal="left" vertical="center" indent="1"/>
    </xf>
    <xf numFmtId="4" fontId="102" fillId="69" borderId="0">
      <alignment horizontal="left" vertical="center" indent="1"/>
    </xf>
    <xf numFmtId="4" fontId="102" fillId="69" borderId="0">
      <alignment horizontal="left" vertical="center" indent="1"/>
    </xf>
    <xf numFmtId="4" fontId="12" fillId="69" borderId="0" applyNumberFormat="0" applyProtection="0">
      <alignment horizontal="left" vertical="center"/>
    </xf>
    <xf numFmtId="4" fontId="12" fillId="69" borderId="0">
      <alignment horizontal="left" vertical="center" indent="1"/>
    </xf>
    <xf numFmtId="4" fontId="12" fillId="69" borderId="0">
      <alignment horizontal="left" vertical="center" indent="1"/>
    </xf>
    <xf numFmtId="4" fontId="12" fillId="69" borderId="0">
      <alignment horizontal="left" vertical="center" indent="1"/>
    </xf>
    <xf numFmtId="4" fontId="12" fillId="69" borderId="0" applyNumberFormat="0" applyProtection="0">
      <alignment horizontal="left" vertical="center"/>
    </xf>
    <xf numFmtId="4" fontId="12" fillId="69" borderId="0" applyNumberFormat="0" applyProtection="0">
      <alignment horizontal="left" vertical="center"/>
    </xf>
    <xf numFmtId="4" fontId="12" fillId="69" borderId="0">
      <alignment horizontal="left" vertical="center" indent="1"/>
    </xf>
    <xf numFmtId="4" fontId="12" fillId="69" borderId="0">
      <alignment horizontal="left" vertical="center" indent="1"/>
    </xf>
    <xf numFmtId="4" fontId="12" fillId="69" borderId="0">
      <alignment horizontal="left" vertical="center" indent="1"/>
    </xf>
    <xf numFmtId="4" fontId="12" fillId="69" borderId="0">
      <alignment horizontal="left" vertical="center" indent="1"/>
    </xf>
    <xf numFmtId="4" fontId="12" fillId="69" borderId="0">
      <alignment horizontal="left" vertical="center" indent="1"/>
    </xf>
    <xf numFmtId="4" fontId="12" fillId="69" borderId="0">
      <alignment horizontal="left" vertical="center" indent="1"/>
    </xf>
    <xf numFmtId="4" fontId="12" fillId="69" borderId="0">
      <alignment horizontal="left" vertical="center" indent="1"/>
    </xf>
    <xf numFmtId="4" fontId="12" fillId="69" borderId="0">
      <alignment horizontal="left" vertical="center" indent="1"/>
    </xf>
    <xf numFmtId="0" fontId="105" fillId="69" borderId="25" applyNumberFormat="0" applyFont="0" applyFill="0" applyBorder="0" applyAlignment="0" applyProtection="0"/>
    <xf numFmtId="0" fontId="5" fillId="81" borderId="26" applyNumberFormat="0" applyAlignment="0"/>
    <xf numFmtId="0" fontId="5" fillId="81" borderId="26" applyNumberFormat="0" applyAlignment="0"/>
    <xf numFmtId="0" fontId="5" fillId="81" borderId="26" applyNumberFormat="0" applyAlignment="0"/>
    <xf numFmtId="0" fontId="106" fillId="4" borderId="27">
      <alignment horizontal="left" vertical="center"/>
    </xf>
    <xf numFmtId="0" fontId="106" fillId="4" borderId="27">
      <alignment horizontal="left" vertical="center"/>
    </xf>
    <xf numFmtId="0" fontId="106" fillId="4" borderId="27">
      <alignment horizontal="left" vertical="center"/>
    </xf>
    <xf numFmtId="0" fontId="5" fillId="6" borderId="28" applyNumberFormat="0" applyFont="0" applyAlignment="0"/>
    <xf numFmtId="0" fontId="5" fillId="6" borderId="28" applyNumberFormat="0" applyFont="0" applyAlignment="0"/>
    <xf numFmtId="0" fontId="5" fillId="6" borderId="28" applyNumberFormat="0" applyFont="0" applyAlignment="0"/>
    <xf numFmtId="4" fontId="12" fillId="71" borderId="0" applyNumberFormat="0" applyProtection="0">
      <alignment horizontal="left" vertical="center"/>
    </xf>
    <xf numFmtId="4" fontId="12" fillId="71" borderId="0">
      <alignment horizontal="left" vertical="center" indent="1"/>
    </xf>
    <xf numFmtId="4" fontId="12" fillId="71" borderId="0">
      <alignment horizontal="left" vertical="center" indent="1"/>
    </xf>
    <xf numFmtId="4" fontId="12" fillId="71" borderId="0">
      <alignment horizontal="left" vertical="center" indent="1"/>
    </xf>
    <xf numFmtId="4" fontId="12" fillId="71" borderId="0" applyNumberFormat="0" applyProtection="0">
      <alignment horizontal="left" vertical="center"/>
    </xf>
    <xf numFmtId="4" fontId="12" fillId="71" borderId="0" applyNumberFormat="0" applyProtection="0">
      <alignment horizontal="left" vertical="center"/>
    </xf>
    <xf numFmtId="4" fontId="12" fillId="71" borderId="0">
      <alignment horizontal="left" vertical="center" indent="1"/>
    </xf>
    <xf numFmtId="4" fontId="12" fillId="71" borderId="0">
      <alignment horizontal="left" vertical="center" indent="1"/>
    </xf>
    <xf numFmtId="4" fontId="12" fillId="71" borderId="0">
      <alignment horizontal="left" vertical="center" indent="1"/>
    </xf>
    <xf numFmtId="4" fontId="12" fillId="71" borderId="0">
      <alignment horizontal="left" vertical="center" indent="1"/>
    </xf>
    <xf numFmtId="4" fontId="12" fillId="71" borderId="0">
      <alignment horizontal="left" vertical="center" indent="1"/>
    </xf>
    <xf numFmtId="4" fontId="12" fillId="71" borderId="0">
      <alignment horizontal="left" vertical="center" indent="1"/>
    </xf>
    <xf numFmtId="4" fontId="12" fillId="71" borderId="0">
      <alignment horizontal="left" vertical="center" indent="1"/>
    </xf>
    <xf numFmtId="4" fontId="12" fillId="71" borderId="0">
      <alignment horizontal="left" vertical="center" indent="1"/>
    </xf>
    <xf numFmtId="0" fontId="5" fillId="68" borderId="22" applyNumberFormat="0" applyProtection="0">
      <alignment horizontal="left" vertical="center" indent="1"/>
    </xf>
    <xf numFmtId="0" fontId="5" fillId="68" borderId="22" applyNumberFormat="0" applyProtection="0">
      <alignment horizontal="left" vertical="top" indent="1"/>
    </xf>
    <xf numFmtId="0" fontId="5" fillId="82" borderId="22" applyNumberFormat="0" applyProtection="0">
      <alignment horizontal="left" vertical="center" indent="1"/>
    </xf>
    <xf numFmtId="0" fontId="5" fillId="82" borderId="22" applyNumberFormat="0" applyProtection="0">
      <alignment horizontal="left" vertical="top" indent="1"/>
    </xf>
    <xf numFmtId="0" fontId="5" fillId="14" borderId="22" applyNumberFormat="0" applyProtection="0">
      <alignment horizontal="left" vertical="center" indent="1"/>
    </xf>
    <xf numFmtId="0" fontId="5" fillId="14" borderId="22" applyNumberFormat="0" applyProtection="0">
      <alignment horizontal="left" vertical="top" indent="1"/>
    </xf>
    <xf numFmtId="0" fontId="5" fillId="83" borderId="22" applyNumberFormat="0" applyProtection="0">
      <alignment horizontal="left" vertical="center" indent="1"/>
    </xf>
    <xf numFmtId="0" fontId="5" fillId="83" borderId="22" applyNumberFormat="0" applyProtection="0">
      <alignment horizontal="left" vertical="top" indent="1"/>
    </xf>
    <xf numFmtId="0" fontId="5" fillId="58" borderId="3" applyNumberFormat="0">
      <protection locked="0"/>
    </xf>
    <xf numFmtId="4" fontId="102" fillId="84" borderId="22" applyNumberFormat="0" applyProtection="0">
      <alignment vertical="center"/>
    </xf>
    <xf numFmtId="4" fontId="102" fillId="84" borderId="22">
      <alignment vertical="center"/>
    </xf>
    <xf numFmtId="4" fontId="102" fillId="84" borderId="22">
      <alignment vertical="center"/>
    </xf>
    <xf numFmtId="4" fontId="102" fillId="84" borderId="22">
      <alignment vertical="center"/>
    </xf>
    <xf numFmtId="4" fontId="102" fillId="84" borderId="22">
      <alignment vertical="center"/>
    </xf>
    <xf numFmtId="4" fontId="102" fillId="84" borderId="22">
      <alignment vertical="center"/>
    </xf>
    <xf numFmtId="4" fontId="102" fillId="84" borderId="22">
      <alignment vertical="center"/>
    </xf>
    <xf numFmtId="4" fontId="102" fillId="84" borderId="22">
      <alignment vertical="center"/>
    </xf>
    <xf numFmtId="4" fontId="102" fillId="84" borderId="22">
      <alignment vertical="center"/>
    </xf>
    <xf numFmtId="4" fontId="102" fillId="84" borderId="22">
      <alignment vertical="center"/>
    </xf>
    <xf numFmtId="4" fontId="102" fillId="84" borderId="22">
      <alignment vertical="center"/>
    </xf>
    <xf numFmtId="4" fontId="102" fillId="84" borderId="22">
      <alignment vertical="center"/>
    </xf>
    <xf numFmtId="4" fontId="107" fillId="84" borderId="22" applyNumberFormat="0" applyProtection="0">
      <alignment vertical="center"/>
    </xf>
    <xf numFmtId="4" fontId="107" fillId="84" borderId="22">
      <alignment vertical="center"/>
    </xf>
    <xf numFmtId="4" fontId="107" fillId="84" borderId="22">
      <alignment vertical="center"/>
    </xf>
    <xf numFmtId="4" fontId="107" fillId="84" borderId="22">
      <alignment vertical="center"/>
    </xf>
    <xf numFmtId="4" fontId="107" fillId="84" borderId="22">
      <alignment vertical="center"/>
    </xf>
    <xf numFmtId="4" fontId="107" fillId="84" borderId="22">
      <alignment vertical="center"/>
    </xf>
    <xf numFmtId="4" fontId="107" fillId="84" borderId="22">
      <alignment vertical="center"/>
    </xf>
    <xf numFmtId="4" fontId="107" fillId="84" borderId="22">
      <alignment vertical="center"/>
    </xf>
    <xf numFmtId="4" fontId="107" fillId="84" borderId="22">
      <alignment vertical="center"/>
    </xf>
    <xf numFmtId="4" fontId="107" fillId="84" borderId="22">
      <alignment vertical="center"/>
    </xf>
    <xf numFmtId="4" fontId="107" fillId="84" borderId="22">
      <alignment vertical="center"/>
    </xf>
    <xf numFmtId="4" fontId="107" fillId="84" borderId="22">
      <alignment vertical="center"/>
    </xf>
    <xf numFmtId="4" fontId="108" fillId="65" borderId="29">
      <alignment vertical="center"/>
    </xf>
    <xf numFmtId="4" fontId="109" fillId="65" borderId="29">
      <alignment vertical="center"/>
    </xf>
    <xf numFmtId="4" fontId="108" fillId="66" borderId="29">
      <alignment vertical="center"/>
    </xf>
    <xf numFmtId="4" fontId="109" fillId="66" borderId="29">
      <alignment vertical="center"/>
    </xf>
    <xf numFmtId="4" fontId="103" fillId="69" borderId="30" applyNumberFormat="0" applyProtection="0">
      <alignment horizontal="left" vertical="center"/>
    </xf>
    <xf numFmtId="4" fontId="103" fillId="69" borderId="30">
      <alignment horizontal="left" vertical="center" indent="1"/>
    </xf>
    <xf numFmtId="4" fontId="103" fillId="69" borderId="30">
      <alignment horizontal="left" vertical="center" indent="1"/>
    </xf>
    <xf numFmtId="4" fontId="103" fillId="69" borderId="30">
      <alignment horizontal="left" vertical="center" indent="1"/>
    </xf>
    <xf numFmtId="4" fontId="103" fillId="69" borderId="30">
      <alignment horizontal="left" vertical="center" indent="1"/>
    </xf>
    <xf numFmtId="4" fontId="103" fillId="69" borderId="30">
      <alignment horizontal="left" vertical="center" indent="1"/>
    </xf>
    <xf numFmtId="4" fontId="103" fillId="69" borderId="30">
      <alignment horizontal="left" vertical="center" indent="1"/>
    </xf>
    <xf numFmtId="4" fontId="103" fillId="69" borderId="30">
      <alignment horizontal="left" vertical="center" indent="1"/>
    </xf>
    <xf numFmtId="4" fontId="103" fillId="69" borderId="30">
      <alignment horizontal="left" vertical="center" indent="1"/>
    </xf>
    <xf numFmtId="4" fontId="103" fillId="69" borderId="30">
      <alignment horizontal="left" vertical="center" indent="1"/>
    </xf>
    <xf numFmtId="4" fontId="103" fillId="69" borderId="30">
      <alignment horizontal="left" vertical="center" indent="1"/>
    </xf>
    <xf numFmtId="4" fontId="103" fillId="69" borderId="30">
      <alignment horizontal="left" vertical="center" indent="1"/>
    </xf>
    <xf numFmtId="0" fontId="12" fillId="57" borderId="22" applyNumberFormat="0" applyProtection="0">
      <alignment horizontal="left" vertical="top" indent="1"/>
    </xf>
    <xf numFmtId="4" fontId="110" fillId="0" borderId="3" applyNumberFormat="0" applyProtection="0">
      <alignment horizontal="right" vertical="center"/>
    </xf>
    <xf numFmtId="4" fontId="43" fillId="84" borderId="22" applyNumberFormat="0" applyProtection="0">
      <alignment horizontal="right" vertical="center"/>
    </xf>
    <xf numFmtId="4" fontId="43" fillId="84" borderId="22" applyNumberFormat="0" applyProtection="0">
      <alignment horizontal="right" vertical="center"/>
    </xf>
    <xf numFmtId="4" fontId="43" fillId="84" borderId="22" applyNumberFormat="0" applyProtection="0">
      <alignment horizontal="right" vertical="center"/>
    </xf>
    <xf numFmtId="4" fontId="43" fillId="84" borderId="22" applyNumberFormat="0" applyProtection="0">
      <alignment horizontal="right" vertical="center"/>
    </xf>
    <xf numFmtId="4" fontId="43" fillId="84" borderId="22" applyNumberFormat="0" applyProtection="0">
      <alignment horizontal="right" vertical="center"/>
    </xf>
    <xf numFmtId="4" fontId="43" fillId="84" borderId="22" applyNumberFormat="0" applyProtection="0">
      <alignment horizontal="right" vertical="center"/>
    </xf>
    <xf numFmtId="4" fontId="43" fillId="84" borderId="22" applyNumberFormat="0" applyProtection="0">
      <alignment horizontal="right" vertical="center"/>
    </xf>
    <xf numFmtId="4" fontId="43" fillId="84" borderId="22" applyNumberFormat="0" applyProtection="0">
      <alignment horizontal="right" vertical="center"/>
    </xf>
    <xf numFmtId="4" fontId="43" fillId="84" borderId="22" applyNumberFormat="0" applyProtection="0">
      <alignment horizontal="right" vertical="center"/>
    </xf>
    <xf numFmtId="4" fontId="43" fillId="84" borderId="22" applyNumberFormat="0" applyProtection="0">
      <alignment horizontal="right" vertical="center"/>
    </xf>
    <xf numFmtId="4" fontId="43" fillId="84" borderId="22" applyNumberFormat="0" applyProtection="0">
      <alignment horizontal="right" vertical="center"/>
    </xf>
    <xf numFmtId="4" fontId="107" fillId="84" borderId="22" applyNumberFormat="0" applyProtection="0">
      <alignment horizontal="right" vertical="center"/>
    </xf>
    <xf numFmtId="4" fontId="107" fillId="84" borderId="22">
      <alignment horizontal="right" vertical="center"/>
    </xf>
    <xf numFmtId="4" fontId="107" fillId="84" borderId="22">
      <alignment horizontal="right" vertical="center"/>
    </xf>
    <xf numFmtId="4" fontId="107" fillId="84" borderId="22">
      <alignment horizontal="right" vertical="center"/>
    </xf>
    <xf numFmtId="4" fontId="107" fillId="84" borderId="22">
      <alignment horizontal="right" vertical="center"/>
    </xf>
    <xf numFmtId="4" fontId="107" fillId="84" borderId="22">
      <alignment horizontal="right" vertical="center"/>
    </xf>
    <xf numFmtId="4" fontId="107" fillId="84" borderId="22">
      <alignment horizontal="right" vertical="center"/>
    </xf>
    <xf numFmtId="4" fontId="107" fillId="84" borderId="22">
      <alignment horizontal="right" vertical="center"/>
    </xf>
    <xf numFmtId="4" fontId="107" fillId="84" borderId="22">
      <alignment horizontal="right" vertical="center"/>
    </xf>
    <xf numFmtId="4" fontId="107" fillId="84" borderId="22">
      <alignment horizontal="right" vertical="center"/>
    </xf>
    <xf numFmtId="4" fontId="107" fillId="84" borderId="22">
      <alignment horizontal="right" vertical="center"/>
    </xf>
    <xf numFmtId="4" fontId="107" fillId="84" borderId="22">
      <alignment horizontal="right" vertical="center"/>
    </xf>
    <xf numFmtId="4" fontId="111" fillId="65" borderId="29">
      <alignment vertical="center"/>
    </xf>
    <xf numFmtId="4" fontId="112" fillId="65" borderId="29">
      <alignment vertical="center"/>
    </xf>
    <xf numFmtId="4" fontId="111" fillId="66" borderId="29">
      <alignment vertical="center"/>
    </xf>
    <xf numFmtId="4" fontId="112" fillId="72" borderId="29">
      <alignment vertical="center"/>
    </xf>
    <xf numFmtId="4" fontId="6" fillId="16" borderId="3" applyNumberFormat="0" applyProtection="0">
      <alignment horizontal="left" vertical="center" wrapText="1"/>
    </xf>
    <xf numFmtId="4" fontId="57" fillId="69" borderId="22" applyNumberFormat="0" applyProtection="0">
      <alignment horizontal="left" vertical="center" indent="1"/>
    </xf>
    <xf numFmtId="4" fontId="57" fillId="69" borderId="22" applyNumberFormat="0" applyProtection="0">
      <alignment horizontal="left" vertical="center" indent="1"/>
    </xf>
    <xf numFmtId="4" fontId="57" fillId="69" borderId="22" applyNumberFormat="0" applyProtection="0">
      <alignment horizontal="left" vertical="center" indent="1"/>
    </xf>
    <xf numFmtId="4" fontId="57" fillId="69" borderId="22" applyNumberFormat="0" applyProtection="0">
      <alignment horizontal="left" vertical="center" indent="1"/>
    </xf>
    <xf numFmtId="4" fontId="57" fillId="69" borderId="22" applyNumberFormat="0" applyProtection="0">
      <alignment horizontal="left" vertical="center" indent="1"/>
    </xf>
    <xf numFmtId="4" fontId="57" fillId="69" borderId="22" applyNumberFormat="0" applyProtection="0">
      <alignment horizontal="left" vertical="center" indent="1"/>
    </xf>
    <xf numFmtId="4" fontId="57" fillId="69" borderId="22" applyNumberFormat="0" applyProtection="0">
      <alignment horizontal="left" vertical="center" indent="1"/>
    </xf>
    <xf numFmtId="4" fontId="57" fillId="69" borderId="22" applyNumberFormat="0" applyProtection="0">
      <alignment horizontal="left" vertical="center" indent="1"/>
    </xf>
    <xf numFmtId="4" fontId="57" fillId="69" borderId="22" applyNumberFormat="0" applyProtection="0">
      <alignment horizontal="left" vertical="center" indent="1"/>
    </xf>
    <xf numFmtId="4" fontId="57" fillId="69" borderId="22" applyNumberFormat="0" applyProtection="0">
      <alignment horizontal="left" vertical="center" indent="1"/>
    </xf>
    <xf numFmtId="4" fontId="103" fillId="69" borderId="22">
      <alignment horizontal="right" vertical="center"/>
    </xf>
    <xf numFmtId="4" fontId="103" fillId="69" borderId="22">
      <alignment horizontal="right" vertical="center"/>
    </xf>
    <xf numFmtId="4" fontId="103" fillId="69" borderId="22">
      <alignment horizontal="right" vertical="center"/>
    </xf>
    <xf numFmtId="4" fontId="103" fillId="69" borderId="22">
      <alignment horizontal="left" vertical="center" indent="1"/>
    </xf>
    <xf numFmtId="4" fontId="103" fillId="69" borderId="22">
      <alignment horizontal="left" vertical="center" indent="1"/>
    </xf>
    <xf numFmtId="4" fontId="103" fillId="69" borderId="22">
      <alignment horizontal="left" vertical="center" indent="1"/>
    </xf>
    <xf numFmtId="4" fontId="103" fillId="84" borderId="22">
      <alignment horizontal="left" vertical="center" indent="1"/>
    </xf>
    <xf numFmtId="4" fontId="103" fillId="84" borderId="22">
      <alignment horizontal="left" vertical="center" indent="1"/>
    </xf>
    <xf numFmtId="4" fontId="103" fillId="84" borderId="22">
      <alignment horizontal="left" vertical="center" indent="1"/>
    </xf>
    <xf numFmtId="0" fontId="12" fillId="82" borderId="22" applyNumberFormat="0" applyProtection="0">
      <alignment horizontal="left" vertical="top" indent="1"/>
    </xf>
    <xf numFmtId="4" fontId="103" fillId="84" borderId="22">
      <alignment vertical="center"/>
    </xf>
    <xf numFmtId="4" fontId="103" fillId="84" borderId="22">
      <alignment vertical="center"/>
    </xf>
    <xf numFmtId="4" fontId="103" fillId="84" borderId="22">
      <alignment vertical="center"/>
    </xf>
    <xf numFmtId="4" fontId="97" fillId="84" borderId="22">
      <alignment vertical="center"/>
    </xf>
    <xf numFmtId="4" fontId="97" fillId="84" borderId="22">
      <alignment vertical="center"/>
    </xf>
    <xf numFmtId="4" fontId="97" fillId="84" borderId="22">
      <alignment vertical="center"/>
    </xf>
    <xf numFmtId="4" fontId="98" fillId="65" borderId="31">
      <alignment vertical="center"/>
    </xf>
    <xf numFmtId="4" fontId="99" fillId="65" borderId="31">
      <alignment vertical="center"/>
    </xf>
    <xf numFmtId="4" fontId="98" fillId="66" borderId="29">
      <alignment vertical="center"/>
    </xf>
    <xf numFmtId="4" fontId="99" fillId="66" borderId="29">
      <alignment vertical="center"/>
    </xf>
    <xf numFmtId="4" fontId="103" fillId="50" borderId="22">
      <alignment horizontal="left" vertical="center" indent="1"/>
    </xf>
    <xf numFmtId="4" fontId="103" fillId="50" borderId="22">
      <alignment horizontal="left" vertical="center" indent="1"/>
    </xf>
    <xf numFmtId="4" fontId="103" fillId="50" borderId="22">
      <alignment horizontal="left" vertical="center" indent="1"/>
    </xf>
    <xf numFmtId="4" fontId="113" fillId="0" borderId="0" applyNumberFormat="0" applyProtection="0">
      <alignment horizontal="left" vertical="center"/>
    </xf>
    <xf numFmtId="4" fontId="114" fillId="4" borderId="32" applyNumberFormat="0" applyProtection="0">
      <alignment horizontal="left" vertical="center" indent="1"/>
    </xf>
    <xf numFmtId="4" fontId="114" fillId="4" borderId="32" applyNumberFormat="0" applyProtection="0">
      <alignment horizontal="left" vertical="center" indent="1"/>
    </xf>
    <xf numFmtId="4" fontId="114" fillId="4" borderId="32" applyNumberFormat="0" applyProtection="0">
      <alignment horizontal="left" vertical="center" indent="1"/>
    </xf>
    <xf numFmtId="4" fontId="114" fillId="4" borderId="32" applyNumberFormat="0" applyProtection="0">
      <alignment horizontal="left" vertical="center" indent="1"/>
    </xf>
    <xf numFmtId="4" fontId="114" fillId="4" borderId="32" applyNumberFormat="0" applyProtection="0">
      <alignment horizontal="left" vertical="center" indent="1"/>
    </xf>
    <xf numFmtId="4" fontId="114" fillId="4" borderId="32" applyNumberFormat="0" applyProtection="0">
      <alignment horizontal="left" vertical="center" indent="1"/>
    </xf>
    <xf numFmtId="4" fontId="114" fillId="4" borderId="32" applyNumberFormat="0" applyProtection="0">
      <alignment horizontal="left" vertical="center" indent="1"/>
    </xf>
    <xf numFmtId="4" fontId="114" fillId="4" borderId="32" applyNumberFormat="0" applyProtection="0">
      <alignment horizontal="left" vertical="center" indent="1"/>
    </xf>
    <xf numFmtId="4" fontId="114" fillId="4" borderId="32" applyNumberFormat="0" applyProtection="0">
      <alignment horizontal="left" vertical="center" indent="1"/>
    </xf>
    <xf numFmtId="4" fontId="114" fillId="4" borderId="32" applyNumberFormat="0" applyProtection="0">
      <alignment horizontal="left" vertical="center" indent="1"/>
    </xf>
    <xf numFmtId="4" fontId="115" fillId="84" borderId="22" applyNumberFormat="0" applyProtection="0">
      <alignment horizontal="right" vertical="center"/>
    </xf>
    <xf numFmtId="4" fontId="115" fillId="84" borderId="22">
      <alignment horizontal="right" vertical="center"/>
    </xf>
    <xf numFmtId="4" fontId="115" fillId="84" borderId="22">
      <alignment horizontal="right" vertical="center"/>
    </xf>
    <xf numFmtId="4" fontId="115" fillId="84" borderId="22">
      <alignment horizontal="right" vertical="center"/>
    </xf>
    <xf numFmtId="4" fontId="115" fillId="84" borderId="22">
      <alignment horizontal="right" vertical="center"/>
    </xf>
    <xf numFmtId="4" fontId="115" fillId="84" borderId="22">
      <alignment horizontal="right" vertical="center"/>
    </xf>
    <xf numFmtId="4" fontId="115" fillId="84" borderId="22">
      <alignment horizontal="right" vertical="center"/>
    </xf>
    <xf numFmtId="4" fontId="115" fillId="84" borderId="22">
      <alignment horizontal="right" vertical="center"/>
    </xf>
    <xf numFmtId="4" fontId="115" fillId="84" borderId="22">
      <alignment horizontal="right" vertical="center"/>
    </xf>
    <xf numFmtId="4" fontId="115" fillId="84" borderId="22">
      <alignment horizontal="right" vertical="center"/>
    </xf>
    <xf numFmtId="4" fontId="115" fillId="84" borderId="22">
      <alignment horizontal="right" vertical="center"/>
    </xf>
    <xf numFmtId="4" fontId="115" fillId="84" borderId="22">
      <alignment horizontal="right" vertical="center"/>
    </xf>
    <xf numFmtId="0" fontId="5" fillId="0" borderId="0" applyNumberFormat="0" applyFont="0" applyFill="0" applyBorder="0" applyAlignment="0" applyProtection="0"/>
    <xf numFmtId="235" fontId="5" fillId="0" borderId="0" applyFill="0" applyBorder="0">
      <alignment horizontal="right"/>
      <protection hidden="1"/>
    </xf>
    <xf numFmtId="0" fontId="116" fillId="45" borderId="3">
      <alignment horizontal="center" vertical="center" wrapText="1"/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17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119" fillId="50" borderId="0">
      <alignment wrapText="1"/>
    </xf>
    <xf numFmtId="0" fontId="120" fillId="0" borderId="0">
      <alignment horizontal="center"/>
    </xf>
    <xf numFmtId="0" fontId="38" fillId="0" borderId="2">
      <alignment horizontal="center"/>
    </xf>
    <xf numFmtId="40" fontId="121" fillId="0" borderId="0" applyBorder="0">
      <alignment horizontal="right"/>
    </xf>
    <xf numFmtId="0" fontId="122" fillId="0" borderId="33" applyNumberFormat="0" applyFill="0" applyAlignment="0" applyProtection="0"/>
    <xf numFmtId="0" fontId="6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49" fontId="12" fillId="0" borderId="0" applyFill="0" applyBorder="0" applyAlignment="0"/>
    <xf numFmtId="236" fontId="13" fillId="0" borderId="0" applyFill="0" applyBorder="0" applyAlignment="0"/>
    <xf numFmtId="237" fontId="13" fillId="0" borderId="0" applyFill="0" applyBorder="0" applyAlignment="0"/>
    <xf numFmtId="0" fontId="6" fillId="0" borderId="0" applyAlignment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6" fillId="0" borderId="0" applyFill="0" applyBorder="0" applyProtection="0">
      <alignment horizontal="left" vertical="top"/>
    </xf>
    <xf numFmtId="0" fontId="127" fillId="0" borderId="0" applyNumberFormat="0" applyFill="0" applyBorder="0" applyAlignment="0" applyProtection="0"/>
    <xf numFmtId="0" fontId="15" fillId="0" borderId="0" applyBorder="0"/>
    <xf numFmtId="182" fontId="128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186" fontId="8" fillId="5" borderId="0"/>
    <xf numFmtId="0" fontId="127" fillId="0" borderId="0" applyNumberFormat="0" applyFill="0" applyBorder="0" applyAlignment="0" applyProtection="0"/>
    <xf numFmtId="238" fontId="5" fillId="0" borderId="0" applyFont="0" applyFill="0" applyBorder="0" applyAlignment="0" applyProtection="0"/>
    <xf numFmtId="239" fontId="5" fillId="0" borderId="0" applyFont="0" applyFill="0" applyBorder="0" applyAlignment="0" applyProtection="0"/>
    <xf numFmtId="186" fontId="8" fillId="69" borderId="0">
      <protection locked="0"/>
    </xf>
    <xf numFmtId="0" fontId="16" fillId="57" borderId="20" applyNumberFormat="0" applyFont="0" applyAlignment="0" applyProtection="0"/>
    <xf numFmtId="0" fontId="123" fillId="0" borderId="0" applyNumberFormat="0" applyFill="0" applyBorder="0" applyAlignment="0" applyProtection="0"/>
    <xf numFmtId="240" fontId="39" fillId="0" borderId="0" applyFont="0" applyFill="0" applyBorder="0" applyAlignment="0" applyProtection="0"/>
    <xf numFmtId="241" fontId="39" fillId="0" borderId="0" applyFont="0" applyFill="0" applyBorder="0" applyAlignment="0" applyProtection="0"/>
    <xf numFmtId="242" fontId="39" fillId="0" borderId="0" applyFont="0" applyFill="0" applyBorder="0" applyAlignment="0" applyProtection="0"/>
    <xf numFmtId="243" fontId="39" fillId="0" borderId="0" applyFont="0" applyFill="0" applyBorder="0" applyAlignment="0" applyProtection="0"/>
    <xf numFmtId="244" fontId="39" fillId="0" borderId="0" applyFont="0" applyFill="0" applyBorder="0" applyAlignment="0" applyProtection="0"/>
    <xf numFmtId="245" fontId="39" fillId="0" borderId="0" applyFont="0" applyFill="0" applyBorder="0" applyAlignment="0" applyProtection="0"/>
    <xf numFmtId="246" fontId="39" fillId="0" borderId="0" applyFont="0" applyFill="0" applyBorder="0" applyAlignment="0" applyProtection="0"/>
    <xf numFmtId="247" fontId="39" fillId="0" borderId="0" applyFont="0" applyFill="0" applyBorder="0" applyAlignment="0" applyProtection="0"/>
    <xf numFmtId="1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0" fontId="21" fillId="9" borderId="0" applyNumberFormat="0" applyBorder="0" applyAlignment="0" applyProtection="0"/>
    <xf numFmtId="174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8" fillId="42" borderId="7" applyNumberFormat="0" applyAlignment="0" applyProtection="0"/>
    <xf numFmtId="0" fontId="28" fillId="42" borderId="7" applyNumberFormat="0" applyAlignment="0" applyProtection="0"/>
    <xf numFmtId="0" fontId="30" fillId="43" borderId="8" applyNumberFormat="0" applyAlignment="0" applyProtection="0"/>
    <xf numFmtId="0" fontId="30" fillId="43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3" fillId="0" borderId="0">
      <protection locked="0"/>
    </xf>
    <xf numFmtId="0" fontId="5" fillId="0" borderId="0"/>
    <xf numFmtId="0" fontId="55" fillId="0" borderId="0">
      <protection locked="0"/>
    </xf>
    <xf numFmtId="0" fontId="55" fillId="0" borderId="0">
      <protection locked="0"/>
    </xf>
    <xf numFmtId="0" fontId="51" fillId="13" borderId="7" applyNumberFormat="0" applyAlignment="0" applyProtection="0"/>
    <xf numFmtId="0" fontId="51" fillId="13" borderId="7" applyNumberFormat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3" fillId="0" borderId="0">
      <protection locked="0"/>
    </xf>
    <xf numFmtId="0" fontId="10" fillId="0" borderId="0"/>
    <xf numFmtId="0" fontId="11" fillId="0" borderId="0"/>
    <xf numFmtId="0" fontId="5" fillId="0" borderId="0"/>
    <xf numFmtId="0" fontId="16" fillId="57" borderId="20" applyNumberFormat="0" applyFont="0" applyAlignment="0" applyProtection="0"/>
    <xf numFmtId="0" fontId="16" fillId="57" borderId="20" applyNumberFormat="0" applyFont="0" applyAlignment="0" applyProtection="0"/>
    <xf numFmtId="0" fontId="52" fillId="42" borderId="10" applyNumberFormat="0" applyAlignment="0" applyProtection="0"/>
    <xf numFmtId="0" fontId="52" fillId="42" borderId="10" applyNumberFormat="0" applyAlignment="0" applyProtection="0"/>
    <xf numFmtId="4" fontId="96" fillId="63" borderId="22" applyNumberFormat="0" applyProtection="0">
      <alignment vertical="center"/>
    </xf>
    <xf numFmtId="4" fontId="97" fillId="64" borderId="22" applyNumberFormat="0" applyProtection="0">
      <alignment vertical="center"/>
    </xf>
    <xf numFmtId="4" fontId="12" fillId="67" borderId="22" applyNumberFormat="0" applyProtection="0">
      <alignment horizontal="left" vertical="center" wrapText="1"/>
    </xf>
    <xf numFmtId="4" fontId="101" fillId="70" borderId="23" applyNumberFormat="0" applyProtection="0">
      <alignment horizontal="left" vertical="center"/>
    </xf>
    <xf numFmtId="4" fontId="103" fillId="80" borderId="24" applyNumberFormat="0" applyProtection="0">
      <alignment horizontal="left" vertical="center"/>
    </xf>
    <xf numFmtId="4" fontId="102" fillId="69" borderId="22" applyNumberFormat="0" applyProtection="0">
      <alignment horizontal="right" vertical="center"/>
    </xf>
    <xf numFmtId="4" fontId="102" fillId="84" borderId="22" applyNumberFormat="0" applyProtection="0">
      <alignment vertical="center"/>
    </xf>
    <xf numFmtId="4" fontId="107" fillId="84" borderId="22" applyNumberFormat="0" applyProtection="0">
      <alignment vertical="center"/>
    </xf>
    <xf numFmtId="4" fontId="103" fillId="69" borderId="30" applyNumberFormat="0" applyProtection="0">
      <alignment horizontal="left" vertical="center"/>
    </xf>
    <xf numFmtId="4" fontId="110" fillId="0" borderId="3" applyNumberFormat="0" applyProtection="0">
      <alignment horizontal="right" vertical="center"/>
    </xf>
    <xf numFmtId="4" fontId="107" fillId="84" borderId="22" applyNumberFormat="0" applyProtection="0">
      <alignment horizontal="right" vertical="center"/>
    </xf>
    <xf numFmtId="4" fontId="6" fillId="16" borderId="3" applyNumberFormat="0" applyProtection="0">
      <alignment horizontal="left" vertical="center" wrapText="1"/>
    </xf>
    <xf numFmtId="4" fontId="115" fillId="84" borderId="22" applyNumberFormat="0" applyProtection="0">
      <alignment horizontal="right" vertical="center"/>
    </xf>
    <xf numFmtId="0" fontId="64" fillId="0" borderId="0"/>
    <xf numFmtId="0" fontId="64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2" fillId="85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32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69" fillId="9" borderId="0" applyNumberFormat="0" applyBorder="0" applyAlignment="0" applyProtection="0"/>
    <xf numFmtId="0" fontId="29" fillId="42" borderId="7" applyNumberFormat="0" applyAlignment="0" applyProtection="0"/>
    <xf numFmtId="0" fontId="31" fillId="43" borderId="8" applyNumberFormat="0" applyAlignment="0" applyProtection="0"/>
    <xf numFmtId="0" fontId="125" fillId="0" borderId="0" applyNumberFormat="0" applyFill="0" applyBorder="0" applyAlignment="0" applyProtection="0"/>
    <xf numFmtId="0" fontId="132" fillId="0" borderId="0">
      <protection locked="0"/>
    </xf>
    <xf numFmtId="0" fontId="132" fillId="0" borderId="0">
      <protection locked="0"/>
    </xf>
    <xf numFmtId="0" fontId="133" fillId="0" borderId="0">
      <protection locked="0"/>
    </xf>
    <xf numFmtId="0" fontId="132" fillId="0" borderId="0">
      <protection locked="0"/>
    </xf>
    <xf numFmtId="0" fontId="132" fillId="0" borderId="0">
      <protection locked="0"/>
    </xf>
    <xf numFmtId="0" fontId="132" fillId="0" borderId="0">
      <protection locked="0"/>
    </xf>
    <xf numFmtId="0" fontId="133" fillId="0" borderId="0">
      <protection locked="0"/>
    </xf>
    <xf numFmtId="15" fontId="5" fillId="0" borderId="0" applyFont="0" applyFill="0" applyBorder="0" applyAlignment="0" applyProtection="0"/>
    <xf numFmtId="0" fontId="23" fillId="10" borderId="0" applyNumberFormat="0" applyBorder="0" applyAlignment="0" applyProtection="0"/>
    <xf numFmtId="0" fontId="129" fillId="0" borderId="15" applyNumberFormat="0" applyFill="0" applyAlignment="0" applyProtection="0"/>
    <xf numFmtId="0" fontId="130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134" fillId="0" borderId="0" applyNumberFormat="0" applyFill="0" applyBorder="0" applyAlignment="0" applyProtection="0">
      <alignment vertical="top"/>
      <protection locked="0"/>
    </xf>
    <xf numFmtId="0" fontId="61" fillId="13" borderId="7" applyNumberFormat="0" applyAlignment="0" applyProtection="0"/>
    <xf numFmtId="0" fontId="5" fillId="0" borderId="0" applyNumberFormat="0" applyAlignment="0" applyProtection="0"/>
    <xf numFmtId="0" fontId="33" fillId="0" borderId="9" applyNumberFormat="0" applyFill="0" applyAlignment="0" applyProtection="0"/>
    <xf numFmtId="43" fontId="2" fillId="0" borderId="0" applyFont="0" applyFill="0" applyBorder="0" applyAlignment="0" applyProtection="0"/>
    <xf numFmtId="43" fontId="135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0" fontId="11" fillId="0" borderId="0"/>
    <xf numFmtId="0" fontId="1" fillId="0" borderId="0"/>
    <xf numFmtId="0" fontId="2" fillId="0" borderId="0"/>
    <xf numFmtId="0" fontId="11" fillId="57" borderId="20" applyNumberFormat="0" applyFont="0" applyAlignment="0" applyProtection="0"/>
    <xf numFmtId="0" fontId="85" fillId="42" borderId="10" applyNumberFormat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" fontId="12" fillId="67" borderId="22" applyNumberFormat="0" applyProtection="0">
      <alignment horizontal="left" vertical="center" wrapText="1" indent="1" shrinkToFit="1"/>
    </xf>
    <xf numFmtId="0" fontId="131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32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33" fillId="0" borderId="0">
      <protection locked="0"/>
    </xf>
    <xf numFmtId="15" fontId="5" fillId="0" borderId="0" applyFont="0" applyFill="0" applyBorder="0" applyAlignment="0" applyProtection="0"/>
    <xf numFmtId="0" fontId="61" fillId="13" borderId="7" applyNumberFormat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36" fillId="0" borderId="0" applyNumberFormat="0" applyFill="0" applyBorder="0" applyAlignment="0" applyProtection="0"/>
  </cellStyleXfs>
  <cellXfs count="332">
    <xf numFmtId="0" fontId="0" fillId="0" borderId="0" xfId="0"/>
    <xf numFmtId="0" fontId="137" fillId="0" borderId="0" xfId="0" applyFont="1"/>
    <xf numFmtId="0" fontId="138" fillId="0" borderId="0" xfId="0" applyFont="1"/>
    <xf numFmtId="0" fontId="139" fillId="0" borderId="0" xfId="0" applyFont="1"/>
    <xf numFmtId="0" fontId="140" fillId="0" borderId="0" xfId="3686" applyFont="1"/>
    <xf numFmtId="0" fontId="140" fillId="0" borderId="0" xfId="3686" applyFont="1" applyFill="1"/>
    <xf numFmtId="0" fontId="142" fillId="0" borderId="0" xfId="0" applyFont="1" applyAlignment="1">
      <alignment horizontal="left" vertical="center" wrapText="1"/>
    </xf>
    <xf numFmtId="17" fontId="142" fillId="0" borderId="0" xfId="0" applyNumberFormat="1" applyFont="1" applyAlignment="1">
      <alignment horizontal="center" vertical="center" wrapText="1"/>
    </xf>
    <xf numFmtId="0" fontId="143" fillId="0" borderId="0" xfId="0" applyFont="1"/>
    <xf numFmtId="0" fontId="142" fillId="0" borderId="0" xfId="0" applyFont="1" applyAlignment="1">
      <alignment horizontal="center" vertical="center" wrapText="1"/>
    </xf>
    <xf numFmtId="0" fontId="142" fillId="0" borderId="41" xfId="0" applyFont="1" applyBorder="1" applyAlignment="1">
      <alignment horizontal="center" vertical="center" wrapText="1"/>
    </xf>
    <xf numFmtId="3" fontId="144" fillId="0" borderId="0" xfId="0" applyNumberFormat="1" applyFont="1" applyAlignment="1">
      <alignment horizontal="left" vertical="center"/>
    </xf>
    <xf numFmtId="250" fontId="144" fillId="0" borderId="0" xfId="3685" applyNumberFormat="1" applyFont="1" applyFill="1" applyBorder="1" applyAlignment="1">
      <alignment horizontal="center" vertical="center"/>
    </xf>
    <xf numFmtId="171" fontId="144" fillId="0" borderId="0" xfId="3684" applyNumberFormat="1" applyFont="1" applyFill="1" applyBorder="1" applyAlignment="1">
      <alignment horizontal="center" vertical="center"/>
    </xf>
    <xf numFmtId="0" fontId="145" fillId="89" borderId="41" xfId="0" applyFont="1" applyFill="1" applyBorder="1" applyAlignment="1">
      <alignment vertical="center"/>
    </xf>
    <xf numFmtId="250" fontId="145" fillId="89" borderId="38" xfId="3685" applyNumberFormat="1" applyFont="1" applyFill="1" applyBorder="1" applyAlignment="1">
      <alignment horizontal="center" vertical="center"/>
    </xf>
    <xf numFmtId="171" fontId="145" fillId="89" borderId="38" xfId="3684" applyNumberFormat="1" applyFont="1" applyFill="1" applyBorder="1" applyAlignment="1">
      <alignment horizontal="center" vertical="center"/>
    </xf>
    <xf numFmtId="171" fontId="145" fillId="89" borderId="41" xfId="3684" applyNumberFormat="1" applyFont="1" applyFill="1" applyBorder="1" applyAlignment="1">
      <alignment horizontal="center" vertical="center"/>
    </xf>
    <xf numFmtId="0" fontId="146" fillId="0" borderId="41" xfId="0" applyFont="1" applyBorder="1" applyAlignment="1">
      <alignment vertical="center"/>
    </xf>
    <xf numFmtId="250" fontId="146" fillId="0" borderId="38" xfId="3685" applyNumberFormat="1" applyFont="1" applyFill="1" applyBorder="1" applyAlignment="1">
      <alignment horizontal="center" vertical="center"/>
    </xf>
    <xf numFmtId="171" fontId="146" fillId="0" borderId="38" xfId="3684" applyNumberFormat="1" applyFont="1" applyFill="1" applyBorder="1" applyAlignment="1">
      <alignment horizontal="center" vertical="center"/>
    </xf>
    <xf numFmtId="171" fontId="146" fillId="0" borderId="41" xfId="3684" applyNumberFormat="1" applyFont="1" applyFill="1" applyBorder="1" applyAlignment="1">
      <alignment horizontal="center" vertical="center"/>
    </xf>
    <xf numFmtId="0" fontId="146" fillId="0" borderId="42" xfId="0" applyFont="1" applyBorder="1" applyAlignment="1">
      <alignment vertical="center"/>
    </xf>
    <xf numFmtId="250" fontId="146" fillId="0" borderId="39" xfId="3685" applyNumberFormat="1" applyFont="1" applyFill="1" applyBorder="1" applyAlignment="1">
      <alignment horizontal="center" vertical="center"/>
    </xf>
    <xf numFmtId="171" fontId="146" fillId="0" borderId="39" xfId="3684" applyNumberFormat="1" applyFont="1" applyFill="1" applyBorder="1" applyAlignment="1">
      <alignment horizontal="center" vertical="center"/>
    </xf>
    <xf numFmtId="171" fontId="146" fillId="0" borderId="42" xfId="3684" applyNumberFormat="1" applyFont="1" applyFill="1" applyBorder="1" applyAlignment="1">
      <alignment horizontal="center" vertical="center"/>
    </xf>
    <xf numFmtId="0" fontId="145" fillId="89" borderId="0" xfId="0" applyFont="1" applyFill="1" applyAlignment="1">
      <alignment horizontal="left" vertical="center" wrapText="1"/>
    </xf>
    <xf numFmtId="250" fontId="145" fillId="89" borderId="0" xfId="3685" applyNumberFormat="1" applyFont="1" applyFill="1" applyBorder="1" applyAlignment="1">
      <alignment horizontal="center" vertical="center" wrapText="1"/>
    </xf>
    <xf numFmtId="171" fontId="145" fillId="89" borderId="0" xfId="3684" applyNumberFormat="1" applyFont="1" applyFill="1" applyBorder="1" applyAlignment="1">
      <alignment horizontal="center" vertical="center" wrapText="1"/>
    </xf>
    <xf numFmtId="0" fontId="147" fillId="3" borderId="0" xfId="0" applyFont="1" applyFill="1"/>
    <xf numFmtId="0" fontId="147" fillId="3" borderId="0" xfId="0" applyFont="1" applyFill="1" applyAlignment="1">
      <alignment horizontal="center"/>
    </xf>
    <xf numFmtId="0" fontId="143" fillId="3" borderId="0" xfId="0" applyFont="1" applyFill="1"/>
    <xf numFmtId="0" fontId="148" fillId="3" borderId="0" xfId="0" applyFont="1" applyFill="1" applyAlignment="1">
      <alignment horizontal="left"/>
    </xf>
    <xf numFmtId="0" fontId="149" fillId="3" borderId="0" xfId="0" applyFont="1" applyFill="1"/>
    <xf numFmtId="0" fontId="148" fillId="3" borderId="0" xfId="0" applyFont="1" applyFill="1" applyAlignment="1">
      <alignment horizontal="center"/>
    </xf>
    <xf numFmtId="0" fontId="151" fillId="0" borderId="0" xfId="0" applyFont="1"/>
    <xf numFmtId="0" fontId="152" fillId="0" borderId="0" xfId="0" applyFont="1" applyAlignment="1">
      <alignment wrapText="1"/>
    </xf>
    <xf numFmtId="0" fontId="152" fillId="0" borderId="0" xfId="0" applyFont="1"/>
    <xf numFmtId="41" fontId="152" fillId="0" borderId="0" xfId="3685" applyFont="1" applyAlignment="1">
      <alignment wrapText="1"/>
    </xf>
    <xf numFmtId="0" fontId="145" fillId="0" borderId="0" xfId="0" applyFont="1" applyAlignment="1">
      <alignment vertical="center"/>
    </xf>
    <xf numFmtId="250" fontId="145" fillId="0" borderId="0" xfId="3685" applyNumberFormat="1" applyFont="1" applyFill="1" applyBorder="1" applyAlignment="1">
      <alignment horizontal="center" vertical="center"/>
    </xf>
    <xf numFmtId="171" fontId="145" fillId="0" borderId="0" xfId="3684" applyNumberFormat="1" applyFont="1" applyFill="1" applyBorder="1" applyAlignment="1">
      <alignment horizontal="center" vertical="center"/>
    </xf>
    <xf numFmtId="41" fontId="152" fillId="0" borderId="0" xfId="3685" applyFont="1"/>
    <xf numFmtId="0" fontId="146" fillId="0" borderId="0" xfId="0" applyFont="1" applyAlignment="1">
      <alignment vertical="center"/>
    </xf>
    <xf numFmtId="250" fontId="146" fillId="0" borderId="0" xfId="3685" applyNumberFormat="1" applyFont="1" applyFill="1" applyBorder="1" applyAlignment="1">
      <alignment horizontal="center" vertical="center"/>
    </xf>
    <xf numFmtId="171" fontId="146" fillId="0" borderId="0" xfId="3684" applyNumberFormat="1" applyFont="1" applyFill="1" applyBorder="1" applyAlignment="1">
      <alignment horizontal="center" vertical="center"/>
    </xf>
    <xf numFmtId="0" fontId="145" fillId="0" borderId="0" xfId="0" applyFont="1" applyAlignment="1">
      <alignment horizontal="left" vertical="center" wrapText="1"/>
    </xf>
    <xf numFmtId="250" fontId="145" fillId="0" borderId="0" xfId="3685" applyNumberFormat="1" applyFont="1" applyFill="1" applyBorder="1" applyAlignment="1">
      <alignment horizontal="center" vertical="center" wrapText="1"/>
    </xf>
    <xf numFmtId="171" fontId="145" fillId="0" borderId="0" xfId="3684" applyNumberFormat="1" applyFont="1" applyFill="1" applyBorder="1" applyAlignment="1">
      <alignment horizontal="center" vertical="center" wrapText="1"/>
    </xf>
    <xf numFmtId="0" fontId="143" fillId="3" borderId="0" xfId="0" applyFont="1" applyFill="1" applyAlignment="1">
      <alignment wrapText="1"/>
    </xf>
    <xf numFmtId="0" fontId="142" fillId="0" borderId="0" xfId="0" applyFont="1" applyAlignment="1">
      <alignment vertical="center" wrapText="1"/>
    </xf>
    <xf numFmtId="0" fontId="153" fillId="3" borderId="0" xfId="0" applyFont="1" applyFill="1"/>
    <xf numFmtId="0" fontId="154" fillId="0" borderId="0" xfId="0" applyFont="1"/>
    <xf numFmtId="0" fontId="145" fillId="89" borderId="38" xfId="0" applyFont="1" applyFill="1" applyBorder="1" applyAlignment="1">
      <alignment vertical="center"/>
    </xf>
    <xf numFmtId="0" fontId="146" fillId="0" borderId="38" xfId="0" applyFont="1" applyBorder="1" applyAlignment="1">
      <alignment vertical="center"/>
    </xf>
    <xf numFmtId="0" fontId="146" fillId="0" borderId="39" xfId="0" applyFont="1" applyBorder="1" applyAlignment="1">
      <alignment vertical="center"/>
    </xf>
    <xf numFmtId="0" fontId="155" fillId="3" borderId="0" xfId="0" applyFont="1" applyFill="1"/>
    <xf numFmtId="170" fontId="155" fillId="3" borderId="0" xfId="1" applyNumberFormat="1" applyFont="1" applyFill="1" applyBorder="1" applyAlignment="1">
      <alignment horizontal="center"/>
    </xf>
    <xf numFmtId="171" fontId="155" fillId="3" borderId="0" xfId="3684" applyNumberFormat="1" applyFont="1" applyFill="1" applyBorder="1" applyAlignment="1">
      <alignment horizontal="center"/>
    </xf>
    <xf numFmtId="0" fontId="155" fillId="0" borderId="0" xfId="0" applyFont="1"/>
    <xf numFmtId="170" fontId="155" fillId="0" borderId="0" xfId="1" applyNumberFormat="1" applyFont="1" applyFill="1" applyBorder="1" applyAlignment="1">
      <alignment horizontal="center"/>
    </xf>
    <xf numFmtId="171" fontId="155" fillId="0" borderId="0" xfId="3684" applyNumberFormat="1" applyFont="1" applyFill="1" applyBorder="1" applyAlignment="1">
      <alignment horizontal="center"/>
    </xf>
    <xf numFmtId="41" fontId="143" fillId="3" borderId="0" xfId="0" applyNumberFormat="1" applyFont="1" applyFill="1" applyAlignment="1">
      <alignment horizontal="center"/>
    </xf>
    <xf numFmtId="0" fontId="143" fillId="3" borderId="0" xfId="0" applyFont="1" applyFill="1" applyAlignment="1">
      <alignment horizontal="center"/>
    </xf>
    <xf numFmtId="0" fontId="156" fillId="3" borderId="0" xfId="0" applyFont="1" applyFill="1"/>
    <xf numFmtId="0" fontId="157" fillId="3" borderId="0" xfId="0" applyFont="1" applyFill="1"/>
    <xf numFmtId="41" fontId="159" fillId="3" borderId="0" xfId="3685" applyFont="1" applyFill="1"/>
    <xf numFmtId="0" fontId="160" fillId="3" borderId="0" xfId="0" applyFont="1" applyFill="1"/>
    <xf numFmtId="0" fontId="161" fillId="0" borderId="40" xfId="0" applyFont="1" applyBorder="1" applyAlignment="1">
      <alignment vertical="center" wrapText="1"/>
    </xf>
    <xf numFmtId="0" fontId="161" fillId="0" borderId="40" xfId="0" applyFont="1" applyBorder="1" applyAlignment="1">
      <alignment horizontal="center" vertical="center" wrapText="1"/>
    </xf>
    <xf numFmtId="0" fontId="162" fillId="2" borderId="36" xfId="0" applyFont="1" applyFill="1" applyBorder="1" applyAlignment="1">
      <alignment horizontal="center" vertical="center" wrapText="1"/>
    </xf>
    <xf numFmtId="0" fontId="164" fillId="3" borderId="41" xfId="0" applyFont="1" applyFill="1" applyBorder="1"/>
    <xf numFmtId="170" fontId="164" fillId="3" borderId="41" xfId="3685" applyNumberFormat="1" applyFont="1" applyFill="1" applyBorder="1" applyAlignment="1">
      <alignment horizontal="right" vertical="center"/>
    </xf>
    <xf numFmtId="171" fontId="164" fillId="3" borderId="41" xfId="3684" applyNumberFormat="1" applyFont="1" applyFill="1" applyBorder="1" applyAlignment="1">
      <alignment horizontal="right" vertical="center"/>
    </xf>
    <xf numFmtId="0" fontId="165" fillId="3" borderId="0" xfId="0" applyFont="1" applyFill="1" applyAlignment="1">
      <alignment vertical="center"/>
    </xf>
    <xf numFmtId="0" fontId="166" fillId="3" borderId="0" xfId="0" applyFont="1" applyFill="1" applyAlignment="1">
      <alignment vertical="center"/>
    </xf>
    <xf numFmtId="0" fontId="167" fillId="3" borderId="0" xfId="0" applyFont="1" applyFill="1"/>
    <xf numFmtId="170" fontId="152" fillId="3" borderId="0" xfId="1" applyNumberFormat="1" applyFont="1" applyFill="1" applyBorder="1" applyAlignment="1">
      <alignment horizontal="right" vertical="center"/>
    </xf>
    <xf numFmtId="171" fontId="152" fillId="0" borderId="0" xfId="3684" applyNumberFormat="1" applyFont="1" applyFill="1" applyBorder="1" applyAlignment="1">
      <alignment horizontal="right" vertical="center"/>
    </xf>
    <xf numFmtId="0" fontId="165" fillId="3" borderId="0" xfId="0" applyFont="1" applyFill="1"/>
    <xf numFmtId="0" fontId="166" fillId="3" borderId="0" xfId="0" applyFont="1" applyFill="1"/>
    <xf numFmtId="0" fontId="152" fillId="0" borderId="40" xfId="0" applyFont="1" applyBorder="1"/>
    <xf numFmtId="0" fontId="161" fillId="3" borderId="41" xfId="0" applyFont="1" applyFill="1" applyBorder="1" applyAlignment="1">
      <alignment vertical="center"/>
    </xf>
    <xf numFmtId="170" fontId="161" fillId="3" borderId="41" xfId="3685" applyNumberFormat="1" applyFont="1" applyFill="1" applyBorder="1" applyAlignment="1">
      <alignment horizontal="right" vertical="center"/>
    </xf>
    <xf numFmtId="171" fontId="161" fillId="3" borderId="41" xfId="3684" applyNumberFormat="1" applyFont="1" applyFill="1" applyBorder="1" applyAlignment="1">
      <alignment horizontal="right" vertical="center"/>
    </xf>
    <xf numFmtId="0" fontId="157" fillId="3" borderId="0" xfId="0" applyFont="1" applyFill="1" applyAlignment="1">
      <alignment vertical="center"/>
    </xf>
    <xf numFmtId="0" fontId="152" fillId="0" borderId="0" xfId="0" applyFont="1" applyAlignment="1">
      <alignment vertical="center"/>
    </xf>
    <xf numFmtId="170" fontId="143" fillId="0" borderId="0" xfId="3685" applyNumberFormat="1" applyFont="1" applyFill="1" applyBorder="1" applyAlignment="1">
      <alignment horizontal="right" vertical="center"/>
    </xf>
    <xf numFmtId="170" fontId="164" fillId="0" borderId="0" xfId="3685" applyNumberFormat="1" applyFont="1" applyFill="1" applyBorder="1" applyAlignment="1">
      <alignment horizontal="right" vertical="center"/>
    </xf>
    <xf numFmtId="0" fontId="152" fillId="0" borderId="40" xfId="0" applyFont="1" applyBorder="1" applyAlignment="1">
      <alignment vertical="center"/>
    </xf>
    <xf numFmtId="0" fontId="164" fillId="0" borderId="41" xfId="0" applyFont="1" applyBorder="1" applyAlignment="1">
      <alignment vertical="center"/>
    </xf>
    <xf numFmtId="170" fontId="164" fillId="0" borderId="41" xfId="3685" applyNumberFormat="1" applyFont="1" applyFill="1" applyBorder="1" applyAlignment="1">
      <alignment horizontal="right" vertical="center"/>
    </xf>
    <xf numFmtId="170" fontId="164" fillId="0" borderId="43" xfId="3685" applyNumberFormat="1" applyFont="1" applyFill="1" applyBorder="1" applyAlignment="1">
      <alignment horizontal="right" vertical="center"/>
    </xf>
    <xf numFmtId="170" fontId="168" fillId="0" borderId="43" xfId="3685" applyNumberFormat="1" applyFont="1" applyFill="1" applyBorder="1" applyAlignment="1">
      <alignment horizontal="right" vertical="center"/>
    </xf>
    <xf numFmtId="0" fontId="152" fillId="0" borderId="41" xfId="0" applyFont="1" applyBorder="1" applyAlignment="1">
      <alignment vertical="center"/>
    </xf>
    <xf numFmtId="170" fontId="152" fillId="0" borderId="41" xfId="3685" applyNumberFormat="1" applyFont="1" applyFill="1" applyBorder="1" applyAlignment="1">
      <alignment horizontal="right" vertical="center"/>
    </xf>
    <xf numFmtId="170" fontId="152" fillId="0" borderId="43" xfId="3685" applyNumberFormat="1" applyFont="1" applyFill="1" applyBorder="1" applyAlignment="1">
      <alignment horizontal="right" vertical="center"/>
    </xf>
    <xf numFmtId="170" fontId="143" fillId="0" borderId="43" xfId="3685" applyNumberFormat="1" applyFont="1" applyFill="1" applyBorder="1" applyAlignment="1">
      <alignment horizontal="right" vertical="center"/>
    </xf>
    <xf numFmtId="170" fontId="168" fillId="0" borderId="0" xfId="3685" applyNumberFormat="1" applyFont="1" applyFill="1" applyBorder="1" applyAlignment="1">
      <alignment horizontal="right" vertical="center"/>
    </xf>
    <xf numFmtId="0" fontId="161" fillId="3" borderId="43" xfId="0" applyFont="1" applyFill="1" applyBorder="1" applyAlignment="1">
      <alignment vertical="center"/>
    </xf>
    <xf numFmtId="170" fontId="169" fillId="0" borderId="43" xfId="3685" applyNumberFormat="1" applyFont="1" applyFill="1" applyBorder="1" applyAlignment="1">
      <alignment horizontal="right" vertical="center"/>
    </xf>
    <xf numFmtId="170" fontId="161" fillId="3" borderId="43" xfId="3685" applyNumberFormat="1" applyFont="1" applyFill="1" applyBorder="1" applyAlignment="1">
      <alignment horizontal="right" vertical="center"/>
    </xf>
    <xf numFmtId="41" fontId="152" fillId="0" borderId="0" xfId="0" applyNumberFormat="1" applyFont="1"/>
    <xf numFmtId="0" fontId="167" fillId="0" borderId="0" xfId="0" applyFont="1"/>
    <xf numFmtId="3" fontId="167" fillId="3" borderId="0" xfId="0" applyNumberFormat="1" applyFont="1" applyFill="1" applyAlignment="1">
      <alignment horizontal="right" wrapText="1"/>
    </xf>
    <xf numFmtId="0" fontId="149" fillId="0" borderId="0" xfId="0" applyFont="1" applyAlignment="1">
      <alignment vertical="center"/>
    </xf>
    <xf numFmtId="0" fontId="143" fillId="0" borderId="0" xfId="0" applyFont="1" applyAlignment="1">
      <alignment vertical="center"/>
    </xf>
    <xf numFmtId="41" fontId="143" fillId="0" borderId="0" xfId="3685" applyFont="1" applyBorder="1" applyAlignment="1">
      <alignment vertical="center"/>
    </xf>
    <xf numFmtId="41" fontId="143" fillId="0" borderId="0" xfId="3685" applyFont="1" applyAlignment="1">
      <alignment vertical="center"/>
    </xf>
    <xf numFmtId="10" fontId="143" fillId="0" borderId="0" xfId="3684" applyNumberFormat="1" applyFont="1" applyAlignment="1">
      <alignment vertical="center"/>
    </xf>
    <xf numFmtId="41" fontId="170" fillId="0" borderId="0" xfId="0" applyNumberFormat="1" applyFont="1" applyAlignment="1">
      <alignment vertical="center"/>
    </xf>
    <xf numFmtId="0" fontId="171" fillId="0" borderId="0" xfId="0" applyFont="1" applyAlignment="1">
      <alignment horizontal="center" vertical="center" wrapText="1"/>
    </xf>
    <xf numFmtId="41" fontId="172" fillId="0" borderId="37" xfId="0" applyNumberFormat="1" applyFont="1" applyBorder="1" applyAlignment="1">
      <alignment vertical="center"/>
    </xf>
    <xf numFmtId="17" fontId="173" fillId="88" borderId="37" xfId="0" quotePrefix="1" applyNumberFormat="1" applyFont="1" applyFill="1" applyBorder="1" applyAlignment="1">
      <alignment horizontal="center" vertical="center" wrapText="1"/>
    </xf>
    <xf numFmtId="17" fontId="173" fillId="0" borderId="0" xfId="0" quotePrefix="1" applyNumberFormat="1" applyFont="1" applyAlignment="1">
      <alignment horizontal="center" vertical="center" wrapText="1"/>
    </xf>
    <xf numFmtId="0" fontId="145" fillId="88" borderId="38" xfId="0" applyFont="1" applyFill="1" applyBorder="1" applyAlignment="1">
      <alignment horizontal="left" vertical="center"/>
    </xf>
    <xf numFmtId="41" fontId="145" fillId="89" borderId="0" xfId="3685" applyFont="1" applyFill="1" applyBorder="1" applyAlignment="1">
      <alignment horizontal="right" vertical="center"/>
    </xf>
    <xf numFmtId="171" fontId="145" fillId="89" borderId="0" xfId="3684" applyNumberFormat="1" applyFont="1" applyFill="1" applyBorder="1" applyAlignment="1">
      <alignment horizontal="right" vertical="center"/>
    </xf>
    <xf numFmtId="41" fontId="145" fillId="0" borderId="0" xfId="3685" applyFont="1" applyFill="1" applyBorder="1" applyAlignment="1">
      <alignment horizontal="right" vertical="center"/>
    </xf>
    <xf numFmtId="41" fontId="152" fillId="0" borderId="0" xfId="3685" applyFont="1" applyFill="1" applyBorder="1" applyAlignment="1">
      <alignment horizontal="right" vertical="center"/>
    </xf>
    <xf numFmtId="0" fontId="174" fillId="0" borderId="0" xfId="0" applyFont="1"/>
    <xf numFmtId="0" fontId="175" fillId="0" borderId="43" xfId="0" applyFont="1" applyBorder="1" applyAlignment="1">
      <alignment horizontal="left" vertical="center"/>
    </xf>
    <xf numFmtId="171" fontId="164" fillId="0" borderId="43" xfId="3684" applyNumberFormat="1" applyFont="1" applyFill="1" applyBorder="1" applyAlignment="1">
      <alignment horizontal="right" vertical="center"/>
    </xf>
    <xf numFmtId="41" fontId="164" fillId="0" borderId="43" xfId="3685" applyFont="1" applyFill="1" applyBorder="1" applyAlignment="1">
      <alignment horizontal="right" vertical="center"/>
    </xf>
    <xf numFmtId="0" fontId="145" fillId="88" borderId="39" xfId="0" applyFont="1" applyFill="1" applyBorder="1" applyAlignment="1">
      <alignment horizontal="left" vertical="center"/>
    </xf>
    <xf numFmtId="170" fontId="145" fillId="89" borderId="0" xfId="3685" applyNumberFormat="1" applyFont="1" applyFill="1" applyBorder="1" applyAlignment="1">
      <alignment horizontal="right" vertical="center"/>
    </xf>
    <xf numFmtId="0" fontId="175" fillId="0" borderId="0" xfId="0" applyFont="1" applyAlignment="1">
      <alignment horizontal="left" vertical="center"/>
    </xf>
    <xf numFmtId="0" fontId="145" fillId="89" borderId="0" xfId="0" applyFont="1" applyFill="1" applyAlignment="1">
      <alignment vertical="center"/>
    </xf>
    <xf numFmtId="0" fontId="145" fillId="88" borderId="0" xfId="0" applyFont="1" applyFill="1" applyAlignment="1">
      <alignment horizontal="left" vertical="center"/>
    </xf>
    <xf numFmtId="0" fontId="176" fillId="0" borderId="0" xfId="0" applyFont="1"/>
    <xf numFmtId="0" fontId="176" fillId="0" borderId="0" xfId="0" applyFont="1" applyAlignment="1">
      <alignment horizontal="center"/>
    </xf>
    <xf numFmtId="0" fontId="156" fillId="3" borderId="0" xfId="0" applyFont="1" applyFill="1" applyAlignment="1">
      <alignment vertical="center"/>
    </xf>
    <xf numFmtId="0" fontId="169" fillId="3" borderId="0" xfId="0" applyFont="1" applyFill="1" applyAlignment="1">
      <alignment vertical="center"/>
    </xf>
    <xf numFmtId="0" fontId="177" fillId="3" borderId="0" xfId="0" applyFont="1" applyFill="1" applyAlignment="1">
      <alignment vertical="center"/>
    </xf>
    <xf numFmtId="0" fontId="143" fillId="3" borderId="0" xfId="0" applyFont="1" applyFill="1" applyAlignment="1">
      <alignment vertical="center"/>
    </xf>
    <xf numFmtId="3" fontId="178" fillId="3" borderId="34" xfId="0" applyNumberFormat="1" applyFont="1" applyFill="1" applyBorder="1" applyAlignment="1">
      <alignment vertical="center" wrapText="1"/>
    </xf>
    <xf numFmtId="0" fontId="180" fillId="3" borderId="34" xfId="0" applyFont="1" applyFill="1" applyBorder="1" applyAlignment="1">
      <alignment vertical="center"/>
    </xf>
    <xf numFmtId="0" fontId="143" fillId="3" borderId="34" xfId="0" applyFont="1" applyFill="1" applyBorder="1" applyAlignment="1">
      <alignment vertical="center"/>
    </xf>
    <xf numFmtId="3" fontId="178" fillId="3" borderId="0" xfId="0" applyNumberFormat="1" applyFont="1" applyFill="1" applyAlignment="1">
      <alignment vertical="center" wrapText="1"/>
    </xf>
    <xf numFmtId="0" fontId="181" fillId="3" borderId="0" xfId="0" applyFont="1" applyFill="1" applyAlignment="1">
      <alignment horizontal="left" vertical="center" wrapText="1"/>
    </xf>
    <xf numFmtId="0" fontId="180" fillId="3" borderId="0" xfId="0" applyFont="1" applyFill="1" applyAlignment="1">
      <alignment vertical="center"/>
    </xf>
    <xf numFmtId="0" fontId="173" fillId="3" borderId="0" xfId="0" applyFont="1" applyFill="1" applyAlignment="1">
      <alignment horizontal="center" vertical="center" wrapText="1"/>
    </xf>
    <xf numFmtId="0" fontId="175" fillId="0" borderId="0" xfId="0" applyFont="1" applyAlignment="1">
      <alignment horizontal="center" vertical="center" wrapText="1"/>
    </xf>
    <xf numFmtId="0" fontId="172" fillId="0" borderId="0" xfId="0" applyFont="1" applyAlignment="1">
      <alignment vertical="center" wrapText="1"/>
    </xf>
    <xf numFmtId="3" fontId="182" fillId="3" borderId="0" xfId="0" applyNumberFormat="1" applyFont="1" applyFill="1" applyAlignment="1">
      <alignment horizontal="right" vertical="center" wrapText="1"/>
    </xf>
    <xf numFmtId="0" fontId="152" fillId="0" borderId="0" xfId="0" applyFont="1" applyAlignment="1">
      <alignment vertical="center" wrapText="1"/>
    </xf>
    <xf numFmtId="0" fontId="152" fillId="3" borderId="0" xfId="0" applyFont="1" applyFill="1" applyAlignment="1">
      <alignment vertical="center"/>
    </xf>
    <xf numFmtId="170" fontId="182" fillId="3" borderId="0" xfId="2289" applyNumberFormat="1" applyFont="1" applyFill="1" applyBorder="1" applyAlignment="1">
      <alignment horizontal="right" vertical="center" wrapText="1"/>
    </xf>
    <xf numFmtId="3" fontId="178" fillId="3" borderId="0" xfId="0" applyNumberFormat="1" applyFont="1" applyFill="1" applyAlignment="1">
      <alignment horizontal="right" vertical="center" wrapText="1"/>
    </xf>
    <xf numFmtId="0" fontId="168" fillId="0" borderId="43" xfId="0" applyFont="1" applyBorder="1" applyAlignment="1">
      <alignment horizontal="left" vertical="center"/>
    </xf>
    <xf numFmtId="171" fontId="168" fillId="0" borderId="43" xfId="3684" applyNumberFormat="1" applyFont="1" applyFill="1" applyBorder="1" applyAlignment="1">
      <alignment horizontal="right" vertical="center"/>
    </xf>
    <xf numFmtId="41" fontId="168" fillId="0" borderId="38" xfId="3685" applyFont="1" applyFill="1" applyBorder="1" applyAlignment="1">
      <alignment horizontal="right" vertical="center"/>
    </xf>
    <xf numFmtId="171" fontId="178" fillId="3" borderId="0" xfId="3684" applyNumberFormat="1" applyFont="1" applyFill="1" applyBorder="1" applyAlignment="1">
      <alignment horizontal="right" vertical="center" wrapText="1"/>
    </xf>
    <xf numFmtId="171" fontId="168" fillId="0" borderId="38" xfId="3684" applyNumberFormat="1" applyFont="1" applyFill="1" applyBorder="1" applyAlignment="1">
      <alignment horizontal="right" vertical="center"/>
    </xf>
    <xf numFmtId="171" fontId="182" fillId="3" borderId="35" xfId="3684" applyNumberFormat="1" applyFont="1" applyFill="1" applyBorder="1" applyAlignment="1">
      <alignment horizontal="right" vertical="center" wrapText="1"/>
    </xf>
    <xf numFmtId="251" fontId="168" fillId="0" borderId="0" xfId="3685" applyNumberFormat="1" applyFont="1" applyFill="1" applyBorder="1" applyAlignment="1">
      <alignment horizontal="right" vertical="center"/>
    </xf>
    <xf numFmtId="0" fontId="145" fillId="89" borderId="43" xfId="0" applyFont="1" applyFill="1" applyBorder="1" applyAlignment="1">
      <alignment horizontal="left" vertical="center"/>
    </xf>
    <xf numFmtId="170" fontId="145" fillId="89" borderId="43" xfId="3685" applyNumberFormat="1" applyFont="1" applyFill="1" applyBorder="1" applyAlignment="1">
      <alignment horizontal="right" vertical="center"/>
    </xf>
    <xf numFmtId="171" fontId="145" fillId="89" borderId="43" xfId="3684" applyNumberFormat="1" applyFont="1" applyFill="1" applyBorder="1" applyAlignment="1">
      <alignment horizontal="right" vertical="center"/>
    </xf>
    <xf numFmtId="0" fontId="164" fillId="3" borderId="0" xfId="0" applyFont="1" applyFill="1" applyAlignment="1">
      <alignment vertical="center"/>
    </xf>
    <xf numFmtId="171" fontId="182" fillId="3" borderId="0" xfId="3684" applyNumberFormat="1" applyFont="1" applyFill="1" applyBorder="1" applyAlignment="1">
      <alignment horizontal="right" vertical="center" wrapText="1"/>
    </xf>
    <xf numFmtId="0" fontId="173" fillId="86" borderId="37" xfId="0" applyFont="1" applyFill="1" applyBorder="1" applyAlignment="1">
      <alignment vertical="center" wrapText="1"/>
    </xf>
    <xf numFmtId="171" fontId="173" fillId="86" borderId="37" xfId="3684" applyNumberFormat="1" applyFont="1" applyFill="1" applyBorder="1" applyAlignment="1">
      <alignment horizontal="right" vertical="center" wrapText="1"/>
    </xf>
    <xf numFmtId="171" fontId="152" fillId="0" borderId="0" xfId="3684" applyNumberFormat="1" applyFont="1" applyFill="1" applyBorder="1" applyAlignment="1">
      <alignment horizontal="right" vertical="center" wrapText="1"/>
    </xf>
    <xf numFmtId="9" fontId="152" fillId="0" borderId="0" xfId="0" applyNumberFormat="1" applyFont="1" applyAlignment="1">
      <alignment horizontal="right" vertical="center" wrapText="1"/>
    </xf>
    <xf numFmtId="9" fontId="152" fillId="0" borderId="0" xfId="3684" applyFont="1" applyFill="1" applyBorder="1" applyAlignment="1">
      <alignment horizontal="right" vertical="center" wrapText="1"/>
    </xf>
    <xf numFmtId="9" fontId="182" fillId="3" borderId="0" xfId="3684" applyFont="1" applyFill="1" applyBorder="1" applyAlignment="1">
      <alignment horizontal="right" vertical="center" wrapText="1"/>
    </xf>
    <xf numFmtId="0" fontId="173" fillId="3" borderId="0" xfId="0" applyFont="1" applyFill="1" applyAlignment="1">
      <alignment vertical="center" wrapText="1"/>
    </xf>
    <xf numFmtId="17" fontId="145" fillId="88" borderId="37" xfId="0" quotePrefix="1" applyNumberFormat="1" applyFont="1" applyFill="1" applyBorder="1" applyAlignment="1">
      <alignment horizontal="center" vertical="center" wrapText="1"/>
    </xf>
    <xf numFmtId="170" fontId="182" fillId="3" borderId="0" xfId="1" applyNumberFormat="1" applyFont="1" applyFill="1" applyBorder="1" applyAlignment="1">
      <alignment horizontal="right" vertical="center" wrapText="1"/>
    </xf>
    <xf numFmtId="41" fontId="152" fillId="3" borderId="0" xfId="0" applyNumberFormat="1" applyFont="1" applyFill="1" applyAlignment="1">
      <alignment vertical="center"/>
    </xf>
    <xf numFmtId="171" fontId="152" fillId="3" borderId="0" xfId="0" applyNumberFormat="1" applyFont="1" applyFill="1" applyAlignment="1">
      <alignment vertical="center"/>
    </xf>
    <xf numFmtId="3" fontId="152" fillId="3" borderId="0" xfId="0" applyNumberFormat="1" applyFont="1" applyFill="1" applyAlignment="1">
      <alignment vertical="center"/>
    </xf>
    <xf numFmtId="3" fontId="153" fillId="3" borderId="0" xfId="0" applyNumberFormat="1" applyFont="1" applyFill="1" applyAlignment="1">
      <alignment horizontal="right" vertical="center" wrapText="1"/>
    </xf>
    <xf numFmtId="0" fontId="143" fillId="3" borderId="0" xfId="0" applyFont="1" applyFill="1" applyAlignment="1">
      <alignment vertical="center" wrapText="1"/>
    </xf>
    <xf numFmtId="171" fontId="178" fillId="3" borderId="0" xfId="0" applyNumberFormat="1" applyFont="1" applyFill="1" applyAlignment="1">
      <alignment horizontal="right" vertical="center" wrapText="1"/>
    </xf>
    <xf numFmtId="0" fontId="142" fillId="0" borderId="43" xfId="0" applyFont="1" applyBorder="1" applyAlignment="1">
      <alignment vertical="center" wrapText="1"/>
    </xf>
    <xf numFmtId="41" fontId="168" fillId="0" borderId="43" xfId="0" applyNumberFormat="1" applyFont="1" applyBorder="1" applyAlignment="1">
      <alignment horizontal="center" vertical="center"/>
    </xf>
    <xf numFmtId="41" fontId="168" fillId="0" borderId="0" xfId="0" applyNumberFormat="1" applyFont="1" applyAlignment="1">
      <alignment horizontal="center" vertical="center"/>
    </xf>
    <xf numFmtId="0" fontId="150" fillId="0" borderId="0" xfId="0" applyFont="1" applyAlignment="1">
      <alignment horizontal="left" vertical="center"/>
    </xf>
    <xf numFmtId="186" fontId="183" fillId="0" borderId="0" xfId="1" applyNumberFormat="1" applyFont="1" applyAlignment="1">
      <alignment horizontal="right"/>
    </xf>
    <xf numFmtId="171" fontId="150" fillId="0" borderId="0" xfId="3684" applyNumberFormat="1" applyFont="1" applyFill="1" applyBorder="1" applyAlignment="1">
      <alignment horizontal="center" vertical="center"/>
    </xf>
    <xf numFmtId="186" fontId="183" fillId="0" borderId="0" xfId="1" applyNumberFormat="1" applyFont="1" applyFill="1" applyBorder="1" applyAlignment="1">
      <alignment horizontal="right"/>
    </xf>
    <xf numFmtId="0" fontId="145" fillId="89" borderId="41" xfId="0" applyFont="1" applyFill="1" applyBorder="1" applyAlignment="1">
      <alignment horizontal="left" vertical="center" wrapText="1"/>
    </xf>
    <xf numFmtId="41" fontId="145" fillId="89" borderId="41" xfId="3685" applyFont="1" applyFill="1" applyBorder="1" applyAlignment="1">
      <alignment horizontal="center" vertical="center" wrapText="1"/>
    </xf>
    <xf numFmtId="171" fontId="145" fillId="89" borderId="41" xfId="3684" applyNumberFormat="1" applyFont="1" applyFill="1" applyBorder="1" applyAlignment="1">
      <alignment horizontal="center" vertical="center" wrapText="1"/>
    </xf>
    <xf numFmtId="41" fontId="145" fillId="0" borderId="0" xfId="3685" applyFont="1" applyFill="1" applyBorder="1" applyAlignment="1">
      <alignment horizontal="center" vertical="center" wrapText="1"/>
    </xf>
    <xf numFmtId="186" fontId="183" fillId="0" borderId="0" xfId="1" applyNumberFormat="1" applyFont="1" applyAlignment="1">
      <alignment horizontal="right" vertical="center"/>
    </xf>
    <xf numFmtId="171" fontId="150" fillId="0" borderId="0" xfId="3684" applyNumberFormat="1" applyFont="1" applyAlignment="1">
      <alignment horizontal="center" vertical="center"/>
    </xf>
    <xf numFmtId="186" fontId="183" fillId="0" borderId="0" xfId="1" applyNumberFormat="1" applyFont="1" applyFill="1" applyBorder="1" applyAlignment="1">
      <alignment horizontal="right" vertical="center"/>
    </xf>
    <xf numFmtId="41" fontId="150" fillId="0" borderId="0" xfId="3685" applyFont="1" applyAlignment="1">
      <alignment horizontal="right" vertical="center"/>
    </xf>
    <xf numFmtId="41" fontId="150" fillId="0" borderId="0" xfId="3685" applyFont="1" applyFill="1" applyBorder="1" applyAlignment="1">
      <alignment horizontal="right" vertical="center"/>
    </xf>
    <xf numFmtId="0" fontId="150" fillId="0" borderId="40" xfId="0" applyFont="1" applyBorder="1" applyAlignment="1">
      <alignment horizontal="left" vertical="center"/>
    </xf>
    <xf numFmtId="41" fontId="150" fillId="0" borderId="40" xfId="3685" applyFont="1" applyBorder="1" applyAlignment="1">
      <alignment horizontal="right" vertical="center"/>
    </xf>
    <xf numFmtId="171" fontId="150" fillId="0" borderId="40" xfId="3684" applyNumberFormat="1" applyFont="1" applyBorder="1" applyAlignment="1">
      <alignment horizontal="center" vertical="center"/>
    </xf>
    <xf numFmtId="41" fontId="150" fillId="0" borderId="0" xfId="3685" applyFont="1" applyFill="1" applyBorder="1" applyAlignment="1">
      <alignment vertical="center"/>
    </xf>
    <xf numFmtId="41" fontId="150" fillId="0" borderId="0" xfId="3685" applyFont="1" applyAlignment="1">
      <alignment vertical="center"/>
    </xf>
    <xf numFmtId="0" fontId="142" fillId="0" borderId="41" xfId="0" applyFont="1" applyBorder="1" applyAlignment="1">
      <alignment horizontal="left" vertical="center" wrapText="1"/>
    </xf>
    <xf numFmtId="41" fontId="142" fillId="0" borderId="41" xfId="3685" applyFont="1" applyBorder="1" applyAlignment="1">
      <alignment horizontal="center" vertical="center" wrapText="1"/>
    </xf>
    <xf numFmtId="171" fontId="142" fillId="0" borderId="41" xfId="3684" applyNumberFormat="1" applyFont="1" applyBorder="1" applyAlignment="1">
      <alignment horizontal="center" vertical="center" wrapText="1"/>
    </xf>
    <xf numFmtId="41" fontId="142" fillId="0" borderId="0" xfId="3685" applyFont="1" applyFill="1" applyBorder="1" applyAlignment="1">
      <alignment horizontal="center" vertical="center" wrapText="1"/>
    </xf>
    <xf numFmtId="171" fontId="142" fillId="0" borderId="0" xfId="3684" applyNumberFormat="1" applyFont="1" applyFill="1" applyBorder="1" applyAlignment="1">
      <alignment horizontal="center" vertical="center" wrapText="1"/>
    </xf>
    <xf numFmtId="0" fontId="149" fillId="0" borderId="0" xfId="0" applyFont="1"/>
    <xf numFmtId="0" fontId="184" fillId="0" borderId="0" xfId="0" applyFont="1"/>
    <xf numFmtId="0" fontId="185" fillId="0" borderId="0" xfId="0" applyFont="1" applyAlignment="1">
      <alignment horizontal="center" vertical="center" wrapText="1"/>
    </xf>
    <xf numFmtId="0" fontId="186" fillId="0" borderId="0" xfId="0" applyFont="1" applyAlignment="1">
      <alignment horizontal="center" vertical="center" wrapText="1"/>
    </xf>
    <xf numFmtId="17" fontId="186" fillId="3" borderId="41" xfId="0" quotePrefix="1" applyNumberFormat="1" applyFont="1" applyFill="1" applyBorder="1" applyAlignment="1">
      <alignment horizontal="center" vertical="center" wrapText="1"/>
    </xf>
    <xf numFmtId="17" fontId="186" fillId="3" borderId="41" xfId="0" applyNumberFormat="1" applyFont="1" applyFill="1" applyBorder="1" applyAlignment="1">
      <alignment horizontal="center" vertical="center" wrapText="1"/>
    </xf>
    <xf numFmtId="0" fontId="186" fillId="3" borderId="0" xfId="0" applyFont="1" applyFill="1" applyAlignment="1">
      <alignment horizontal="center" vertical="center" wrapText="1"/>
    </xf>
    <xf numFmtId="0" fontId="187" fillId="0" borderId="0" xfId="0" applyFont="1" applyAlignment="1">
      <alignment vertical="center" wrapText="1"/>
    </xf>
    <xf numFmtId="41" fontId="188" fillId="0" borderId="0" xfId="3685" applyFont="1" applyBorder="1" applyAlignment="1">
      <alignment horizontal="center" vertical="center" wrapText="1"/>
    </xf>
    <xf numFmtId="171" fontId="188" fillId="0" borderId="0" xfId="3684" applyNumberFormat="1" applyFont="1" applyBorder="1" applyAlignment="1">
      <alignment horizontal="right" vertical="center" wrapText="1"/>
    </xf>
    <xf numFmtId="171" fontId="188" fillId="0" borderId="0" xfId="3684" applyNumberFormat="1" applyFont="1" applyFill="1" applyBorder="1" applyAlignment="1">
      <alignment horizontal="right" vertical="center" wrapText="1"/>
    </xf>
    <xf numFmtId="171" fontId="188" fillId="0" borderId="0" xfId="3684" applyNumberFormat="1" applyFont="1" applyAlignment="1">
      <alignment horizontal="right" vertical="center" wrapText="1"/>
    </xf>
    <xf numFmtId="0" fontId="187" fillId="0" borderId="40" xfId="0" applyFont="1" applyBorder="1" applyAlignment="1">
      <alignment vertical="center" wrapText="1"/>
    </xf>
    <xf numFmtId="41" fontId="188" fillId="0" borderId="40" xfId="3685" applyFont="1" applyBorder="1" applyAlignment="1">
      <alignment horizontal="center" vertical="center" wrapText="1"/>
    </xf>
    <xf numFmtId="171" fontId="188" fillId="0" borderId="40" xfId="3684" applyNumberFormat="1" applyFont="1" applyBorder="1" applyAlignment="1">
      <alignment horizontal="right" vertical="center" wrapText="1"/>
    </xf>
    <xf numFmtId="0" fontId="189" fillId="89" borderId="41" xfId="0" applyFont="1" applyFill="1" applyBorder="1" applyAlignment="1">
      <alignment horizontal="left" vertical="center" wrapText="1"/>
    </xf>
    <xf numFmtId="3" fontId="145" fillId="89" borderId="40" xfId="3685" applyNumberFormat="1" applyFont="1" applyFill="1" applyBorder="1" applyAlignment="1">
      <alignment horizontal="right" vertical="center" wrapText="1"/>
    </xf>
    <xf numFmtId="171" fontId="145" fillId="89" borderId="40" xfId="3684" applyNumberFormat="1" applyFont="1" applyFill="1" applyBorder="1" applyAlignment="1">
      <alignment horizontal="right" vertical="center" wrapText="1"/>
    </xf>
    <xf numFmtId="171" fontId="190" fillId="0" borderId="0" xfId="3684" applyNumberFormat="1" applyFont="1" applyFill="1" applyBorder="1" applyAlignment="1">
      <alignment horizontal="right"/>
    </xf>
    <xf numFmtId="3" fontId="178" fillId="3" borderId="34" xfId="0" applyNumberFormat="1" applyFont="1" applyFill="1" applyBorder="1" applyAlignment="1">
      <alignment wrapText="1"/>
    </xf>
    <xf numFmtId="0" fontId="188" fillId="3" borderId="34" xfId="0" applyFont="1" applyFill="1" applyBorder="1"/>
    <xf numFmtId="0" fontId="181" fillId="3" borderId="34" xfId="0" applyFont="1" applyFill="1" applyBorder="1"/>
    <xf numFmtId="0" fontId="181" fillId="3" borderId="0" xfId="0" applyFont="1" applyFill="1"/>
    <xf numFmtId="0" fontId="180" fillId="3" borderId="34" xfId="0" applyFont="1" applyFill="1" applyBorder="1"/>
    <xf numFmtId="0" fontId="143" fillId="3" borderId="34" xfId="0" applyFont="1" applyFill="1" applyBorder="1"/>
    <xf numFmtId="3" fontId="191" fillId="3" borderId="0" xfId="0" applyNumberFormat="1" applyFont="1" applyFill="1" applyAlignment="1">
      <alignment wrapText="1"/>
    </xf>
    <xf numFmtId="0" fontId="192" fillId="3" borderId="0" xfId="0" applyFont="1" applyFill="1" applyAlignment="1">
      <alignment horizontal="left" wrapText="1"/>
    </xf>
    <xf numFmtId="0" fontId="192" fillId="3" borderId="0" xfId="0" applyFont="1" applyFill="1" applyAlignment="1">
      <alignment wrapText="1"/>
    </xf>
    <xf numFmtId="0" fontId="193" fillId="3" borderId="0" xfId="0" applyFont="1" applyFill="1"/>
    <xf numFmtId="0" fontId="194" fillId="3" borderId="0" xfId="0" applyFont="1" applyFill="1"/>
    <xf numFmtId="0" fontId="196" fillId="0" borderId="0" xfId="0" applyFont="1" applyAlignment="1">
      <alignment horizontal="center" vertical="center" wrapText="1"/>
    </xf>
    <xf numFmtId="17" fontId="186" fillId="3" borderId="0" xfId="0" quotePrefix="1" applyNumberFormat="1" applyFont="1" applyFill="1" applyAlignment="1">
      <alignment horizontal="center" vertical="center" wrapText="1"/>
    </xf>
    <xf numFmtId="0" fontId="197" fillId="0" borderId="0" xfId="0" applyFont="1" applyAlignment="1">
      <alignment horizontal="center" vertical="center" wrapText="1"/>
    </xf>
    <xf numFmtId="0" fontId="186" fillId="3" borderId="41" xfId="0" applyFont="1" applyFill="1" applyBorder="1" applyAlignment="1">
      <alignment horizontal="center" vertical="center" wrapText="1"/>
    </xf>
    <xf numFmtId="0" fontId="198" fillId="0" borderId="42" xfId="0" applyFont="1" applyBorder="1" applyAlignment="1">
      <alignment vertical="center" wrapText="1"/>
    </xf>
    <xf numFmtId="41" fontId="150" fillId="0" borderId="0" xfId="3685" applyFont="1" applyBorder="1" applyAlignment="1">
      <alignment horizontal="right" vertical="center" wrapText="1"/>
    </xf>
    <xf numFmtId="171" fontId="150" fillId="0" borderId="0" xfId="3684" applyNumberFormat="1" applyFont="1" applyBorder="1" applyAlignment="1">
      <alignment horizontal="right" vertical="center" wrapText="1"/>
    </xf>
    <xf numFmtId="171" fontId="150" fillId="0" borderId="0" xfId="3684" applyNumberFormat="1" applyFont="1" applyAlignment="1">
      <alignment horizontal="right" vertical="center" wrapText="1"/>
    </xf>
    <xf numFmtId="0" fontId="198" fillId="0" borderId="40" xfId="0" applyFont="1" applyBorder="1" applyAlignment="1">
      <alignment horizontal="left" vertical="center" wrapText="1"/>
    </xf>
    <xf numFmtId="41" fontId="150" fillId="0" borderId="0" xfId="3685" applyFont="1" applyBorder="1" applyAlignment="1">
      <alignment horizontal="right" vertical="center"/>
    </xf>
    <xf numFmtId="171" fontId="150" fillId="0" borderId="0" xfId="3684" applyNumberFormat="1" applyFont="1" applyBorder="1" applyAlignment="1">
      <alignment horizontal="right" vertical="center"/>
    </xf>
    <xf numFmtId="171" fontId="142" fillId="0" borderId="0" xfId="3684" applyNumberFormat="1" applyFont="1" applyAlignment="1">
      <alignment horizontal="right" vertical="center" wrapText="1"/>
    </xf>
    <xf numFmtId="0" fontId="199" fillId="89" borderId="40" xfId="0" applyFont="1" applyFill="1" applyBorder="1" applyAlignment="1">
      <alignment horizontal="left" vertical="center" wrapText="1" indent="1"/>
    </xf>
    <xf numFmtId="3" fontId="145" fillId="89" borderId="0" xfId="3685" applyNumberFormat="1" applyFont="1" applyFill="1" applyBorder="1" applyAlignment="1">
      <alignment horizontal="right" vertical="center" wrapText="1"/>
    </xf>
    <xf numFmtId="171" fontId="145" fillId="89" borderId="0" xfId="3684" applyNumberFormat="1" applyFont="1" applyFill="1" applyBorder="1" applyAlignment="1">
      <alignment horizontal="right" vertical="center" wrapText="1"/>
    </xf>
    <xf numFmtId="0" fontId="198" fillId="0" borderId="0" xfId="0" applyFont="1" applyAlignment="1">
      <alignment vertical="center" wrapText="1"/>
    </xf>
    <xf numFmtId="0" fontId="198" fillId="0" borderId="40" xfId="0" applyFont="1" applyBorder="1" applyAlignment="1">
      <alignment vertical="center" wrapText="1"/>
    </xf>
    <xf numFmtId="0" fontId="199" fillId="89" borderId="42" xfId="0" applyFont="1" applyFill="1" applyBorder="1" applyAlignment="1">
      <alignment horizontal="left" vertical="center" wrapText="1" indent="1"/>
    </xf>
    <xf numFmtId="0" fontId="199" fillId="90" borderId="41" xfId="0" applyFont="1" applyFill="1" applyBorder="1" applyAlignment="1">
      <alignment horizontal="left" vertical="center" wrapText="1" indent="1"/>
    </xf>
    <xf numFmtId="41" fontId="145" fillId="90" borderId="41" xfId="3685" applyFont="1" applyFill="1" applyBorder="1" applyAlignment="1">
      <alignment horizontal="right" vertical="center" wrapText="1"/>
    </xf>
    <xf numFmtId="171" fontId="145" fillId="90" borderId="41" xfId="3684" applyNumberFormat="1" applyFont="1" applyFill="1" applyBorder="1" applyAlignment="1">
      <alignment horizontal="right" vertical="center" wrapText="1"/>
    </xf>
    <xf numFmtId="0" fontId="143" fillId="3" borderId="36" xfId="0" applyFont="1" applyFill="1" applyBorder="1"/>
    <xf numFmtId="0" fontId="200" fillId="3" borderId="0" xfId="0" applyFont="1" applyFill="1"/>
    <xf numFmtId="0" fontId="200" fillId="0" borderId="0" xfId="0" applyFont="1"/>
    <xf numFmtId="0" fontId="201" fillId="0" borderId="0" xfId="0" applyFont="1"/>
    <xf numFmtId="3" fontId="202" fillId="3" borderId="34" xfId="0" applyNumberFormat="1" applyFont="1" applyFill="1" applyBorder="1" applyAlignment="1">
      <alignment wrapText="1"/>
    </xf>
    <xf numFmtId="0" fontId="203" fillId="3" borderId="34" xfId="0" applyFont="1" applyFill="1" applyBorder="1"/>
    <xf numFmtId="0" fontId="203" fillId="3" borderId="0" xfId="0" applyFont="1" applyFill="1"/>
    <xf numFmtId="0" fontId="204" fillId="3" borderId="34" xfId="0" applyFont="1" applyFill="1" applyBorder="1"/>
    <xf numFmtId="0" fontId="200" fillId="3" borderId="34" xfId="0" applyFont="1" applyFill="1" applyBorder="1"/>
    <xf numFmtId="3" fontId="202" fillId="3" borderId="0" xfId="0" applyNumberFormat="1" applyFont="1" applyFill="1" applyAlignment="1">
      <alignment wrapText="1"/>
    </xf>
    <xf numFmtId="0" fontId="203" fillId="3" borderId="0" xfId="0" applyFont="1" applyFill="1" applyAlignment="1">
      <alignment horizontal="left" wrapText="1"/>
    </xf>
    <xf numFmtId="0" fontId="204" fillId="3" borderId="0" xfId="0" applyFont="1" applyFill="1"/>
    <xf numFmtId="0" fontId="200" fillId="3" borderId="0" xfId="0" applyFont="1" applyFill="1" applyAlignment="1">
      <alignment vertical="center"/>
    </xf>
    <xf numFmtId="0" fontId="205" fillId="0" borderId="43" xfId="0" applyFont="1" applyBorder="1" applyAlignment="1">
      <alignment horizontal="left" vertical="center" wrapText="1"/>
    </xf>
    <xf numFmtId="0" fontId="205" fillId="87" borderId="43" xfId="0" quotePrefix="1" applyFont="1" applyFill="1" applyBorder="1" applyAlignment="1">
      <alignment horizontal="center" vertical="center" wrapText="1"/>
    </xf>
    <xf numFmtId="0" fontId="205" fillId="0" borderId="0" xfId="0" quotePrefix="1" applyFont="1" applyAlignment="1">
      <alignment horizontal="center" vertical="center" wrapText="1"/>
    </xf>
    <xf numFmtId="170" fontId="198" fillId="87" borderId="0" xfId="1" applyNumberFormat="1" applyFont="1" applyFill="1" applyBorder="1" applyAlignment="1">
      <alignment horizontal="left" vertical="center" wrapText="1"/>
    </xf>
    <xf numFmtId="170" fontId="150" fillId="0" borderId="0" xfId="3685" applyNumberFormat="1" applyFont="1" applyFill="1" applyBorder="1" applyAlignment="1">
      <alignment horizontal="right" vertical="center"/>
    </xf>
    <xf numFmtId="170" fontId="143" fillId="0" borderId="0" xfId="0" applyNumberFormat="1" applyFont="1"/>
    <xf numFmtId="170" fontId="142" fillId="0" borderId="0" xfId="3685" applyNumberFormat="1" applyFont="1" applyFill="1" applyBorder="1" applyAlignment="1">
      <alignment horizontal="right" vertical="center"/>
    </xf>
    <xf numFmtId="0" fontId="199" fillId="89" borderId="43" xfId="0" applyFont="1" applyFill="1" applyBorder="1" applyAlignment="1">
      <alignment horizontal="left" vertical="center" wrapText="1"/>
    </xf>
    <xf numFmtId="170" fontId="205" fillId="87" borderId="0" xfId="1" applyNumberFormat="1" applyFont="1" applyFill="1" applyBorder="1" applyAlignment="1">
      <alignment horizontal="left" vertical="center" wrapText="1"/>
    </xf>
    <xf numFmtId="170" fontId="164" fillId="0" borderId="0" xfId="3684" applyNumberFormat="1" applyFont="1" applyFill="1" applyAlignment="1">
      <alignment horizontal="right" vertical="center" wrapText="1"/>
    </xf>
    <xf numFmtId="170" fontId="142" fillId="0" borderId="0" xfId="3685" applyNumberFormat="1" applyFont="1" applyFill="1" applyAlignment="1">
      <alignment horizontal="right" vertical="center" wrapText="1"/>
    </xf>
    <xf numFmtId="0" fontId="199" fillId="89" borderId="38" xfId="0" applyFont="1" applyFill="1" applyBorder="1" applyAlignment="1">
      <alignment horizontal="left" vertical="center" wrapText="1"/>
    </xf>
    <xf numFmtId="0" fontId="188" fillId="3" borderId="0" xfId="0" applyFont="1" applyFill="1" applyAlignment="1">
      <alignment vertical="center"/>
    </xf>
    <xf numFmtId="0" fontId="188" fillId="3" borderId="0" xfId="0" applyFont="1" applyFill="1"/>
    <xf numFmtId="0" fontId="206" fillId="3" borderId="0" xfId="0" applyFont="1" applyFill="1"/>
    <xf numFmtId="170" fontId="207" fillId="3" borderId="0" xfId="0" applyNumberFormat="1" applyFont="1" applyFill="1"/>
    <xf numFmtId="0" fontId="207" fillId="3" borderId="0" xfId="0" applyFont="1" applyFill="1"/>
    <xf numFmtId="0" fontId="208" fillId="3" borderId="0" xfId="0" applyFont="1" applyFill="1"/>
    <xf numFmtId="0" fontId="208" fillId="0" borderId="0" xfId="0" applyFont="1"/>
    <xf numFmtId="0" fontId="209" fillId="0" borderId="0" xfId="0" applyFont="1" applyAlignment="1">
      <alignment vertical="center" wrapText="1"/>
    </xf>
    <xf numFmtId="17" fontId="210" fillId="0" borderId="0" xfId="0" applyNumberFormat="1" applyFont="1" applyAlignment="1">
      <alignment horizontal="center" vertical="center" wrapText="1"/>
    </xf>
    <xf numFmtId="41" fontId="211" fillId="86" borderId="0" xfId="3685" applyFont="1" applyFill="1" applyBorder="1" applyAlignment="1">
      <alignment horizontal="left"/>
    </xf>
    <xf numFmtId="41" fontId="211" fillId="86" borderId="0" xfId="3685" applyFont="1" applyFill="1" applyBorder="1" applyAlignment="1">
      <alignment horizontal="right"/>
    </xf>
    <xf numFmtId="0" fontId="208" fillId="0" borderId="0" xfId="0" applyFont="1" applyAlignment="1">
      <alignment horizontal="left" vertical="center" indent="2"/>
    </xf>
    <xf numFmtId="41" fontId="212" fillId="0" borderId="0" xfId="3685" applyFont="1" applyFill="1" applyBorder="1" applyAlignment="1">
      <alignment horizontal="right"/>
    </xf>
    <xf numFmtId="0" fontId="209" fillId="0" borderId="2" xfId="0" applyFont="1" applyBorder="1" applyAlignment="1">
      <alignment vertical="center" wrapText="1"/>
    </xf>
    <xf numFmtId="17" fontId="210" fillId="0" borderId="2" xfId="0" applyNumberFormat="1" applyFont="1" applyBorder="1" applyAlignment="1">
      <alignment horizontal="center" vertical="center" wrapText="1"/>
    </xf>
    <xf numFmtId="0" fontId="208" fillId="87" borderId="0" xfId="0" applyFont="1" applyFill="1" applyAlignment="1">
      <alignment horizontal="left" vertical="center" indent="2"/>
    </xf>
    <xf numFmtId="227" fontId="208" fillId="87" borderId="0" xfId="3685" applyNumberFormat="1" applyFont="1" applyFill="1" applyBorder="1" applyAlignment="1">
      <alignment horizontal="center" vertical="center"/>
    </xf>
    <xf numFmtId="41" fontId="144" fillId="0" borderId="0" xfId="3685" applyFont="1" applyFill="1" applyBorder="1" applyAlignment="1">
      <alignment horizontal="center" vertical="center"/>
    </xf>
    <xf numFmtId="41" fontId="143" fillId="0" borderId="0" xfId="3685" applyFont="1"/>
    <xf numFmtId="0" fontId="213" fillId="0" borderId="0" xfId="0" applyFont="1" applyAlignment="1">
      <alignment vertical="center" wrapText="1"/>
    </xf>
    <xf numFmtId="0" fontId="150" fillId="0" borderId="0" xfId="0" applyFont="1" applyAlignment="1">
      <alignment vertical="center" wrapText="1"/>
    </xf>
    <xf numFmtId="0" fontId="136" fillId="0" borderId="0" xfId="3686"/>
    <xf numFmtId="0" fontId="158" fillId="3" borderId="0" xfId="0" applyFont="1" applyFill="1" applyAlignment="1">
      <alignment horizontal="center" vertical="center" wrapText="1"/>
    </xf>
    <xf numFmtId="0" fontId="159" fillId="3" borderId="0" xfId="0" applyFont="1" applyFill="1" applyAlignment="1">
      <alignment horizontal="left"/>
    </xf>
    <xf numFmtId="0" fontId="163" fillId="3" borderId="2" xfId="0" applyFont="1" applyFill="1" applyBorder="1" applyAlignment="1">
      <alignment horizontal="center"/>
    </xf>
    <xf numFmtId="0" fontId="171" fillId="87" borderId="0" xfId="0" applyFont="1" applyFill="1" applyAlignment="1">
      <alignment horizontal="center" vertical="center" wrapText="1"/>
    </xf>
    <xf numFmtId="0" fontId="179" fillId="3" borderId="0" xfId="0" applyFont="1" applyFill="1" applyAlignment="1">
      <alignment horizontal="left" vertical="center" wrapText="1"/>
    </xf>
    <xf numFmtId="17" fontId="175" fillId="0" borderId="37" xfId="0" quotePrefix="1" applyNumberFormat="1" applyFont="1" applyBorder="1" applyAlignment="1">
      <alignment horizontal="center" vertical="center" wrapText="1"/>
    </xf>
    <xf numFmtId="0" fontId="175" fillId="0" borderId="0" xfId="0" applyFont="1" applyAlignment="1">
      <alignment horizontal="center" vertical="center" wrapText="1"/>
    </xf>
    <xf numFmtId="0" fontId="172" fillId="0" borderId="0" xfId="0" applyFont="1" applyAlignment="1">
      <alignment horizontal="left" vertical="center" wrapText="1"/>
    </xf>
    <xf numFmtId="0" fontId="175" fillId="87" borderId="0" xfId="0" applyFont="1" applyFill="1" applyAlignment="1">
      <alignment horizontal="center" vertical="center" wrapText="1"/>
    </xf>
    <xf numFmtId="17" fontId="175" fillId="0" borderId="0" xfId="0" quotePrefix="1" applyNumberFormat="1" applyFont="1" applyAlignment="1">
      <alignment horizontal="center" vertical="center" wrapText="1"/>
    </xf>
    <xf numFmtId="0" fontId="175" fillId="87" borderId="37" xfId="0" applyFont="1" applyFill="1" applyBorder="1" applyAlignment="1">
      <alignment horizontal="center" vertical="center" wrapText="1"/>
    </xf>
    <xf numFmtId="0" fontId="142" fillId="0" borderId="40" xfId="0" applyFont="1" applyBorder="1" applyAlignment="1">
      <alignment horizontal="center" vertical="center" wrapText="1"/>
    </xf>
    <xf numFmtId="0" fontId="142" fillId="0" borderId="41" xfId="0" applyFont="1" applyBorder="1" applyAlignment="1">
      <alignment horizontal="center" vertical="center" wrapText="1"/>
    </xf>
    <xf numFmtId="171" fontId="145" fillId="89" borderId="0" xfId="3684" applyNumberFormat="1" applyFont="1" applyFill="1" applyBorder="1" applyAlignment="1">
      <alignment horizontal="center" vertical="center" wrapText="1"/>
    </xf>
    <xf numFmtId="0" fontId="142" fillId="0" borderId="0" xfId="0" applyFont="1" applyAlignment="1">
      <alignment vertical="center" wrapText="1"/>
    </xf>
    <xf numFmtId="0" fontId="142" fillId="0" borderId="40" xfId="0" applyFont="1" applyBorder="1" applyAlignment="1">
      <alignment vertical="center" wrapText="1"/>
    </xf>
    <xf numFmtId="0" fontId="142" fillId="0" borderId="0" xfId="0" applyFont="1" applyAlignment="1">
      <alignment horizontal="center" vertical="center" wrapText="1"/>
    </xf>
    <xf numFmtId="0" fontId="150" fillId="0" borderId="0" xfId="0" applyFont="1" applyAlignment="1">
      <alignment horizontal="center" wrapText="1"/>
    </xf>
    <xf numFmtId="0" fontId="142" fillId="0" borderId="0" xfId="0" applyFont="1" applyAlignment="1">
      <alignment horizontal="left" vertical="center" wrapText="1"/>
    </xf>
    <xf numFmtId="0" fontId="142" fillId="0" borderId="40" xfId="0" applyFont="1" applyBorder="1" applyAlignment="1">
      <alignment horizontal="left" vertical="center" wrapText="1"/>
    </xf>
    <xf numFmtId="171" fontId="145" fillId="0" borderId="0" xfId="3684" applyNumberFormat="1" applyFont="1" applyFill="1" applyBorder="1" applyAlignment="1">
      <alignment horizontal="center" vertical="center" wrapText="1"/>
    </xf>
    <xf numFmtId="17" fontId="168" fillId="0" borderId="44" xfId="0" applyNumberFormat="1" applyFont="1" applyBorder="1" applyAlignment="1">
      <alignment horizontal="center"/>
    </xf>
    <xf numFmtId="0" fontId="168" fillId="0" borderId="44" xfId="0" applyFont="1" applyBorder="1" applyAlignment="1">
      <alignment horizontal="center"/>
    </xf>
    <xf numFmtId="17" fontId="168" fillId="0" borderId="0" xfId="0" applyNumberFormat="1" applyFont="1" applyAlignment="1">
      <alignment horizontal="center"/>
    </xf>
    <xf numFmtId="0" fontId="168" fillId="0" borderId="0" xfId="0" applyFont="1" applyAlignment="1">
      <alignment horizontal="center"/>
    </xf>
    <xf numFmtId="0" fontId="195" fillId="0" borderId="0" xfId="0" applyFont="1" applyAlignment="1">
      <alignment horizontal="center" vertical="center" wrapText="1"/>
    </xf>
    <xf numFmtId="0" fontId="195" fillId="0" borderId="40" xfId="0" applyFont="1" applyBorder="1" applyAlignment="1">
      <alignment horizontal="center" vertical="center" wrapText="1"/>
    </xf>
    <xf numFmtId="0" fontId="186" fillId="2" borderId="40" xfId="0" applyFont="1" applyFill="1" applyBorder="1" applyAlignment="1">
      <alignment horizontal="center" vertical="center" wrapText="1"/>
    </xf>
    <xf numFmtId="0" fontId="186" fillId="3" borderId="0" xfId="0" applyFont="1" applyFill="1" applyAlignment="1">
      <alignment horizontal="center" vertical="center" wrapText="1"/>
    </xf>
    <xf numFmtId="0" fontId="186" fillId="3" borderId="40" xfId="0" applyFont="1" applyFill="1" applyBorder="1" applyAlignment="1">
      <alignment horizontal="center" vertical="center" wrapText="1"/>
    </xf>
    <xf numFmtId="0" fontId="186" fillId="3" borderId="41" xfId="0" applyFont="1" applyFill="1" applyBorder="1" applyAlignment="1">
      <alignment horizontal="center" vertical="center" wrapText="1"/>
    </xf>
    <xf numFmtId="0" fontId="186" fillId="2" borderId="0" xfId="0" applyFont="1" applyFill="1" applyAlignment="1">
      <alignment horizontal="center" vertical="center" wrapText="1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080FF"/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6350</xdr:colOff>
      <xdr:row>2</xdr:row>
      <xdr:rowOff>883230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13"/>
  <sheetViews>
    <sheetView showGridLines="0" zoomScale="78" workbookViewId="0">
      <selection activeCell="C10" sqref="C10"/>
    </sheetView>
  </sheetViews>
  <sheetFormatPr baseColWidth="10" defaultColWidth="11.453125" defaultRowHeight="16.5"/>
  <cols>
    <col min="1" max="16384" width="11.453125" style="1"/>
  </cols>
  <sheetData>
    <row r="3" spans="3:6" ht="71.5">
      <c r="C3" s="2" t="s">
        <v>0</v>
      </c>
      <c r="D3" s="3"/>
      <c r="E3" s="3"/>
      <c r="F3" s="3"/>
    </row>
    <row r="4" spans="3:6" ht="71.5">
      <c r="C4" s="2" t="s">
        <v>148</v>
      </c>
      <c r="D4" s="3"/>
      <c r="E4" s="3"/>
      <c r="F4" s="3"/>
    </row>
    <row r="5" spans="3:6">
      <c r="C5" s="4" t="s">
        <v>1</v>
      </c>
    </row>
    <row r="6" spans="3:6">
      <c r="C6" s="4" t="s">
        <v>108</v>
      </c>
    </row>
    <row r="7" spans="3:6">
      <c r="C7" s="4" t="s">
        <v>107</v>
      </c>
    </row>
    <row r="8" spans="3:6">
      <c r="C8" s="299" t="s">
        <v>106</v>
      </c>
    </row>
    <row r="9" spans="3:6">
      <c r="C9" s="5" t="s">
        <v>116</v>
      </c>
    </row>
    <row r="10" spans="3:6">
      <c r="C10" s="299" t="s">
        <v>109</v>
      </c>
    </row>
    <row r="11" spans="3:6">
      <c r="C11" s="4" t="s">
        <v>110</v>
      </c>
    </row>
    <row r="12" spans="3:6">
      <c r="C12" s="4" t="s">
        <v>111</v>
      </c>
    </row>
    <row r="13" spans="3:6">
      <c r="C13" s="4" t="s">
        <v>112</v>
      </c>
    </row>
  </sheetData>
  <hyperlinks>
    <hyperlink ref="C5" location="EBITDA!A1" display="EBITDA" xr:uid="{B709B9C5-6F74-4E3A-9E52-D57B125DBB51}"/>
    <hyperlink ref="C6" location="'EERR Resumen'!A1" display="Estado de Resultados Resumen" xr:uid="{227F7924-B918-414B-9445-28BBDE18D7EF}"/>
    <hyperlink ref="C7" location="'EERR Q'!A1" display="Estado de Resultados Trimestre" xr:uid="{8D3140DE-F2B3-4124-895E-35D6BD802031}"/>
    <hyperlink ref="C8" location="'EERR x UN'!A1" display="Estados Financieros por Unidad de Negocio" xr:uid="{797D73F7-AD85-4FE3-9FFE-9DD2C5147ADD}"/>
    <hyperlink ref="C10" location="'Balance Resumen'!A1" display="Balance Resumen" xr:uid="{1693F093-1C0D-467B-98C6-CE53EA361DC7}"/>
    <hyperlink ref="C11" location="'Balance x Pais'!A1" display="Balance por País" xr:uid="{C6938E5D-9D91-42D6-BC57-ABD33D2E2EF9}"/>
    <hyperlink ref="C12" location="Ratios!A1" display="Ratios" xr:uid="{3F703397-4B78-4928-BA5B-A2FEF165D422}"/>
    <hyperlink ref="C13" location="Flujo!A1" display="Flujo" xr:uid="{289A872A-DBA9-45A5-B8F7-7E09EC89558C}"/>
    <hyperlink ref="C9" location="'EEFF x País Q'!A1" display="Estados Financieros por País Trimestre" xr:uid="{F4AB5FBB-15B1-4D30-8CA1-7411C83E1497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zoomScale="85" zoomScaleNormal="85" workbookViewId="0"/>
  </sheetViews>
  <sheetFormatPr baseColWidth="10" defaultColWidth="11.453125" defaultRowHeight="16"/>
  <cols>
    <col min="1" max="1" width="0.81640625" style="254" customWidth="1"/>
    <col min="2" max="2" width="27.453125" style="254" customWidth="1"/>
    <col min="3" max="5" width="23" style="254" customWidth="1"/>
    <col min="6" max="6" width="0.81640625" style="254" customWidth="1"/>
    <col min="7" max="7" width="15.54296875" style="254" bestFit="1" customWidth="1"/>
    <col min="8" max="8" width="9.54296875" style="254" bestFit="1" customWidth="1"/>
    <col min="9" max="9" width="7.81640625" style="254" customWidth="1"/>
    <col min="10" max="10" width="8.81640625" style="254" customWidth="1"/>
    <col min="11" max="11" width="7.7265625" style="254" bestFit="1" customWidth="1"/>
    <col min="12" max="12" width="8" style="254" bestFit="1" customWidth="1"/>
    <col min="13" max="13" width="5.453125" style="254" bestFit="1" customWidth="1"/>
    <col min="14" max="16384" width="11.453125" style="254"/>
  </cols>
  <sheetData>
    <row r="1" spans="1:13" ht="11.25" customHeight="1"/>
    <row r="2" spans="1:13" s="255" customFormat="1" ht="23.5">
      <c r="B2" s="202" t="s">
        <v>75</v>
      </c>
      <c r="C2" s="256"/>
    </row>
    <row r="3" spans="1:13" s="261" customFormat="1">
      <c r="A3" s="257"/>
      <c r="B3" s="222" t="s">
        <v>155</v>
      </c>
      <c r="C3" s="258"/>
      <c r="D3" s="258"/>
      <c r="E3" s="258"/>
      <c r="F3" s="259"/>
      <c r="G3" s="259"/>
      <c r="H3" s="260"/>
      <c r="I3" s="260"/>
      <c r="J3" s="260"/>
      <c r="K3" s="260"/>
      <c r="L3" s="260"/>
      <c r="M3" s="260"/>
    </row>
    <row r="4" spans="1:13" ht="9" customHeight="1">
      <c r="A4" s="262"/>
      <c r="B4" s="263"/>
      <c r="C4" s="263"/>
      <c r="D4" s="263"/>
      <c r="E4" s="263"/>
      <c r="F4" s="263"/>
      <c r="G4" s="263"/>
      <c r="H4" s="264"/>
      <c r="I4" s="264"/>
      <c r="J4" s="264"/>
      <c r="K4" s="264"/>
      <c r="L4" s="264"/>
      <c r="M4" s="264"/>
    </row>
    <row r="5" spans="1:13" s="265" customFormat="1" ht="33.75" customHeight="1">
      <c r="B5" s="266" t="s">
        <v>147</v>
      </c>
      <c r="C5" s="267" t="s">
        <v>76</v>
      </c>
      <c r="D5" s="267" t="s">
        <v>77</v>
      </c>
      <c r="E5" s="267" t="s">
        <v>78</v>
      </c>
      <c r="F5" s="268"/>
      <c r="G5" s="267" t="s">
        <v>79</v>
      </c>
    </row>
    <row r="6" spans="1:13" s="265" customFormat="1" ht="13.5" customHeight="1">
      <c r="B6" s="269" t="s">
        <v>61</v>
      </c>
      <c r="C6" s="270">
        <v>260206.30600000001</v>
      </c>
      <c r="D6" s="270">
        <v>-131684.46</v>
      </c>
      <c r="E6" s="270">
        <v>-334085.18</v>
      </c>
      <c r="F6" s="271">
        <v>0</v>
      </c>
      <c r="G6" s="272">
        <v>-205563.33399999997</v>
      </c>
    </row>
    <row r="7" spans="1:13" s="265" customFormat="1" ht="13.5" customHeight="1">
      <c r="B7" s="269" t="s">
        <v>48</v>
      </c>
      <c r="C7" s="270">
        <v>154514.65299999999</v>
      </c>
      <c r="D7" s="270">
        <v>-104225.399</v>
      </c>
      <c r="E7" s="270">
        <v>-81216.277000000002</v>
      </c>
      <c r="F7" s="271">
        <v>0</v>
      </c>
      <c r="G7" s="272">
        <v>-30927.023000000016</v>
      </c>
    </row>
    <row r="8" spans="1:13" s="265" customFormat="1" ht="13.5" customHeight="1">
      <c r="B8" s="269" t="s">
        <v>46</v>
      </c>
      <c r="C8" s="270">
        <v>43074.868000000002</v>
      </c>
      <c r="D8" s="270">
        <v>129463.016</v>
      </c>
      <c r="E8" s="270">
        <v>-149493.68900000001</v>
      </c>
      <c r="F8" s="271">
        <v>0</v>
      </c>
      <c r="G8" s="272">
        <v>23044.195000000007</v>
      </c>
    </row>
    <row r="9" spans="1:13" s="265" customFormat="1" ht="13.5" customHeight="1">
      <c r="B9" s="269" t="s">
        <v>47</v>
      </c>
      <c r="C9" s="270">
        <v>-29110.378000000001</v>
      </c>
      <c r="D9" s="270">
        <v>-13172.967000000001</v>
      </c>
      <c r="E9" s="270">
        <v>39967.444000000003</v>
      </c>
      <c r="F9" s="271">
        <v>0</v>
      </c>
      <c r="G9" s="272">
        <v>-2315.900999999998</v>
      </c>
    </row>
    <row r="10" spans="1:13" s="265" customFormat="1" ht="13.5" customHeight="1">
      <c r="B10" s="269" t="s">
        <v>49</v>
      </c>
      <c r="C10" s="270">
        <v>-17825.170999999998</v>
      </c>
      <c r="D10" s="270">
        <v>0</v>
      </c>
      <c r="E10" s="270">
        <v>17825.170999999998</v>
      </c>
      <c r="F10" s="271">
        <v>0</v>
      </c>
      <c r="G10" s="272">
        <v>0</v>
      </c>
    </row>
    <row r="11" spans="1:13" s="265" customFormat="1" ht="13.5" customHeight="1">
      <c r="B11" s="269" t="s">
        <v>11</v>
      </c>
      <c r="C11" s="270">
        <v>-200120.283</v>
      </c>
      <c r="D11" s="270">
        <v>-9201.0720000000001</v>
      </c>
      <c r="E11" s="270">
        <v>158057.149</v>
      </c>
      <c r="F11" s="271">
        <v>0</v>
      </c>
      <c r="G11" s="272">
        <v>-51264.205999999976</v>
      </c>
    </row>
    <row r="12" spans="1:13" s="265" customFormat="1" ht="13.5" customHeight="1">
      <c r="B12" s="273" t="s">
        <v>15</v>
      </c>
      <c r="C12" s="125">
        <v>210739.99500000005</v>
      </c>
      <c r="D12" s="125">
        <v>-128820.882</v>
      </c>
      <c r="E12" s="125">
        <v>-348945.38199999998</v>
      </c>
      <c r="F12" s="271">
        <v>0</v>
      </c>
      <c r="G12" s="125">
        <v>-267026.26899999991</v>
      </c>
    </row>
    <row r="13" spans="1:13" s="265" customFormat="1">
      <c r="B13" s="274" t="s">
        <v>80</v>
      </c>
      <c r="C13" s="275"/>
      <c r="D13" s="275"/>
      <c r="E13" s="275"/>
      <c r="F13" s="271"/>
      <c r="G13" s="276"/>
    </row>
    <row r="14" spans="1:13" s="265" customFormat="1" ht="13.5" customHeight="1">
      <c r="B14" s="269" t="s">
        <v>81</v>
      </c>
      <c r="C14" s="270">
        <v>8425.4809999999998</v>
      </c>
      <c r="D14" s="270">
        <v>-2471.8679999999999</v>
      </c>
      <c r="E14" s="270">
        <v>-3727.8389999999999</v>
      </c>
      <c r="F14" s="271">
        <v>0</v>
      </c>
      <c r="G14" s="272">
        <v>2225.7739999999994</v>
      </c>
    </row>
    <row r="15" spans="1:13" s="265" customFormat="1" ht="13.5" customHeight="1">
      <c r="B15" s="269" t="s">
        <v>82</v>
      </c>
      <c r="C15" s="270">
        <v>-11360.808999999999</v>
      </c>
      <c r="D15" s="270">
        <v>3301.3809999999999</v>
      </c>
      <c r="E15" s="270">
        <v>5088.759</v>
      </c>
      <c r="F15" s="271">
        <v>0</v>
      </c>
      <c r="G15" s="272">
        <v>-2970.6689999999999</v>
      </c>
      <c r="J15" s="254"/>
      <c r="K15" s="254"/>
      <c r="L15" s="254"/>
      <c r="M15" s="254"/>
    </row>
    <row r="16" spans="1:13" s="265" customFormat="1" ht="13.5" customHeight="1">
      <c r="B16" s="277" t="s">
        <v>14</v>
      </c>
      <c r="C16" s="125">
        <v>207804.66700000004</v>
      </c>
      <c r="D16" s="125">
        <v>-127991.36900000001</v>
      </c>
      <c r="E16" s="125">
        <v>-347584.46199999994</v>
      </c>
      <c r="F16" s="271">
        <v>0</v>
      </c>
      <c r="G16" s="125">
        <v>-267771.16399999987</v>
      </c>
      <c r="J16" s="254"/>
      <c r="K16" s="254"/>
      <c r="L16" s="254"/>
      <c r="M16" s="254"/>
    </row>
    <row r="17" spans="2:14" ht="10" customHeight="1">
      <c r="B17" s="278"/>
      <c r="C17" s="278"/>
      <c r="D17" s="278"/>
      <c r="E17" s="278"/>
      <c r="F17" s="278"/>
      <c r="G17" s="279"/>
    </row>
    <row r="18" spans="2:14" s="282" customFormat="1">
      <c r="B18" s="278"/>
      <c r="C18" s="278"/>
      <c r="D18" s="278"/>
      <c r="E18" s="278"/>
      <c r="F18" s="278"/>
      <c r="G18" s="280"/>
      <c r="H18" s="281"/>
    </row>
    <row r="19" spans="2:14" ht="26">
      <c r="B19" s="266" t="s">
        <v>146</v>
      </c>
      <c r="C19" s="267" t="s">
        <v>76</v>
      </c>
      <c r="D19" s="267" t="s">
        <v>77</v>
      </c>
      <c r="E19" s="267" t="s">
        <v>78</v>
      </c>
      <c r="F19" s="268"/>
      <c r="G19" s="267" t="s">
        <v>79</v>
      </c>
    </row>
    <row r="20" spans="2:14" ht="13.5" customHeight="1">
      <c r="B20" s="269" t="s">
        <v>61</v>
      </c>
      <c r="C20" s="270">
        <v>282171.598</v>
      </c>
      <c r="D20" s="270">
        <v>-132270.11199999999</v>
      </c>
      <c r="E20" s="270">
        <v>-284980.06599999999</v>
      </c>
      <c r="F20" s="271">
        <v>0</v>
      </c>
      <c r="G20" s="272">
        <v>-135078.57999999999</v>
      </c>
      <c r="N20" s="283"/>
    </row>
    <row r="21" spans="2:14" ht="13.5" customHeight="1">
      <c r="B21" s="269" t="s">
        <v>48</v>
      </c>
      <c r="C21" s="270">
        <v>129278.757</v>
      </c>
      <c r="D21" s="270">
        <v>-20106.355</v>
      </c>
      <c r="E21" s="270">
        <v>-69003.506999999998</v>
      </c>
      <c r="F21" s="271">
        <v>0</v>
      </c>
      <c r="G21" s="272">
        <v>40168.895000000004</v>
      </c>
      <c r="N21" s="283"/>
    </row>
    <row r="22" spans="2:14" ht="13.5" customHeight="1">
      <c r="B22" s="269" t="s">
        <v>46</v>
      </c>
      <c r="C22" s="270">
        <v>46226.197999999997</v>
      </c>
      <c r="D22" s="270">
        <v>98279.012000000002</v>
      </c>
      <c r="E22" s="270">
        <v>-139611.88</v>
      </c>
      <c r="F22" s="271">
        <v>0</v>
      </c>
      <c r="G22" s="272">
        <v>4893.3299999999872</v>
      </c>
      <c r="N22" s="283"/>
    </row>
    <row r="23" spans="2:14" ht="13.5" customHeight="1">
      <c r="B23" s="269" t="s">
        <v>47</v>
      </c>
      <c r="C23" s="270">
        <v>16067.678</v>
      </c>
      <c r="D23" s="270">
        <v>-6537.1459999999997</v>
      </c>
      <c r="E23" s="270">
        <v>-9380.6820000000007</v>
      </c>
      <c r="F23" s="271">
        <v>0</v>
      </c>
      <c r="G23" s="272">
        <v>149.84999999999854</v>
      </c>
      <c r="N23" s="283"/>
    </row>
    <row r="24" spans="2:14" ht="13.5" customHeight="1">
      <c r="B24" s="269" t="s">
        <v>49</v>
      </c>
      <c r="C24" s="270">
        <v>-22681.841</v>
      </c>
      <c r="D24" s="270">
        <v>0</v>
      </c>
      <c r="E24" s="270">
        <v>22681.841</v>
      </c>
      <c r="F24" s="271">
        <v>0</v>
      </c>
      <c r="G24" s="272">
        <v>0</v>
      </c>
      <c r="N24" s="283"/>
    </row>
    <row r="25" spans="2:14" ht="15" customHeight="1">
      <c r="B25" s="269" t="s">
        <v>11</v>
      </c>
      <c r="C25" s="270">
        <v>-220205.56099999999</v>
      </c>
      <c r="D25" s="270">
        <v>3573.922</v>
      </c>
      <c r="E25" s="270">
        <v>215898.61199999999</v>
      </c>
      <c r="F25" s="271">
        <v>0</v>
      </c>
      <c r="G25" s="272">
        <v>-733.02700000000186</v>
      </c>
    </row>
    <row r="26" spans="2:14">
      <c r="B26" s="273" t="s">
        <v>15</v>
      </c>
      <c r="C26" s="125">
        <v>230856.82899999997</v>
      </c>
      <c r="D26" s="125">
        <v>-57060.679000000004</v>
      </c>
      <c r="E26" s="125">
        <v>-264395.68200000003</v>
      </c>
      <c r="F26" s="271">
        <v>0</v>
      </c>
      <c r="G26" s="125">
        <v>-90599.532000000065</v>
      </c>
    </row>
    <row r="27" spans="2:14">
      <c r="B27" s="274" t="s">
        <v>80</v>
      </c>
      <c r="C27" s="275"/>
      <c r="D27" s="275"/>
      <c r="E27" s="275"/>
      <c r="F27" s="271"/>
      <c r="G27" s="276"/>
    </row>
    <row r="28" spans="2:14">
      <c r="B28" s="269" t="s">
        <v>81</v>
      </c>
      <c r="C28" s="270">
        <v>-18307.490000000002</v>
      </c>
      <c r="D28" s="270">
        <v>52054.04</v>
      </c>
      <c r="E28" s="270">
        <v>-19401.666000000001</v>
      </c>
      <c r="F28" s="271">
        <v>0</v>
      </c>
      <c r="G28" s="272">
        <v>14344.884000000002</v>
      </c>
      <c r="J28" s="255"/>
      <c r="K28" s="255"/>
      <c r="L28" s="255"/>
    </row>
    <row r="29" spans="2:14">
      <c r="B29" s="269" t="s">
        <v>82</v>
      </c>
      <c r="C29" s="270">
        <v>3921.6010000000001</v>
      </c>
      <c r="D29" s="270">
        <v>-9195.3009999999995</v>
      </c>
      <c r="E29" s="270">
        <v>3001.8049999999998</v>
      </c>
      <c r="F29" s="271">
        <v>0</v>
      </c>
      <c r="G29" s="272">
        <v>-2271.8949999999991</v>
      </c>
      <c r="J29" s="255"/>
      <c r="K29" s="255"/>
      <c r="L29" s="255"/>
    </row>
    <row r="30" spans="2:14">
      <c r="B30" s="277" t="s">
        <v>14</v>
      </c>
      <c r="C30" s="125">
        <v>216470.93999999997</v>
      </c>
      <c r="D30" s="125">
        <v>-14201.940000000002</v>
      </c>
      <c r="E30" s="125">
        <v>-280795.54300000006</v>
      </c>
      <c r="F30" s="271">
        <v>0</v>
      </c>
      <c r="G30" s="125">
        <v>-78526.543000000092</v>
      </c>
    </row>
    <row r="31" spans="2:14" s="255" customFormat="1" ht="10" customHeight="1">
      <c r="B31" s="265"/>
      <c r="C31" s="265"/>
      <c r="D31" s="265"/>
      <c r="E31" s="265"/>
      <c r="F31" s="265"/>
      <c r="G31" s="284"/>
    </row>
    <row r="32" spans="2:14">
      <c r="G32" s="283"/>
    </row>
    <row r="33" spans="7:7">
      <c r="G33" s="283"/>
    </row>
    <row r="34" spans="7:7">
      <c r="G34" s="283"/>
    </row>
    <row r="35" spans="7:7" ht="15" customHeight="1">
      <c r="G35" s="283"/>
    </row>
    <row r="36" spans="7:7">
      <c r="G36" s="283"/>
    </row>
    <row r="37" spans="7:7">
      <c r="G37" s="283"/>
    </row>
    <row r="38" spans="7:7">
      <c r="G38" s="283"/>
    </row>
    <row r="39" spans="7:7">
      <c r="G39" s="283"/>
    </row>
    <row r="40" spans="7:7">
      <c r="G40" s="283"/>
    </row>
    <row r="41" spans="7:7">
      <c r="G41" s="283"/>
    </row>
    <row r="42" spans="7:7">
      <c r="G42" s="283"/>
    </row>
    <row r="43" spans="7:7">
      <c r="G43" s="283"/>
    </row>
    <row r="44" spans="7:7">
      <c r="G44" s="283"/>
    </row>
    <row r="45" spans="7:7" ht="15.75" customHeight="1">
      <c r="G45" s="283"/>
    </row>
    <row r="46" spans="7:7">
      <c r="G46" s="283"/>
    </row>
    <row r="47" spans="7:7">
      <c r="G47" s="283"/>
    </row>
    <row r="48" spans="7:7">
      <c r="G48" s="283"/>
    </row>
    <row r="49" spans="7:7">
      <c r="G49" s="283"/>
    </row>
    <row r="50" spans="7:7">
      <c r="G50" s="283"/>
    </row>
    <row r="51" spans="7:7">
      <c r="G51" s="283"/>
    </row>
    <row r="52" spans="7:7">
      <c r="G52" s="283"/>
    </row>
    <row r="53" spans="7:7">
      <c r="G53" s="283"/>
    </row>
    <row r="54" spans="7:7">
      <c r="G54" s="283"/>
    </row>
    <row r="55" spans="7:7">
      <c r="G55" s="283"/>
    </row>
    <row r="56" spans="7:7">
      <c r="G56" s="283"/>
    </row>
    <row r="57" spans="7:7">
      <c r="G57" s="283"/>
    </row>
    <row r="58" spans="7:7">
      <c r="G58" s="283"/>
    </row>
    <row r="59" spans="7:7">
      <c r="G59" s="283"/>
    </row>
    <row r="60" spans="7:7">
      <c r="G60" s="283"/>
    </row>
    <row r="61" spans="7:7">
      <c r="G61" s="283"/>
    </row>
    <row r="62" spans="7:7">
      <c r="G62" s="283"/>
    </row>
    <row r="63" spans="7:7">
      <c r="G63" s="283"/>
    </row>
    <row r="64" spans="7:7">
      <c r="G64" s="283"/>
    </row>
    <row r="65" spans="7:7">
      <c r="G65" s="283"/>
    </row>
    <row r="66" spans="7:7">
      <c r="G66" s="283"/>
    </row>
    <row r="67" spans="7:7">
      <c r="G67" s="283"/>
    </row>
    <row r="68" spans="7:7">
      <c r="G68" s="283"/>
    </row>
    <row r="69" spans="7:7">
      <c r="G69" s="283"/>
    </row>
    <row r="70" spans="7:7">
      <c r="G70" s="283"/>
    </row>
    <row r="71" spans="7:7">
      <c r="G71" s="283"/>
    </row>
    <row r="72" spans="7:7">
      <c r="G72" s="283"/>
    </row>
    <row r="73" spans="7:7">
      <c r="G73" s="283"/>
    </row>
    <row r="74" spans="7:7">
      <c r="G74" s="283"/>
    </row>
    <row r="75" spans="7:7">
      <c r="G75" s="283"/>
    </row>
    <row r="76" spans="7:7">
      <c r="G76" s="283"/>
    </row>
    <row r="77" spans="7:7">
      <c r="G77" s="283"/>
    </row>
    <row r="78" spans="7:7">
      <c r="G78" s="283"/>
    </row>
    <row r="79" spans="7:7">
      <c r="G79" s="283"/>
    </row>
    <row r="80" spans="7:7">
      <c r="G80" s="283"/>
    </row>
    <row r="81" spans="7:7">
      <c r="G81" s="283"/>
    </row>
  </sheetData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37"/>
  <sheetViews>
    <sheetView showGridLines="0" tabSelected="1" zoomScale="70" zoomScaleNormal="70" workbookViewId="0">
      <selection activeCell="R6" sqref="R6"/>
    </sheetView>
  </sheetViews>
  <sheetFormatPr baseColWidth="10" defaultColWidth="11.453125" defaultRowHeight="14.5"/>
  <cols>
    <col min="1" max="1" width="3.81640625" style="65" customWidth="1"/>
    <col min="2" max="2" width="45.81640625" style="65" customWidth="1"/>
    <col min="3" max="3" width="11" style="65" bestFit="1" customWidth="1"/>
    <col min="4" max="4" width="11.26953125" style="65" bestFit="1" customWidth="1"/>
    <col min="5" max="5" width="11.54296875" style="65" bestFit="1" customWidth="1"/>
    <col min="6" max="6" width="12.54296875" style="65" bestFit="1" customWidth="1"/>
    <col min="7" max="7" width="12.81640625" style="65" bestFit="1" customWidth="1"/>
    <col min="8" max="8" width="12.36328125" style="65" bestFit="1" customWidth="1"/>
    <col min="9" max="9" width="12.1796875" style="65" bestFit="1" customWidth="1"/>
    <col min="10" max="10" width="5.26953125" style="8" customWidth="1"/>
    <col min="11" max="11" width="6.26953125" style="65" customWidth="1"/>
    <col min="12" max="16384" width="11.453125" style="65"/>
  </cols>
  <sheetData>
    <row r="1" spans="2:13" ht="10" customHeight="1">
      <c r="B1" s="64"/>
    </row>
    <row r="2" spans="2:13" ht="23.5">
      <c r="B2" s="33" t="s">
        <v>117</v>
      </c>
    </row>
    <row r="3" spans="2:13" s="67" customFormat="1" ht="12.75" customHeight="1">
      <c r="B3" s="65"/>
      <c r="C3" s="300"/>
      <c r="D3" s="300"/>
      <c r="E3" s="300"/>
      <c r="F3" s="65"/>
      <c r="G3" s="66"/>
      <c r="H3" s="66"/>
      <c r="I3" s="66"/>
      <c r="J3" s="8"/>
    </row>
    <row r="4" spans="2:13" ht="17.149999999999999" customHeight="1">
      <c r="B4" s="68" t="s">
        <v>98</v>
      </c>
      <c r="C4" s="69" t="s">
        <v>148</v>
      </c>
      <c r="D4" s="69" t="s">
        <v>149</v>
      </c>
      <c r="E4" s="69" t="s">
        <v>137</v>
      </c>
      <c r="F4" s="69" t="s">
        <v>150</v>
      </c>
      <c r="G4" s="69" t="s">
        <v>151</v>
      </c>
      <c r="H4" s="69" t="s">
        <v>137</v>
      </c>
      <c r="I4" s="70"/>
      <c r="K4" s="302" t="s">
        <v>131</v>
      </c>
      <c r="L4" s="302"/>
      <c r="M4" s="302"/>
    </row>
    <row r="5" spans="2:13" s="76" customFormat="1" ht="17.149999999999999" customHeight="1">
      <c r="B5" s="71" t="s">
        <v>3</v>
      </c>
      <c r="C5" s="72">
        <v>136080.84099999999</v>
      </c>
      <c r="D5" s="72">
        <v>206892.17600000001</v>
      </c>
      <c r="E5" s="73">
        <v>-0.34226202444697584</v>
      </c>
      <c r="F5" s="72">
        <v>313930.45299999998</v>
      </c>
      <c r="G5" s="72">
        <v>377137.94500000001</v>
      </c>
      <c r="H5" s="73">
        <v>-0.1675978056252071</v>
      </c>
      <c r="I5" s="8"/>
      <c r="J5" s="8"/>
      <c r="K5" s="74" t="s">
        <v>6</v>
      </c>
      <c r="L5" s="75" t="s">
        <v>61</v>
      </c>
      <c r="M5" s="65"/>
    </row>
    <row r="6" spans="2:13" s="76" customFormat="1" ht="17.149999999999999" customHeight="1">
      <c r="B6" s="37" t="s">
        <v>27</v>
      </c>
      <c r="C6" s="77">
        <v>96316.274000000005</v>
      </c>
      <c r="D6" s="77">
        <v>100355.054</v>
      </c>
      <c r="E6" s="78">
        <v>-4.0244908841362337E-2</v>
      </c>
      <c r="F6" s="77">
        <v>189763.05600000001</v>
      </c>
      <c r="G6" s="77">
        <v>182020.08499999999</v>
      </c>
      <c r="H6" s="78">
        <v>4.2539102209517177E-2</v>
      </c>
      <c r="J6" s="8"/>
      <c r="K6" s="79" t="s">
        <v>7</v>
      </c>
      <c r="L6" s="80" t="s">
        <v>48</v>
      </c>
      <c r="M6" s="65"/>
    </row>
    <row r="7" spans="2:13" s="76" customFormat="1" ht="17.149999999999999" customHeight="1">
      <c r="B7" s="37" t="s">
        <v>141</v>
      </c>
      <c r="C7" s="77">
        <v>14131.437</v>
      </c>
      <c r="D7" s="77">
        <v>17892.972000000002</v>
      </c>
      <c r="E7" s="78">
        <v>-0.21022415951916773</v>
      </c>
      <c r="F7" s="77">
        <v>31858.911</v>
      </c>
      <c r="G7" s="77">
        <v>29404.751</v>
      </c>
      <c r="H7" s="78">
        <v>8.346134269254657E-2</v>
      </c>
      <c r="J7" s="8"/>
      <c r="K7" s="79" t="s">
        <v>8</v>
      </c>
      <c r="L7" s="80" t="s">
        <v>46</v>
      </c>
      <c r="M7" s="65"/>
    </row>
    <row r="8" spans="2:13" s="76" customFormat="1" ht="17.149999999999999" customHeight="1">
      <c r="B8" s="37" t="s">
        <v>142</v>
      </c>
      <c r="C8" s="77">
        <v>-14044.333000000001</v>
      </c>
      <c r="D8" s="77">
        <v>-27588.753000000001</v>
      </c>
      <c r="E8" s="78">
        <v>-0.49093991308704676</v>
      </c>
      <c r="F8" s="77">
        <v>-43394.915999999997</v>
      </c>
      <c r="G8" s="77">
        <v>37605.665999999997</v>
      </c>
      <c r="H8" s="78" t="s">
        <v>159</v>
      </c>
      <c r="J8" s="8"/>
      <c r="K8" s="79" t="s">
        <v>9</v>
      </c>
      <c r="L8" s="80" t="s">
        <v>47</v>
      </c>
      <c r="M8" s="65"/>
    </row>
    <row r="9" spans="2:13" s="76" customFormat="1" ht="17.149999999999999" customHeight="1">
      <c r="B9" s="37" t="s">
        <v>143</v>
      </c>
      <c r="C9" s="77">
        <v>50341.983</v>
      </c>
      <c r="D9" s="77">
        <v>40.999000000000002</v>
      </c>
      <c r="E9" s="78">
        <v>1226.8831922729821</v>
      </c>
      <c r="F9" s="77">
        <v>75929.637000000002</v>
      </c>
      <c r="G9" s="77">
        <v>-8159.7839999999997</v>
      </c>
      <c r="H9" s="78" t="s">
        <v>159</v>
      </c>
      <c r="J9" s="8"/>
      <c r="K9" s="79" t="s">
        <v>10</v>
      </c>
      <c r="L9" s="80" t="s">
        <v>49</v>
      </c>
      <c r="M9" s="65"/>
    </row>
    <row r="10" spans="2:13" s="76" customFormat="1" ht="17.149999999999999" customHeight="1">
      <c r="B10" s="37" t="s">
        <v>5</v>
      </c>
      <c r="C10" s="77">
        <v>115423.78599999999</v>
      </c>
      <c r="D10" s="77">
        <v>110782.239</v>
      </c>
      <c r="E10" s="78">
        <v>4.1897934559708583E-2</v>
      </c>
      <c r="F10" s="77">
        <v>235810.747</v>
      </c>
      <c r="G10" s="77">
        <v>215778.93400000001</v>
      </c>
      <c r="H10" s="78">
        <v>9.2834887209147121E-2</v>
      </c>
      <c r="J10" s="8"/>
    </row>
    <row r="11" spans="2:13" s="76" customFormat="1" ht="17.149999999999999" customHeight="1">
      <c r="B11" s="81" t="s">
        <v>34</v>
      </c>
      <c r="C11" s="77">
        <v>-23703.627</v>
      </c>
      <c r="D11" s="77">
        <v>-38768.828999999998</v>
      </c>
      <c r="E11" s="78">
        <v>-0.38859058652506628</v>
      </c>
      <c r="F11" s="77">
        <v>-36911.256999999998</v>
      </c>
      <c r="G11" s="77">
        <v>-54933.633999999998</v>
      </c>
      <c r="H11" s="78">
        <v>-0.32807545555788287</v>
      </c>
      <c r="J11" s="8"/>
    </row>
    <row r="12" spans="2:13" s="76" customFormat="1" ht="17.149999999999999" customHeight="1">
      <c r="B12" s="82" t="s">
        <v>32</v>
      </c>
      <c r="C12" s="83">
        <v>374546.36100000003</v>
      </c>
      <c r="D12" s="83">
        <v>369605.85800000001</v>
      </c>
      <c r="E12" s="84">
        <v>1.3366949936166828E-2</v>
      </c>
      <c r="F12" s="83">
        <v>766986.63099999994</v>
      </c>
      <c r="G12" s="83">
        <v>778853.96300000011</v>
      </c>
      <c r="H12" s="84">
        <v>-1.5236915472946255E-2</v>
      </c>
      <c r="J12" s="8"/>
    </row>
    <row r="13" spans="2:13" ht="12.75" customHeight="1">
      <c r="B13" s="301"/>
      <c r="C13" s="301"/>
      <c r="D13" s="301"/>
      <c r="E13" s="301"/>
      <c r="F13" s="301"/>
      <c r="G13" s="301"/>
      <c r="H13" s="301"/>
      <c r="I13" s="301"/>
    </row>
    <row r="14" spans="2:13" s="85" customFormat="1" ht="17.149999999999999" customHeight="1">
      <c r="B14" s="69" t="str">
        <f>C4</f>
        <v>2T25</v>
      </c>
      <c r="C14" s="69" t="s">
        <v>6</v>
      </c>
      <c r="D14" s="69" t="s">
        <v>7</v>
      </c>
      <c r="E14" s="69" t="s">
        <v>8</v>
      </c>
      <c r="F14" s="69" t="s">
        <v>9</v>
      </c>
      <c r="G14" s="69" t="s">
        <v>10</v>
      </c>
      <c r="H14" s="69" t="s">
        <v>11</v>
      </c>
      <c r="I14" s="69" t="s">
        <v>88</v>
      </c>
      <c r="J14" s="8"/>
    </row>
    <row r="15" spans="2:13" ht="17.149999999999999" customHeight="1">
      <c r="B15" s="86" t="s">
        <v>3</v>
      </c>
      <c r="C15" s="87">
        <v>196085.83900000001</v>
      </c>
      <c r="D15" s="87">
        <v>96563.691000000006</v>
      </c>
      <c r="E15" s="87">
        <v>20801.305</v>
      </c>
      <c r="F15" s="87">
        <v>13868.281999999999</v>
      </c>
      <c r="G15" s="87">
        <v>9996.1759999999995</v>
      </c>
      <c r="H15" s="87">
        <v>-201234.45199999999</v>
      </c>
      <c r="I15" s="88">
        <v>136080.84100000001</v>
      </c>
    </row>
    <row r="16" spans="2:13" ht="17.149999999999999" customHeight="1">
      <c r="B16" s="86" t="s">
        <v>27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96316.274000000005</v>
      </c>
      <c r="I16" s="88">
        <v>96316.274000000005</v>
      </c>
    </row>
    <row r="17" spans="2:9" ht="17.149999999999999" customHeight="1">
      <c r="B17" s="89" t="s">
        <v>143</v>
      </c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87">
        <v>50341.983</v>
      </c>
      <c r="I17" s="88">
        <v>50341.983</v>
      </c>
    </row>
    <row r="18" spans="2:9" ht="17.149999999999999" customHeight="1">
      <c r="B18" s="90" t="s">
        <v>12</v>
      </c>
      <c r="C18" s="91">
        <v>196085.83900000001</v>
      </c>
      <c r="D18" s="91">
        <v>96563.691000000006</v>
      </c>
      <c r="E18" s="91">
        <v>20801.305</v>
      </c>
      <c r="F18" s="91">
        <v>13868.281999999999</v>
      </c>
      <c r="G18" s="92">
        <v>9996.1759999999995</v>
      </c>
      <c r="H18" s="93">
        <v>-54576.194999999985</v>
      </c>
      <c r="I18" s="92">
        <v>282739.098</v>
      </c>
    </row>
    <row r="19" spans="2:9" ht="17.149999999999999" customHeight="1">
      <c r="B19" s="94" t="s">
        <v>5</v>
      </c>
      <c r="C19" s="95">
        <v>83913.73</v>
      </c>
      <c r="D19" s="95">
        <v>6063.509</v>
      </c>
      <c r="E19" s="95">
        <v>6588.1189999999997</v>
      </c>
      <c r="F19" s="95">
        <v>10851.612999999999</v>
      </c>
      <c r="G19" s="96">
        <v>507.68599999999998</v>
      </c>
      <c r="H19" s="97">
        <v>7499.1289999999999</v>
      </c>
      <c r="I19" s="92">
        <v>115423.78600000001</v>
      </c>
    </row>
    <row r="20" spans="2:9" ht="17.149999999999999" customHeight="1">
      <c r="B20" s="90" t="s">
        <v>1</v>
      </c>
      <c r="C20" s="91">
        <v>279999.56900000002</v>
      </c>
      <c r="D20" s="91">
        <v>102627.20000000001</v>
      </c>
      <c r="E20" s="91">
        <v>27389.423999999999</v>
      </c>
      <c r="F20" s="91">
        <v>24719.894999999997</v>
      </c>
      <c r="G20" s="92">
        <v>10503.861999999999</v>
      </c>
      <c r="H20" s="93">
        <v>-47077.065999999984</v>
      </c>
      <c r="I20" s="92">
        <v>398162.88400000002</v>
      </c>
    </row>
    <row r="21" spans="2:9" ht="17.149999999999999" customHeight="1">
      <c r="B21" s="86" t="s">
        <v>142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-14044.333000000001</v>
      </c>
      <c r="I21" s="98">
        <v>-14044.333000000001</v>
      </c>
    </row>
    <row r="22" spans="2:9" ht="17.149999999999999" customHeight="1">
      <c r="B22" s="86" t="s">
        <v>34</v>
      </c>
      <c r="C22" s="87">
        <v>0</v>
      </c>
      <c r="D22" s="87">
        <v>-23851.294000000002</v>
      </c>
      <c r="E22" s="87">
        <v>0</v>
      </c>
      <c r="F22" s="87">
        <v>0</v>
      </c>
      <c r="G22" s="87">
        <v>0</v>
      </c>
      <c r="H22" s="87">
        <v>147.667</v>
      </c>
      <c r="I22" s="98">
        <v>-23703.627</v>
      </c>
    </row>
    <row r="23" spans="2:9" ht="17.149999999999999" customHeight="1">
      <c r="B23" s="86" t="s">
        <v>29</v>
      </c>
      <c r="C23" s="87">
        <v>0</v>
      </c>
      <c r="D23" s="87">
        <v>0</v>
      </c>
      <c r="E23" s="87">
        <v>0</v>
      </c>
      <c r="F23" s="87">
        <v>0</v>
      </c>
      <c r="G23" s="87">
        <v>0</v>
      </c>
      <c r="H23" s="87">
        <v>14131.437</v>
      </c>
      <c r="I23" s="98">
        <v>14131.437</v>
      </c>
    </row>
    <row r="24" spans="2:9" ht="17.149999999999999" customHeight="1">
      <c r="B24" s="99" t="s">
        <v>32</v>
      </c>
      <c r="C24" s="100">
        <v>279999.56900000002</v>
      </c>
      <c r="D24" s="100">
        <v>78775.906000000017</v>
      </c>
      <c r="E24" s="100">
        <v>27389.423999999999</v>
      </c>
      <c r="F24" s="100">
        <v>24719.894999999997</v>
      </c>
      <c r="G24" s="100">
        <v>10503.861999999999</v>
      </c>
      <c r="H24" s="100">
        <v>-46842.294999999984</v>
      </c>
      <c r="I24" s="101">
        <v>374546.36100000003</v>
      </c>
    </row>
    <row r="25" spans="2:9" ht="12.75" customHeight="1">
      <c r="B25" s="37"/>
      <c r="C25" s="37"/>
      <c r="D25" s="37"/>
      <c r="E25" s="37"/>
      <c r="F25" s="37"/>
      <c r="G25" s="37"/>
      <c r="H25" s="37"/>
      <c r="I25" s="102"/>
    </row>
    <row r="26" spans="2:9" ht="17.149999999999999" customHeight="1">
      <c r="B26" s="69" t="str">
        <f>D4</f>
        <v>2T24</v>
      </c>
      <c r="C26" s="69" t="s">
        <v>6</v>
      </c>
      <c r="D26" s="69" t="s">
        <v>7</v>
      </c>
      <c r="E26" s="69" t="s">
        <v>8</v>
      </c>
      <c r="F26" s="69" t="s">
        <v>9</v>
      </c>
      <c r="G26" s="69" t="s">
        <v>10</v>
      </c>
      <c r="H26" s="69" t="s">
        <v>11</v>
      </c>
      <c r="I26" s="69" t="s">
        <v>88</v>
      </c>
    </row>
    <row r="27" spans="2:9" ht="17.149999999999999" customHeight="1">
      <c r="B27" s="86" t="s">
        <v>3</v>
      </c>
      <c r="C27" s="87">
        <v>208015.53099999999</v>
      </c>
      <c r="D27" s="87">
        <v>104774.641</v>
      </c>
      <c r="E27" s="87">
        <v>18853.253000000001</v>
      </c>
      <c r="F27" s="87">
        <v>10198.111000000001</v>
      </c>
      <c r="G27" s="87">
        <v>15789.878000000001</v>
      </c>
      <c r="H27" s="87">
        <v>-150739.23800000001</v>
      </c>
      <c r="I27" s="88">
        <v>206892.17600000004</v>
      </c>
    </row>
    <row r="28" spans="2:9" ht="17.149999999999999" customHeight="1">
      <c r="B28" s="86" t="s">
        <v>27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87">
        <v>100355.054</v>
      </c>
      <c r="I28" s="88">
        <v>100355.054</v>
      </c>
    </row>
    <row r="29" spans="2:9" ht="17.149999999999999" customHeight="1">
      <c r="B29" s="89" t="s">
        <v>143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40.999000000000002</v>
      </c>
      <c r="I29" s="88">
        <v>40.999000000000002</v>
      </c>
    </row>
    <row r="30" spans="2:9" ht="17.149999999999999" customHeight="1">
      <c r="B30" s="90" t="s">
        <v>12</v>
      </c>
      <c r="C30" s="91">
        <v>208015.53099999999</v>
      </c>
      <c r="D30" s="91">
        <v>104774.641</v>
      </c>
      <c r="E30" s="91">
        <v>18853.253000000001</v>
      </c>
      <c r="F30" s="91">
        <v>10198.111000000001</v>
      </c>
      <c r="G30" s="92">
        <v>15789.878000000001</v>
      </c>
      <c r="H30" s="93">
        <v>-50343.185000000005</v>
      </c>
      <c r="I30" s="92">
        <v>307288.22900000005</v>
      </c>
    </row>
    <row r="31" spans="2:9" ht="17.149999999999999" customHeight="1">
      <c r="B31" s="94" t="s">
        <v>5</v>
      </c>
      <c r="C31" s="95">
        <v>83008.73</v>
      </c>
      <c r="D31" s="95">
        <v>4168.0450000000001</v>
      </c>
      <c r="E31" s="95">
        <v>6296.51</v>
      </c>
      <c r="F31" s="95">
        <v>9887.9189999999999</v>
      </c>
      <c r="G31" s="96">
        <v>189.00700000000001</v>
      </c>
      <c r="H31" s="97">
        <v>7232.0280000000002</v>
      </c>
      <c r="I31" s="92">
        <v>110782.23899999999</v>
      </c>
    </row>
    <row r="32" spans="2:9" ht="17.149999999999999" customHeight="1">
      <c r="B32" s="90" t="s">
        <v>1</v>
      </c>
      <c r="C32" s="91">
        <v>291024.261</v>
      </c>
      <c r="D32" s="91">
        <v>108942.686</v>
      </c>
      <c r="E32" s="91">
        <v>25149.762999999999</v>
      </c>
      <c r="F32" s="91">
        <v>20086.03</v>
      </c>
      <c r="G32" s="92">
        <v>15978.885</v>
      </c>
      <c r="H32" s="93">
        <v>-43111.157000000007</v>
      </c>
      <c r="I32" s="92">
        <v>418070.46800000005</v>
      </c>
    </row>
    <row r="33" spans="2:9" ht="17.149999999999999" customHeight="1">
      <c r="B33" s="86" t="s">
        <v>142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-27588.753000000001</v>
      </c>
      <c r="I33" s="98">
        <v>-27588.753000000001</v>
      </c>
    </row>
    <row r="34" spans="2:9" ht="17.149999999999999" customHeight="1">
      <c r="B34" s="86" t="s">
        <v>34</v>
      </c>
      <c r="C34" s="87">
        <v>0</v>
      </c>
      <c r="D34" s="87">
        <v>-38923.358</v>
      </c>
      <c r="E34" s="87">
        <v>0</v>
      </c>
      <c r="F34" s="87">
        <v>0</v>
      </c>
      <c r="G34" s="87">
        <v>0</v>
      </c>
      <c r="H34" s="87">
        <v>154.529</v>
      </c>
      <c r="I34" s="98">
        <v>-38768.828999999998</v>
      </c>
    </row>
    <row r="35" spans="2:9" ht="17.149999999999999" customHeight="1">
      <c r="B35" s="86" t="s">
        <v>29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17892.972000000002</v>
      </c>
      <c r="I35" s="98">
        <v>17892.972000000002</v>
      </c>
    </row>
    <row r="36" spans="2:9" ht="17.149999999999999" customHeight="1">
      <c r="B36" s="99" t="s">
        <v>32</v>
      </c>
      <c r="C36" s="100">
        <v>291024.261</v>
      </c>
      <c r="D36" s="100">
        <v>70019.328000000009</v>
      </c>
      <c r="E36" s="100">
        <v>25149.762999999999</v>
      </c>
      <c r="F36" s="100">
        <v>20086.03</v>
      </c>
      <c r="G36" s="100">
        <v>15978.885</v>
      </c>
      <c r="H36" s="100">
        <v>-52652.409000000007</v>
      </c>
      <c r="I36" s="101">
        <v>369605.85800000007</v>
      </c>
    </row>
    <row r="37" spans="2:9" ht="12.75" customHeight="1">
      <c r="B37" s="103"/>
      <c r="C37" s="104"/>
      <c r="D37" s="104"/>
      <c r="E37" s="104"/>
      <c r="F37" s="104"/>
      <c r="G37" s="104"/>
      <c r="H37" s="104"/>
      <c r="I37" s="104"/>
    </row>
  </sheetData>
  <mergeCells count="3">
    <mergeCell ref="C3:E3"/>
    <mergeCell ref="B13:I13"/>
    <mergeCell ref="K4:M4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7"/>
  <sheetViews>
    <sheetView showGridLines="0" zoomScale="79" zoomScaleNormal="100" workbookViewId="0"/>
  </sheetViews>
  <sheetFormatPr baseColWidth="10" defaultColWidth="10.81640625" defaultRowHeight="14.5"/>
  <cols>
    <col min="1" max="1" width="2.90625" style="8" customWidth="1"/>
    <col min="2" max="2" width="42.36328125" style="8" customWidth="1"/>
    <col min="3" max="3" width="13.453125" style="8" customWidth="1"/>
    <col min="4" max="4" width="14" style="8" bestFit="1" customWidth="1"/>
    <col min="5" max="5" width="12" style="8" customWidth="1"/>
    <col min="6" max="6" width="0.81640625" style="8" customWidth="1"/>
    <col min="7" max="7" width="14.1796875" style="8" bestFit="1" customWidth="1"/>
    <col min="8" max="8" width="13.453125" style="8" customWidth="1"/>
    <col min="9" max="9" width="12" style="8" customWidth="1"/>
    <col min="10" max="10" width="5" style="8" customWidth="1"/>
    <col min="11" max="17" width="15.453125" style="8" bestFit="1" customWidth="1"/>
    <col min="18" max="16384" width="10.81640625" style="8"/>
  </cols>
  <sheetData>
    <row r="1" spans="2:11" ht="8.15" customHeight="1"/>
    <row r="2" spans="2:11" s="106" customFormat="1" ht="20.149999999999999" customHeight="1">
      <c r="B2" s="105" t="s">
        <v>13</v>
      </c>
      <c r="E2" s="107"/>
      <c r="F2" s="108"/>
      <c r="G2" s="109"/>
    </row>
    <row r="3" spans="2:11" ht="12.65" customHeight="1"/>
    <row r="4" spans="2:11" ht="34.5" customHeight="1">
      <c r="B4" s="110" t="s">
        <v>113</v>
      </c>
      <c r="C4" s="303" t="s">
        <v>14</v>
      </c>
      <c r="D4" s="303"/>
      <c r="E4" s="303"/>
      <c r="F4" s="111"/>
      <c r="G4" s="303" t="s">
        <v>15</v>
      </c>
      <c r="H4" s="303"/>
      <c r="I4" s="303"/>
    </row>
    <row r="5" spans="2:11" ht="17.149999999999999" customHeight="1">
      <c r="B5" s="112" t="s">
        <v>89</v>
      </c>
      <c r="C5" s="113" t="s">
        <v>148</v>
      </c>
      <c r="D5" s="113" t="s">
        <v>149</v>
      </c>
      <c r="E5" s="113" t="s">
        <v>90</v>
      </c>
      <c r="F5" s="114"/>
      <c r="G5" s="113" t="str">
        <f>+C5</f>
        <v>2T25</v>
      </c>
      <c r="H5" s="113" t="str">
        <f>+D5</f>
        <v>2T24</v>
      </c>
      <c r="I5" s="113" t="s">
        <v>91</v>
      </c>
    </row>
    <row r="6" spans="2:11" ht="17.149999999999999" customHeight="1">
      <c r="B6" s="115" t="s">
        <v>92</v>
      </c>
      <c r="C6" s="116">
        <v>4171342.7089999998</v>
      </c>
      <c r="D6" s="116">
        <v>3962806.466</v>
      </c>
      <c r="E6" s="117">
        <v>5.2623373053716893E-2</v>
      </c>
      <c r="F6" s="118">
        <v>0</v>
      </c>
      <c r="G6" s="116">
        <v>4166508.5060000001</v>
      </c>
      <c r="H6" s="116">
        <v>3888037.4049999998</v>
      </c>
      <c r="I6" s="117">
        <v>7.1622536512094159E-2</v>
      </c>
    </row>
    <row r="7" spans="2:11" ht="17.149999999999999" customHeight="1">
      <c r="B7" s="86" t="s">
        <v>93</v>
      </c>
      <c r="C7" s="119">
        <v>1243095.3849999998</v>
      </c>
      <c r="D7" s="119">
        <v>1194583.4679999999</v>
      </c>
      <c r="E7" s="78">
        <v>4.0609901525943348E-2</v>
      </c>
      <c r="F7" s="119">
        <v>0</v>
      </c>
      <c r="G7" s="119">
        <v>1252042.702</v>
      </c>
      <c r="H7" s="119">
        <v>1161201.8029999998</v>
      </c>
      <c r="I7" s="78">
        <v>7.8230070574563326E-2</v>
      </c>
      <c r="K7" s="120"/>
    </row>
    <row r="8" spans="2:11" ht="17.149999999999999" customHeight="1">
      <c r="B8" s="121" t="s">
        <v>16</v>
      </c>
      <c r="C8" s="122">
        <v>0.29800845236665013</v>
      </c>
      <c r="D8" s="122">
        <v>0.30144885405059796</v>
      </c>
      <c r="E8" s="123" t="s">
        <v>160</v>
      </c>
      <c r="F8" s="119">
        <v>0</v>
      </c>
      <c r="G8" s="122">
        <v>0.30050165509010485</v>
      </c>
      <c r="H8" s="122">
        <v>0.29866014187690149</v>
      </c>
      <c r="I8" s="123" t="s">
        <v>161</v>
      </c>
      <c r="K8" s="120"/>
    </row>
    <row r="9" spans="2:11" ht="17.149999999999999" customHeight="1">
      <c r="B9" s="86" t="s">
        <v>83</v>
      </c>
      <c r="C9" s="87">
        <v>-1031099.075</v>
      </c>
      <c r="D9" s="87">
        <v>-947641.44400000002</v>
      </c>
      <c r="E9" s="78">
        <v>8.8068785433997876E-2</v>
      </c>
      <c r="F9" s="119">
        <v>0</v>
      </c>
      <c r="G9" s="87">
        <v>-1015334.49</v>
      </c>
      <c r="H9" s="87">
        <v>-918169.69299999997</v>
      </c>
      <c r="I9" s="78">
        <v>0.10582444371750799</v>
      </c>
      <c r="K9" s="120"/>
    </row>
    <row r="10" spans="2:11" ht="17.149999999999999" customHeight="1">
      <c r="B10" s="124" t="s">
        <v>94</v>
      </c>
      <c r="C10" s="125">
        <v>259499.29899999982</v>
      </c>
      <c r="D10" s="125">
        <v>306993.74599999981</v>
      </c>
      <c r="E10" s="117">
        <v>-0.15470819070040609</v>
      </c>
      <c r="F10" s="119">
        <v>0</v>
      </c>
      <c r="G10" s="125">
        <v>283297.92000000004</v>
      </c>
      <c r="H10" s="125">
        <v>298658.56799999991</v>
      </c>
      <c r="I10" s="117">
        <v>-5.1432135708893711E-2</v>
      </c>
    </row>
    <row r="11" spans="2:11" ht="17.149999999999999" customHeight="1">
      <c r="B11" s="126" t="s">
        <v>95</v>
      </c>
      <c r="C11" s="87">
        <v>-92272.863999999987</v>
      </c>
      <c r="D11" s="87">
        <v>-148445.571</v>
      </c>
      <c r="E11" s="78">
        <v>-0.37840608259036579</v>
      </c>
      <c r="F11" s="119">
        <v>0</v>
      </c>
      <c r="G11" s="87">
        <v>-96875.096000000005</v>
      </c>
      <c r="H11" s="87">
        <v>-91725.393000000011</v>
      </c>
      <c r="I11" s="78">
        <v>5.6142610367447388E-2</v>
      </c>
    </row>
    <row r="12" spans="2:11" ht="17.149999999999999" customHeight="1">
      <c r="B12" s="86" t="s">
        <v>96</v>
      </c>
      <c r="C12" s="87">
        <v>-64179.146000000001</v>
      </c>
      <c r="D12" s="87">
        <v>-48770.837</v>
      </c>
      <c r="E12" s="78">
        <v>0.31593283912679215</v>
      </c>
      <c r="F12" s="119">
        <v>0</v>
      </c>
      <c r="G12" s="87">
        <v>-50341.983</v>
      </c>
      <c r="H12" s="87">
        <v>-40.999000000001615</v>
      </c>
      <c r="I12" s="78">
        <v>1226.8831922729339</v>
      </c>
    </row>
    <row r="13" spans="2:11" ht="17.149999999999999" customHeight="1">
      <c r="B13" s="127" t="s">
        <v>97</v>
      </c>
      <c r="C13" s="125">
        <v>103047.28899999982</v>
      </c>
      <c r="D13" s="125">
        <v>109777.33799999981</v>
      </c>
      <c r="E13" s="117">
        <v>-6.1306359970215496E-2</v>
      </c>
      <c r="F13" s="119">
        <v>0</v>
      </c>
      <c r="G13" s="125">
        <v>136080.84100000001</v>
      </c>
      <c r="H13" s="125">
        <v>206892.17599999989</v>
      </c>
      <c r="I13" s="117">
        <v>-0.34226202444697529</v>
      </c>
    </row>
    <row r="14" spans="2:11" ht="17.149999999999999" customHeight="1">
      <c r="B14" s="297" t="s">
        <v>157</v>
      </c>
      <c r="C14" s="87">
        <v>86491.017000000007</v>
      </c>
      <c r="D14" s="87">
        <v>90794.841</v>
      </c>
      <c r="E14" s="78">
        <v>-4.7401635958589261E-2</v>
      </c>
      <c r="F14" s="119">
        <v>0</v>
      </c>
      <c r="G14" s="87">
        <v>119524.53700000001</v>
      </c>
      <c r="H14" s="87">
        <v>187913.609</v>
      </c>
      <c r="I14" s="78">
        <v>-0.36393889917786626</v>
      </c>
    </row>
    <row r="15" spans="2:11" ht="17.149999999999999" customHeight="1">
      <c r="B15" s="297" t="s">
        <v>158</v>
      </c>
      <c r="C15" s="87">
        <v>16556.272000000001</v>
      </c>
      <c r="D15" s="87">
        <v>18982.496999999999</v>
      </c>
      <c r="E15" s="78">
        <v>-0.1278137960459047</v>
      </c>
      <c r="F15" s="119">
        <v>0</v>
      </c>
      <c r="G15" s="87">
        <v>16556.304</v>
      </c>
      <c r="H15" s="87">
        <v>18978.566999999999</v>
      </c>
      <c r="I15" s="78">
        <v>-0.12763150136677859</v>
      </c>
    </row>
    <row r="16" spans="2:11" ht="17.149999999999999" customHeight="1">
      <c r="B16" s="298" t="s">
        <v>132</v>
      </c>
      <c r="C16" s="87">
        <v>69750.401219999359</v>
      </c>
      <c r="D16" s="87">
        <v>63348.556330000545</v>
      </c>
      <c r="E16" s="78">
        <v>0.10105747093350947</v>
      </c>
      <c r="F16" s="119">
        <v>0</v>
      </c>
      <c r="G16" s="87" t="s">
        <v>159</v>
      </c>
      <c r="H16" s="87" t="s">
        <v>159</v>
      </c>
      <c r="I16" s="78" t="s">
        <v>159</v>
      </c>
    </row>
    <row r="17" spans="2:9" ht="17.149999999999999" customHeight="1">
      <c r="B17" s="128" t="s">
        <v>32</v>
      </c>
      <c r="C17" s="125">
        <v>365819.52100000001</v>
      </c>
      <c r="D17" s="125">
        <v>386964.571</v>
      </c>
      <c r="E17" s="117">
        <v>-5.4643374573947745E-2</v>
      </c>
      <c r="F17" s="119">
        <v>0</v>
      </c>
      <c r="G17" s="125">
        <v>374546.36099999998</v>
      </c>
      <c r="H17" s="125">
        <v>369605.85800000001</v>
      </c>
      <c r="I17" s="117">
        <v>1.3366949936166828E-2</v>
      </c>
    </row>
    <row r="18" spans="2:9" ht="17.149999999999999" customHeight="1">
      <c r="B18" s="128" t="s">
        <v>134</v>
      </c>
      <c r="C18" s="117">
        <v>8.769826564734555E-2</v>
      </c>
      <c r="D18" s="117">
        <v>9.7649121732305152E-2</v>
      </c>
      <c r="E18" s="116" t="s">
        <v>162</v>
      </c>
      <c r="F18" s="119">
        <v>0</v>
      </c>
      <c r="G18" s="117">
        <v>8.9894538907248772E-2</v>
      </c>
      <c r="H18" s="117">
        <v>9.5062320523122648E-2</v>
      </c>
      <c r="I18" s="116" t="s">
        <v>163</v>
      </c>
    </row>
    <row r="19" spans="2:9" ht="13" customHeight="1">
      <c r="C19" s="129"/>
      <c r="D19" s="129"/>
      <c r="E19" s="130"/>
      <c r="F19" s="119">
        <v>0</v>
      </c>
      <c r="G19" s="129"/>
      <c r="H19" s="129"/>
      <c r="I19" s="130"/>
    </row>
    <row r="21" spans="2:9" ht="21">
      <c r="B21" s="110" t="s">
        <v>133</v>
      </c>
      <c r="C21" s="303" t="s">
        <v>14</v>
      </c>
      <c r="D21" s="303"/>
      <c r="E21" s="303"/>
      <c r="G21" s="303" t="s">
        <v>15</v>
      </c>
      <c r="H21" s="303"/>
      <c r="I21" s="303"/>
    </row>
    <row r="22" spans="2:9">
      <c r="B22" s="112" t="s">
        <v>89</v>
      </c>
      <c r="C22" s="113" t="s">
        <v>150</v>
      </c>
      <c r="D22" s="113" t="s">
        <v>151</v>
      </c>
      <c r="E22" s="113" t="s">
        <v>90</v>
      </c>
      <c r="F22" s="114"/>
      <c r="G22" s="113" t="str">
        <f>+C22</f>
        <v>6M25</v>
      </c>
      <c r="H22" s="113" t="str">
        <f>+D22</f>
        <v>6M24</v>
      </c>
      <c r="I22" s="113" t="s">
        <v>91</v>
      </c>
    </row>
    <row r="23" spans="2:9">
      <c r="B23" s="115" t="s">
        <v>92</v>
      </c>
      <c r="C23" s="116">
        <v>8202925.8559999997</v>
      </c>
      <c r="D23" s="116">
        <v>7900876.449</v>
      </c>
      <c r="E23" s="117">
        <v>3.8229860819837258E-2</v>
      </c>
      <c r="F23" s="118">
        <v>0</v>
      </c>
      <c r="G23" s="116">
        <v>8307316.0069999993</v>
      </c>
      <c r="H23" s="116">
        <v>7753760.9500000002</v>
      </c>
      <c r="I23" s="117">
        <v>7.1391813672047721E-2</v>
      </c>
    </row>
    <row r="24" spans="2:9">
      <c r="B24" s="86" t="s">
        <v>93</v>
      </c>
      <c r="C24" s="119">
        <v>2438620.8599999994</v>
      </c>
      <c r="D24" s="119">
        <v>2347138.0190000003</v>
      </c>
      <c r="E24" s="78">
        <v>3.8976336397539724E-2</v>
      </c>
      <c r="F24" s="119">
        <v>0</v>
      </c>
      <c r="G24" s="119">
        <v>2490619.4969999986</v>
      </c>
      <c r="H24" s="119">
        <v>2373726.6960000005</v>
      </c>
      <c r="I24" s="78">
        <v>4.9244422787583675E-2</v>
      </c>
    </row>
    <row r="25" spans="2:9">
      <c r="B25" s="121" t="s">
        <v>16</v>
      </c>
      <c r="C25" s="122">
        <v>0.29728671242545479</v>
      </c>
      <c r="D25" s="122">
        <v>0.29707312019757925</v>
      </c>
      <c r="E25" s="123" t="s">
        <v>164</v>
      </c>
      <c r="F25" s="119">
        <v>0</v>
      </c>
      <c r="G25" s="122">
        <v>0.29981037135235089</v>
      </c>
      <c r="H25" s="122">
        <v>0.30613875141456359</v>
      </c>
      <c r="I25" s="123" t="s">
        <v>165</v>
      </c>
    </row>
    <row r="26" spans="2:9">
      <c r="B26" s="86" t="s">
        <v>83</v>
      </c>
      <c r="C26" s="87">
        <v>-2004753.997</v>
      </c>
      <c r="D26" s="87">
        <v>-1864322.2</v>
      </c>
      <c r="E26" s="78">
        <v>7.5325926494894446E-2</v>
      </c>
      <c r="F26" s="119">
        <v>0</v>
      </c>
      <c r="G26" s="87">
        <v>-2003362.4549999998</v>
      </c>
      <c r="H26" s="87">
        <v>-1806769.287</v>
      </c>
      <c r="I26" s="78">
        <v>0.10880922617764188</v>
      </c>
    </row>
    <row r="27" spans="2:9">
      <c r="B27" s="124" t="s">
        <v>94</v>
      </c>
      <c r="C27" s="125">
        <v>521797.73899999942</v>
      </c>
      <c r="D27" s="125">
        <v>553350.72200000042</v>
      </c>
      <c r="E27" s="117">
        <v>-5.7021671329817059E-2</v>
      </c>
      <c r="F27" s="119">
        <v>0</v>
      </c>
      <c r="G27" s="125">
        <v>574032.5999999987</v>
      </c>
      <c r="H27" s="125">
        <v>622192.06700000039</v>
      </c>
      <c r="I27" s="117">
        <v>-7.7402894627394359E-2</v>
      </c>
    </row>
    <row r="28" spans="2:9">
      <c r="B28" s="126" t="s">
        <v>95</v>
      </c>
      <c r="C28" s="87">
        <v>-176217.02300000002</v>
      </c>
      <c r="D28" s="87">
        <v>-283763.53600000002</v>
      </c>
      <c r="E28" s="78">
        <v>-0.37900046819264332</v>
      </c>
      <c r="F28" s="119">
        <v>0</v>
      </c>
      <c r="G28" s="87">
        <v>-184172.50999999998</v>
      </c>
      <c r="H28" s="87">
        <v>-253213.90600000002</v>
      </c>
      <c r="I28" s="78">
        <v>-0.2726603648695346</v>
      </c>
    </row>
    <row r="29" spans="2:9">
      <c r="B29" s="86" t="s">
        <v>96</v>
      </c>
      <c r="C29" s="87">
        <v>-116091.586</v>
      </c>
      <c r="D29" s="87">
        <v>-160411.011</v>
      </c>
      <c r="E29" s="78">
        <v>-0.27628667585668421</v>
      </c>
      <c r="F29" s="119">
        <v>0</v>
      </c>
      <c r="G29" s="87">
        <v>-75929.636999999988</v>
      </c>
      <c r="H29" s="87">
        <v>8159.7840000000069</v>
      </c>
      <c r="I29" s="78" t="s">
        <v>159</v>
      </c>
    </row>
    <row r="30" spans="2:9">
      <c r="B30" s="127" t="s">
        <v>97</v>
      </c>
      <c r="C30" s="125">
        <v>229489.12999999942</v>
      </c>
      <c r="D30" s="125">
        <v>109176.1750000004</v>
      </c>
      <c r="E30" s="117">
        <v>1.1020074205750348</v>
      </c>
      <c r="F30" s="119">
        <v>0</v>
      </c>
      <c r="G30" s="125">
        <v>313930.4529999987</v>
      </c>
      <c r="H30" s="125">
        <v>377137.94500000036</v>
      </c>
      <c r="I30" s="117">
        <v>-0.1675978056252112</v>
      </c>
    </row>
    <row r="31" spans="2:9">
      <c r="B31" s="297" t="s">
        <v>157</v>
      </c>
      <c r="C31" s="87">
        <v>195265.899</v>
      </c>
      <c r="D31" s="87">
        <v>68174.36</v>
      </c>
      <c r="E31" s="78">
        <v>1.8642131587300566</v>
      </c>
      <c r="F31" s="119">
        <v>0</v>
      </c>
      <c r="G31" s="87">
        <v>-78770.137000000002</v>
      </c>
      <c r="H31" s="87">
        <v>-5672.3429999999998</v>
      </c>
      <c r="I31" s="78">
        <v>12.886702020664124</v>
      </c>
    </row>
    <row r="32" spans="2:9">
      <c r="B32" s="297" t="s">
        <v>158</v>
      </c>
      <c r="C32" s="87">
        <v>34223.231</v>
      </c>
      <c r="D32" s="87">
        <v>41001.815000000002</v>
      </c>
      <c r="E32" s="78">
        <v>-0.16532399846201939</v>
      </c>
      <c r="F32" s="119">
        <v>0</v>
      </c>
      <c r="G32" s="87">
        <v>1.157</v>
      </c>
      <c r="H32" s="87">
        <v>0</v>
      </c>
      <c r="I32" s="78" t="s">
        <v>159</v>
      </c>
    </row>
    <row r="33" spans="2:9">
      <c r="B33" s="298" t="s">
        <v>132</v>
      </c>
      <c r="C33" s="87">
        <v>169808.09162999946</v>
      </c>
      <c r="D33" s="87">
        <v>28588.087970000459</v>
      </c>
      <c r="E33" s="78">
        <v>4.9398198231442176</v>
      </c>
      <c r="F33" s="119">
        <v>0</v>
      </c>
      <c r="G33" s="87" t="s">
        <v>159</v>
      </c>
      <c r="H33" s="87" t="s">
        <v>159</v>
      </c>
      <c r="I33" s="87" t="s">
        <v>159</v>
      </c>
    </row>
    <row r="34" spans="2:9">
      <c r="B34" s="128" t="s">
        <v>32</v>
      </c>
      <c r="C34" s="125">
        <v>741936.05700000003</v>
      </c>
      <c r="D34" s="125">
        <v>727621.08600000001</v>
      </c>
      <c r="E34" s="117">
        <v>1.9673661573903267E-2</v>
      </c>
      <c r="F34" s="119">
        <v>0</v>
      </c>
      <c r="G34" s="125">
        <v>766986.63100000005</v>
      </c>
      <c r="H34" s="125">
        <v>778853.96299999999</v>
      </c>
      <c r="I34" s="117">
        <v>-1.5236915472945922E-2</v>
      </c>
    </row>
    <row r="35" spans="2:9">
      <c r="B35" s="128" t="s">
        <v>134</v>
      </c>
      <c r="C35" s="117">
        <v>9.0447734140777794E-2</v>
      </c>
      <c r="D35" s="117">
        <v>9.209371779153612E-2</v>
      </c>
      <c r="E35" s="116" t="s">
        <v>166</v>
      </c>
      <c r="F35" s="119">
        <v>0</v>
      </c>
      <c r="G35" s="117">
        <v>9.232664681994926E-2</v>
      </c>
      <c r="H35" s="117">
        <v>0.10044853949230921</v>
      </c>
      <c r="I35" s="116" t="s">
        <v>167</v>
      </c>
    </row>
    <row r="36" spans="2:9">
      <c r="F36" s="119">
        <v>0</v>
      </c>
    </row>
    <row r="37" spans="2:9">
      <c r="F37" s="119">
        <v>0</v>
      </c>
    </row>
  </sheetData>
  <mergeCells count="4">
    <mergeCell ref="C4:E4"/>
    <mergeCell ref="G4:I4"/>
    <mergeCell ref="C21:E21"/>
    <mergeCell ref="G21:I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48"/>
  <sheetViews>
    <sheetView showGridLines="0" zoomScale="79" zoomScaleNormal="100" workbookViewId="0"/>
  </sheetViews>
  <sheetFormatPr baseColWidth="10" defaultColWidth="11.453125" defaultRowHeight="14.5"/>
  <cols>
    <col min="1" max="1" width="3.1796875" style="134" customWidth="1"/>
    <col min="2" max="2" width="47.54296875" style="174" customWidth="1"/>
    <col min="3" max="4" width="13.54296875" style="134" bestFit="1" customWidth="1"/>
    <col min="5" max="5" width="10.54296875" style="134" customWidth="1"/>
    <col min="6" max="6" width="0.81640625" style="134" customWidth="1"/>
    <col min="7" max="7" width="12.7265625" style="134" customWidth="1"/>
    <col min="8" max="8" width="13.81640625" style="134" customWidth="1"/>
    <col min="9" max="9" width="12.7265625" style="134" customWidth="1"/>
    <col min="10" max="10" width="14" style="134" customWidth="1"/>
    <col min="11" max="11" width="0.81640625" style="134" customWidth="1"/>
    <col min="12" max="13" width="13.54296875" style="134" bestFit="1" customWidth="1"/>
    <col min="14" max="14" width="12.54296875" style="134" bestFit="1" customWidth="1"/>
    <col min="15" max="16384" width="11.453125" style="134"/>
  </cols>
  <sheetData>
    <row r="2" spans="1:15">
      <c r="A2" s="131"/>
      <c r="B2" s="132" t="s">
        <v>17</v>
      </c>
      <c r="C2" s="133"/>
      <c r="D2" s="133"/>
      <c r="E2" s="133"/>
      <c r="F2" s="133"/>
      <c r="G2" s="133"/>
    </row>
    <row r="3" spans="1:15" s="137" customFormat="1">
      <c r="A3" s="135"/>
      <c r="B3" s="304"/>
      <c r="C3" s="304"/>
      <c r="D3" s="304"/>
      <c r="E3" s="304"/>
      <c r="F3" s="304"/>
      <c r="G3" s="304"/>
      <c r="H3" s="136"/>
      <c r="I3" s="136"/>
      <c r="J3" s="136"/>
      <c r="K3" s="136"/>
      <c r="L3" s="136"/>
      <c r="M3" s="136"/>
    </row>
    <row r="4" spans="1:15" ht="11.25" customHeight="1">
      <c r="A4" s="138"/>
      <c r="B4" s="139"/>
      <c r="C4" s="139"/>
      <c r="D4" s="139"/>
      <c r="E4" s="139"/>
      <c r="F4" s="139"/>
      <c r="G4" s="139"/>
      <c r="H4" s="140"/>
      <c r="I4" s="139"/>
      <c r="J4" s="140"/>
      <c r="K4" s="140"/>
      <c r="L4" s="140"/>
      <c r="M4" s="140"/>
    </row>
    <row r="5" spans="1:15" ht="24.75" customHeight="1">
      <c r="A5" s="141"/>
      <c r="B5" s="134"/>
      <c r="C5" s="310" t="s">
        <v>14</v>
      </c>
      <c r="D5" s="310"/>
      <c r="E5" s="310"/>
      <c r="F5" s="142"/>
      <c r="G5" s="305" t="s">
        <v>152</v>
      </c>
      <c r="H5" s="305"/>
      <c r="I5" s="305" t="s">
        <v>153</v>
      </c>
      <c r="J5" s="305"/>
      <c r="K5" s="142"/>
      <c r="L5" s="306" t="s">
        <v>84</v>
      </c>
      <c r="M5" s="306"/>
      <c r="N5" s="306"/>
    </row>
    <row r="6" spans="1:15" ht="32.25" customHeight="1">
      <c r="A6" s="141"/>
      <c r="B6" s="143" t="s">
        <v>99</v>
      </c>
      <c r="C6" s="113" t="s">
        <v>148</v>
      </c>
      <c r="D6" s="113" t="s">
        <v>149</v>
      </c>
      <c r="E6" s="113" t="s">
        <v>18</v>
      </c>
      <c r="F6" s="114"/>
      <c r="G6" s="113" t="s">
        <v>129</v>
      </c>
      <c r="H6" s="113" t="s">
        <v>130</v>
      </c>
      <c r="I6" s="113" t="s">
        <v>129</v>
      </c>
      <c r="J6" s="113" t="s">
        <v>130</v>
      </c>
      <c r="K6" s="114"/>
      <c r="L6" s="113" t="str">
        <f>+C6</f>
        <v>2T25</v>
      </c>
      <c r="M6" s="113" t="str">
        <f>+D6</f>
        <v>2T24</v>
      </c>
      <c r="N6" s="113" t="s">
        <v>18</v>
      </c>
    </row>
    <row r="7" spans="1:15" s="146" customFormat="1" ht="17.149999999999999" customHeight="1">
      <c r="A7" s="144"/>
      <c r="B7" s="145" t="s">
        <v>19</v>
      </c>
      <c r="C7" s="87">
        <v>4171342.7089999998</v>
      </c>
      <c r="D7" s="87">
        <v>3962806.466</v>
      </c>
      <c r="E7" s="78">
        <v>5.2623373053716893E-2</v>
      </c>
      <c r="F7" s="119">
        <v>0</v>
      </c>
      <c r="G7" s="87">
        <v>63602.063999999998</v>
      </c>
      <c r="H7" s="87">
        <v>-58767.860999999997</v>
      </c>
      <c r="I7" s="87">
        <v>147087.64799999999</v>
      </c>
      <c r="J7" s="87">
        <v>-72318.587</v>
      </c>
      <c r="K7" s="119">
        <v>0</v>
      </c>
      <c r="L7" s="87">
        <v>4166508.5060000001</v>
      </c>
      <c r="M7" s="87">
        <v>3888037.4049999998</v>
      </c>
      <c r="N7" s="78">
        <v>7.1622536512094159E-2</v>
      </c>
    </row>
    <row r="8" spans="1:15" s="146" customFormat="1" ht="17.149999999999999" customHeight="1">
      <c r="A8" s="147"/>
      <c r="B8" s="145" t="s">
        <v>20</v>
      </c>
      <c r="C8" s="87">
        <v>-2928247.324</v>
      </c>
      <c r="D8" s="87">
        <v>-2768222.9980000001</v>
      </c>
      <c r="E8" s="78">
        <v>5.7807599357282635E-2</v>
      </c>
      <c r="F8" s="119">
        <v>0</v>
      </c>
      <c r="G8" s="87">
        <v>-55160.08</v>
      </c>
      <c r="H8" s="87">
        <v>41378.559999999998</v>
      </c>
      <c r="I8" s="87">
        <v>-91292.71</v>
      </c>
      <c r="J8" s="87">
        <v>49905.313999999998</v>
      </c>
      <c r="K8" s="119">
        <v>0</v>
      </c>
      <c r="L8" s="87">
        <v>-2914465.804</v>
      </c>
      <c r="M8" s="87">
        <v>-2726835.602</v>
      </c>
      <c r="N8" s="78">
        <v>6.8808769352425303E-2</v>
      </c>
    </row>
    <row r="9" spans="1:15" s="146" customFormat="1" ht="17.149999999999999" customHeight="1">
      <c r="A9" s="148"/>
      <c r="B9" s="149" t="s">
        <v>21</v>
      </c>
      <c r="C9" s="93">
        <v>1243095.3849999998</v>
      </c>
      <c r="D9" s="93">
        <v>1194583.4679999999</v>
      </c>
      <c r="E9" s="150">
        <v>4.0609901525943348E-2</v>
      </c>
      <c r="F9" s="151">
        <v>0</v>
      </c>
      <c r="G9" s="93">
        <v>8441.9839999999967</v>
      </c>
      <c r="H9" s="93">
        <v>-17389.300999999999</v>
      </c>
      <c r="I9" s="93">
        <v>55794.93799999998</v>
      </c>
      <c r="J9" s="93">
        <v>-22413.273000000001</v>
      </c>
      <c r="K9" s="151">
        <v>0</v>
      </c>
      <c r="L9" s="93">
        <v>1252042.702</v>
      </c>
      <c r="M9" s="93">
        <v>1161201.8029999998</v>
      </c>
      <c r="N9" s="150">
        <v>7.8230070574563326E-2</v>
      </c>
    </row>
    <row r="10" spans="1:15" s="146" customFormat="1" ht="17.149999999999999" customHeight="1">
      <c r="A10" s="152"/>
      <c r="B10" s="149" t="s">
        <v>16</v>
      </c>
      <c r="C10" s="150">
        <v>0.29800845236665013</v>
      </c>
      <c r="D10" s="150">
        <v>0.30144885405059796</v>
      </c>
      <c r="E10" s="150" t="s">
        <v>160</v>
      </c>
      <c r="F10" s="153">
        <v>0</v>
      </c>
      <c r="G10" s="150">
        <v>0.13273128997826228</v>
      </c>
      <c r="H10" s="150">
        <v>0.29589814405530263</v>
      </c>
      <c r="I10" s="150">
        <v>0.37933122705177791</v>
      </c>
      <c r="J10" s="150">
        <v>0.30992410014869348</v>
      </c>
      <c r="K10" s="153">
        <v>0</v>
      </c>
      <c r="L10" s="150">
        <v>0.30050165509010485</v>
      </c>
      <c r="M10" s="150">
        <v>0.29866014187690149</v>
      </c>
      <c r="N10" s="150" t="s">
        <v>161</v>
      </c>
    </row>
    <row r="11" spans="1:15" s="146" customFormat="1" ht="17.149999999999999" customHeight="1">
      <c r="A11" s="147"/>
      <c r="B11" s="145" t="s">
        <v>22</v>
      </c>
      <c r="C11" s="87">
        <v>-1031099.075</v>
      </c>
      <c r="D11" s="87">
        <v>-947641.44400000002</v>
      </c>
      <c r="E11" s="78">
        <v>8.8068785433997876E-2</v>
      </c>
      <c r="F11" s="119">
        <v>0</v>
      </c>
      <c r="G11" s="87">
        <v>-32168.011999999999</v>
      </c>
      <c r="H11" s="87">
        <v>16403.427</v>
      </c>
      <c r="I11" s="87">
        <v>-49414.184000000001</v>
      </c>
      <c r="J11" s="87">
        <v>19942.433000000001</v>
      </c>
      <c r="K11" s="119">
        <v>0</v>
      </c>
      <c r="L11" s="87">
        <v>-1015334.49</v>
      </c>
      <c r="M11" s="87">
        <v>-918169.69299999997</v>
      </c>
      <c r="N11" s="78">
        <v>0.10582444371750799</v>
      </c>
      <c r="O11" s="154"/>
    </row>
    <row r="12" spans="1:15" s="146" customFormat="1" ht="17.149999999999999" customHeight="1">
      <c r="A12" s="147"/>
      <c r="B12" s="145" t="s">
        <v>23</v>
      </c>
      <c r="C12" s="87">
        <v>31571.696</v>
      </c>
      <c r="D12" s="87">
        <v>47702.567999999999</v>
      </c>
      <c r="E12" s="78">
        <v>-0.33815521210514288</v>
      </c>
      <c r="F12" s="119">
        <v>0</v>
      </c>
      <c r="G12" s="87">
        <v>24.645</v>
      </c>
      <c r="H12" s="87">
        <v>-159.38800000000001</v>
      </c>
      <c r="I12" s="87">
        <v>57.326000000000001</v>
      </c>
      <c r="J12" s="87">
        <v>485.98899999999998</v>
      </c>
      <c r="K12" s="119">
        <v>0</v>
      </c>
      <c r="L12" s="87">
        <v>31706.438999999998</v>
      </c>
      <c r="M12" s="87">
        <v>47159.252999999997</v>
      </c>
      <c r="N12" s="78">
        <v>-0.3276730019451326</v>
      </c>
    </row>
    <row r="13" spans="1:15" s="146" customFormat="1" ht="17.149999999999999" customHeight="1">
      <c r="A13" s="147"/>
      <c r="B13" s="145" t="s">
        <v>24</v>
      </c>
      <c r="C13" s="87">
        <v>15931.293</v>
      </c>
      <c r="D13" s="87">
        <v>12349.154</v>
      </c>
      <c r="E13" s="78">
        <v>0.29007161138325754</v>
      </c>
      <c r="F13" s="119">
        <v>0</v>
      </c>
      <c r="G13" s="87">
        <v>888.226</v>
      </c>
      <c r="H13" s="87">
        <v>159.798</v>
      </c>
      <c r="I13" s="87">
        <v>3996.069</v>
      </c>
      <c r="J13" s="87">
        <v>-114.12</v>
      </c>
      <c r="K13" s="119">
        <v>0</v>
      </c>
      <c r="L13" s="87">
        <v>14883.268999999998</v>
      </c>
      <c r="M13" s="87">
        <v>8467.2050000000017</v>
      </c>
      <c r="N13" s="78">
        <v>0.75775465457609625</v>
      </c>
    </row>
    <row r="14" spans="1:15" s="146" customFormat="1" ht="17.149999999999999" customHeight="1">
      <c r="A14" s="147"/>
      <c r="B14" s="149" t="s">
        <v>25</v>
      </c>
      <c r="C14" s="93">
        <v>259499.29899999982</v>
      </c>
      <c r="D14" s="93">
        <v>306993.74599999981</v>
      </c>
      <c r="E14" s="150">
        <v>-0.15470819070040609</v>
      </c>
      <c r="F14" s="151">
        <v>0</v>
      </c>
      <c r="G14" s="93">
        <v>-22813.157000000003</v>
      </c>
      <c r="H14" s="93">
        <v>-985.46399999999971</v>
      </c>
      <c r="I14" s="93">
        <v>10434.148999999979</v>
      </c>
      <c r="J14" s="93">
        <v>-2098.971</v>
      </c>
      <c r="K14" s="155">
        <v>0</v>
      </c>
      <c r="L14" s="93">
        <v>283297.92000000004</v>
      </c>
      <c r="M14" s="93">
        <v>298658.56799999991</v>
      </c>
      <c r="N14" s="150">
        <v>-5.1432135708893711E-2</v>
      </c>
      <c r="O14" s="134"/>
    </row>
    <row r="15" spans="1:15" s="146" customFormat="1">
      <c r="A15" s="147"/>
      <c r="B15" s="145" t="s">
        <v>26</v>
      </c>
      <c r="C15" s="87">
        <v>-471.71800000000002</v>
      </c>
      <c r="D15" s="87">
        <v>-1066.1199999999999</v>
      </c>
      <c r="E15" s="78">
        <v>-0.55753761302667604</v>
      </c>
      <c r="F15" s="119">
        <v>0</v>
      </c>
      <c r="G15" s="87">
        <v>0</v>
      </c>
      <c r="H15" s="87">
        <v>0</v>
      </c>
      <c r="I15" s="87">
        <v>0</v>
      </c>
      <c r="J15" s="87">
        <v>0</v>
      </c>
      <c r="K15" s="119">
        <v>0</v>
      </c>
      <c r="L15" s="87">
        <v>-471.71800000000002</v>
      </c>
      <c r="M15" s="87">
        <v>-1066.1199999999999</v>
      </c>
      <c r="N15" s="78">
        <v>-0.55753761302667604</v>
      </c>
    </row>
    <row r="16" spans="1:15" s="146" customFormat="1" ht="17.149999999999999" customHeight="1">
      <c r="A16" s="147"/>
      <c r="B16" s="145" t="s">
        <v>27</v>
      </c>
      <c r="C16" s="87">
        <v>-91018.411999999997</v>
      </c>
      <c r="D16" s="87">
        <v>-91445.365000000005</v>
      </c>
      <c r="E16" s="78">
        <v>-4.6689408479041461E-3</v>
      </c>
      <c r="F16" s="119">
        <v>0</v>
      </c>
      <c r="G16" s="87">
        <v>4240.8909999999996</v>
      </c>
      <c r="H16" s="87">
        <v>1056.971</v>
      </c>
      <c r="I16" s="87">
        <v>6173.1220000000003</v>
      </c>
      <c r="J16" s="87">
        <v>2736.567</v>
      </c>
      <c r="K16" s="119">
        <v>0</v>
      </c>
      <c r="L16" s="87">
        <v>-96316.274000000005</v>
      </c>
      <c r="M16" s="87">
        <v>-100355.054</v>
      </c>
      <c r="N16" s="78">
        <v>-4.0244908841362337E-2</v>
      </c>
    </row>
    <row r="17" spans="1:15" s="146" customFormat="1" ht="17.149999999999999" customHeight="1">
      <c r="A17" s="147"/>
      <c r="B17" s="145" t="s">
        <v>28</v>
      </c>
      <c r="C17" s="87">
        <v>13553.99</v>
      </c>
      <c r="D17" s="87">
        <v>26512.718000000001</v>
      </c>
      <c r="E17" s="78">
        <v>-0.48877402912820933</v>
      </c>
      <c r="F17" s="119">
        <v>0</v>
      </c>
      <c r="G17" s="87">
        <v>-391.423</v>
      </c>
      <c r="H17" s="87">
        <v>-98.92</v>
      </c>
      <c r="I17" s="87">
        <v>-1659.048</v>
      </c>
      <c r="J17" s="87">
        <v>583.01300000000003</v>
      </c>
      <c r="K17" s="119">
        <v>0</v>
      </c>
      <c r="L17" s="87">
        <v>14044.333000000001</v>
      </c>
      <c r="M17" s="87">
        <v>27588.753000000001</v>
      </c>
      <c r="N17" s="78">
        <v>-0.49093991308704676</v>
      </c>
    </row>
    <row r="18" spans="1:15" s="146" customFormat="1" ht="17.149999999999999" customHeight="1">
      <c r="A18" s="147"/>
      <c r="B18" s="145" t="s">
        <v>29</v>
      </c>
      <c r="C18" s="87">
        <v>-14336.724</v>
      </c>
      <c r="D18" s="87">
        <v>-82446.804000000004</v>
      </c>
      <c r="E18" s="78">
        <v>-0.82610940261553378</v>
      </c>
      <c r="F18" s="119">
        <v>0</v>
      </c>
      <c r="G18" s="87">
        <v>78.120999999999995</v>
      </c>
      <c r="H18" s="87">
        <v>-283.40800000000002</v>
      </c>
      <c r="I18" s="87">
        <v>-59094.250999999997</v>
      </c>
      <c r="J18" s="87">
        <v>-5459.5810000000001</v>
      </c>
      <c r="K18" s="119">
        <v>0</v>
      </c>
      <c r="L18" s="87">
        <v>-14131.437</v>
      </c>
      <c r="M18" s="87">
        <v>-17892.972000000009</v>
      </c>
      <c r="N18" s="78">
        <v>-0.21022415951916806</v>
      </c>
    </row>
    <row r="19" spans="1:15" s="146" customFormat="1" ht="17.149999999999999" customHeight="1">
      <c r="A19" s="147"/>
      <c r="B19" s="149" t="s">
        <v>30</v>
      </c>
      <c r="C19" s="93">
        <v>-92272.863999999987</v>
      </c>
      <c r="D19" s="93">
        <v>-148445.571</v>
      </c>
      <c r="E19" s="150">
        <v>-0.37840608259036579</v>
      </c>
      <c r="F19" s="151">
        <v>0</v>
      </c>
      <c r="G19" s="93">
        <v>3927.5889999999999</v>
      </c>
      <c r="H19" s="93">
        <v>674.64300000000003</v>
      </c>
      <c r="I19" s="93">
        <v>-54580.176999999996</v>
      </c>
      <c r="J19" s="93">
        <v>-2140.0010000000002</v>
      </c>
      <c r="K19" s="155">
        <v>0</v>
      </c>
      <c r="L19" s="93">
        <v>-96875.096000000005</v>
      </c>
      <c r="M19" s="93">
        <v>-91725.393000000011</v>
      </c>
      <c r="N19" s="150">
        <v>5.6142610367447388E-2</v>
      </c>
      <c r="O19" s="134"/>
    </row>
    <row r="20" spans="1:15" s="146" customFormat="1" ht="17.149999999999999" customHeight="1">
      <c r="A20" s="147"/>
      <c r="B20" s="149" t="s">
        <v>31</v>
      </c>
      <c r="C20" s="93">
        <v>167226.43499999982</v>
      </c>
      <c r="D20" s="93">
        <v>158548.17499999981</v>
      </c>
      <c r="E20" s="150">
        <v>5.4735792449203569E-2</v>
      </c>
      <c r="F20" s="151">
        <v>0</v>
      </c>
      <c r="G20" s="93">
        <v>-18885.568000000003</v>
      </c>
      <c r="H20" s="93">
        <v>-310.82099999999969</v>
      </c>
      <c r="I20" s="93">
        <v>-44146.02800000002</v>
      </c>
      <c r="J20" s="93">
        <v>-4238.9719999999998</v>
      </c>
      <c r="K20" s="155">
        <v>0</v>
      </c>
      <c r="L20" s="93">
        <v>186422.82400000002</v>
      </c>
      <c r="M20" s="93">
        <v>206933.1749999999</v>
      </c>
      <c r="N20" s="150">
        <v>-9.9115818427856661E-2</v>
      </c>
      <c r="O20" s="134"/>
    </row>
    <row r="21" spans="1:15" s="146" customFormat="1" ht="17.149999999999999" customHeight="1">
      <c r="A21" s="147"/>
      <c r="B21" s="145" t="s">
        <v>4</v>
      </c>
      <c r="C21" s="87">
        <v>-64179.146000000001</v>
      </c>
      <c r="D21" s="87">
        <v>-48770.837</v>
      </c>
      <c r="E21" s="78">
        <v>0.31593283912679215</v>
      </c>
      <c r="F21" s="119">
        <v>0</v>
      </c>
      <c r="G21" s="87">
        <v>-14064.984</v>
      </c>
      <c r="H21" s="87">
        <v>227.821</v>
      </c>
      <c r="I21" s="87">
        <v>-53050.542999999998</v>
      </c>
      <c r="J21" s="87">
        <v>4320.7049999999999</v>
      </c>
      <c r="K21" s="119">
        <v>0</v>
      </c>
      <c r="L21" s="87">
        <v>-50341.983</v>
      </c>
      <c r="M21" s="87">
        <v>-40.999000000001615</v>
      </c>
      <c r="N21" s="78">
        <v>1226.8831922729339</v>
      </c>
    </row>
    <row r="22" spans="1:15" s="146" customFormat="1" ht="17.149999999999999" customHeight="1">
      <c r="A22" s="147"/>
      <c r="B22" s="149" t="s">
        <v>100</v>
      </c>
      <c r="C22" s="93">
        <v>103047.28899999982</v>
      </c>
      <c r="D22" s="93">
        <v>109777.33799999981</v>
      </c>
      <c r="E22" s="150">
        <v>-6.1306359970215496E-2</v>
      </c>
      <c r="F22" s="151">
        <v>0</v>
      </c>
      <c r="G22" s="93">
        <v>-32950.552000000003</v>
      </c>
      <c r="H22" s="93">
        <v>-82.999999999999687</v>
      </c>
      <c r="I22" s="93">
        <v>-97196.571000000025</v>
      </c>
      <c r="J22" s="93">
        <v>81.733000000000175</v>
      </c>
      <c r="K22" s="155">
        <v>0</v>
      </c>
      <c r="L22" s="93">
        <v>136080.84100000001</v>
      </c>
      <c r="M22" s="93">
        <v>206892.17599999989</v>
      </c>
      <c r="N22" s="150">
        <v>-0.34226202444697529</v>
      </c>
      <c r="O22" s="134"/>
    </row>
    <row r="23" spans="1:15" s="146" customFormat="1" ht="17.149999999999999" customHeight="1">
      <c r="A23" s="144"/>
      <c r="B23" s="145" t="s">
        <v>101</v>
      </c>
      <c r="C23" s="87">
        <v>86491.017000000007</v>
      </c>
      <c r="D23" s="87">
        <v>90794.841</v>
      </c>
      <c r="E23" s="78">
        <v>-4.7401635958589261E-2</v>
      </c>
      <c r="F23" s="119">
        <v>0</v>
      </c>
      <c r="G23" s="87">
        <v>-32950.519999999997</v>
      </c>
      <c r="H23" s="87">
        <v>-83</v>
      </c>
      <c r="I23" s="87">
        <v>-97200.501000000004</v>
      </c>
      <c r="J23" s="87">
        <v>81.733000000000004</v>
      </c>
      <c r="K23" s="119">
        <v>0</v>
      </c>
      <c r="L23" s="87">
        <v>119524.53700000001</v>
      </c>
      <c r="M23" s="87">
        <v>187913.609</v>
      </c>
      <c r="N23" s="78">
        <v>-0.36393889917786626</v>
      </c>
    </row>
    <row r="24" spans="1:15" s="146" customFormat="1" ht="17.149999999999999" customHeight="1">
      <c r="A24" s="144"/>
      <c r="B24" s="145" t="s">
        <v>102</v>
      </c>
      <c r="C24" s="87">
        <v>16556.272000000001</v>
      </c>
      <c r="D24" s="87">
        <v>18982.496999999999</v>
      </c>
      <c r="E24" s="78">
        <v>-0.1278137960459047</v>
      </c>
      <c r="F24" s="119">
        <v>0</v>
      </c>
      <c r="G24" s="87">
        <v>-3.2000000000000001E-2</v>
      </c>
      <c r="H24" s="87">
        <v>0</v>
      </c>
      <c r="I24" s="87">
        <v>3.93</v>
      </c>
      <c r="J24" s="87">
        <v>0</v>
      </c>
      <c r="K24" s="119">
        <v>0</v>
      </c>
      <c r="L24" s="87">
        <v>16556.304</v>
      </c>
      <c r="M24" s="87">
        <v>18978.566999999999</v>
      </c>
      <c r="N24" s="78">
        <v>-0.12763150136677859</v>
      </c>
    </row>
    <row r="25" spans="1:15" s="159" customFormat="1" ht="17.149999999999999" customHeight="1">
      <c r="A25" s="148"/>
      <c r="B25" s="156" t="s">
        <v>32</v>
      </c>
      <c r="C25" s="157">
        <v>365819.52100000001</v>
      </c>
      <c r="D25" s="157">
        <v>386964.571</v>
      </c>
      <c r="E25" s="158">
        <v>-5.4643374573947745E-2</v>
      </c>
      <c r="F25" s="151">
        <v>0</v>
      </c>
      <c r="G25" s="157">
        <v>-6739.1369999999997</v>
      </c>
      <c r="H25" s="157">
        <v>-1987.703</v>
      </c>
      <c r="I25" s="157">
        <v>21045.178</v>
      </c>
      <c r="J25" s="157">
        <v>-3686.4650000000001</v>
      </c>
      <c r="K25" s="155">
        <v>0</v>
      </c>
      <c r="L25" s="157">
        <v>374546.36099999998</v>
      </c>
      <c r="M25" s="157">
        <v>369605.85800000001</v>
      </c>
      <c r="N25" s="158">
        <v>1.3366949936166828E-2</v>
      </c>
    </row>
    <row r="26" spans="1:15" s="146" customFormat="1" ht="17.149999999999999" customHeight="1">
      <c r="A26" s="160"/>
      <c r="B26" s="161" t="s">
        <v>33</v>
      </c>
      <c r="C26" s="162">
        <v>8.769826564734555E-2</v>
      </c>
      <c r="D26" s="162">
        <v>9.7649121732305152E-2</v>
      </c>
      <c r="E26" s="162" t="s">
        <v>162</v>
      </c>
      <c r="F26" s="162">
        <v>0</v>
      </c>
      <c r="G26" s="162">
        <v>-0.10595783495328076</v>
      </c>
      <c r="H26" s="162">
        <v>3.3822959797703035E-2</v>
      </c>
      <c r="I26" s="162">
        <v>0.14307916596776366</v>
      </c>
      <c r="J26" s="162">
        <v>5.0975346075276609E-2</v>
      </c>
      <c r="K26" s="162">
        <v>0</v>
      </c>
      <c r="L26" s="162">
        <v>8.9894538907248772E-2</v>
      </c>
      <c r="M26" s="162">
        <v>9.5062320523122648E-2</v>
      </c>
      <c r="N26" s="162" t="s">
        <v>163</v>
      </c>
    </row>
    <row r="27" spans="1:15" s="146" customFormat="1" ht="7" customHeight="1">
      <c r="A27" s="160"/>
      <c r="B27" s="145"/>
      <c r="C27" s="163"/>
      <c r="D27" s="163"/>
      <c r="E27" s="163"/>
      <c r="F27" s="163"/>
      <c r="G27" s="164"/>
      <c r="H27" s="164"/>
      <c r="I27" s="164"/>
      <c r="J27" s="164"/>
      <c r="K27" s="163"/>
      <c r="L27" s="165"/>
      <c r="M27" s="163"/>
      <c r="N27" s="163"/>
    </row>
    <row r="28" spans="1:15" s="146" customFormat="1" ht="17.5" customHeight="1">
      <c r="A28" s="166"/>
      <c r="B28" s="307" t="s">
        <v>99</v>
      </c>
      <c r="C28" s="308" t="s">
        <v>14</v>
      </c>
      <c r="D28" s="308"/>
      <c r="E28" s="308"/>
      <c r="F28" s="142"/>
      <c r="G28" s="309" t="str">
        <f>+G5</f>
        <v>IAS 29 (jun-25)</v>
      </c>
      <c r="H28" s="309"/>
      <c r="I28" s="309" t="str">
        <f>+I5</f>
        <v>IAS 29 (jun-24)</v>
      </c>
      <c r="J28" s="309"/>
      <c r="K28" s="142"/>
      <c r="L28" s="306" t="s">
        <v>84</v>
      </c>
      <c r="M28" s="306"/>
      <c r="N28" s="306"/>
    </row>
    <row r="29" spans="1:15" s="146" customFormat="1" ht="29">
      <c r="A29" s="167"/>
      <c r="B29" s="307"/>
      <c r="C29" s="168" t="str">
        <f>+C6</f>
        <v>2T25</v>
      </c>
      <c r="D29" s="168" t="str">
        <f>+D6</f>
        <v>2T24</v>
      </c>
      <c r="E29" s="168" t="s">
        <v>18</v>
      </c>
      <c r="F29" s="114"/>
      <c r="G29" s="168" t="s">
        <v>129</v>
      </c>
      <c r="H29" s="168" t="s">
        <v>130</v>
      </c>
      <c r="I29" s="168" t="s">
        <v>129</v>
      </c>
      <c r="J29" s="168" t="s">
        <v>130</v>
      </c>
      <c r="K29" s="114"/>
      <c r="L29" s="168" t="str">
        <f t="shared" ref="L29:M29" si="0">+L6</f>
        <v>2T25</v>
      </c>
      <c r="M29" s="168" t="str">
        <f t="shared" si="0"/>
        <v>2T24</v>
      </c>
      <c r="N29" s="168" t="s">
        <v>18</v>
      </c>
    </row>
    <row r="30" spans="1:15" s="146" customFormat="1" ht="17.149999999999999" customHeight="1">
      <c r="A30" s="169"/>
      <c r="B30" s="145" t="s">
        <v>34</v>
      </c>
      <c r="C30" s="87">
        <v>23551.367000000002</v>
      </c>
      <c r="D30" s="87">
        <v>39285.951000000001</v>
      </c>
      <c r="E30" s="78">
        <v>-0.40051427035583276</v>
      </c>
      <c r="F30" s="119">
        <v>0</v>
      </c>
      <c r="G30" s="87">
        <v>0</v>
      </c>
      <c r="H30" s="87">
        <v>-152.26</v>
      </c>
      <c r="I30" s="87">
        <v>0</v>
      </c>
      <c r="J30" s="87">
        <v>517.12199999999996</v>
      </c>
      <c r="K30" s="119">
        <v>0</v>
      </c>
      <c r="L30" s="87">
        <v>23703.627</v>
      </c>
      <c r="M30" s="87">
        <v>38768.828999999998</v>
      </c>
      <c r="N30" s="78">
        <v>-0.38859058652506628</v>
      </c>
    </row>
    <row r="31" spans="1:15" ht="17.149999999999999" customHeight="1">
      <c r="A31" s="141"/>
      <c r="B31" s="145" t="s">
        <v>35</v>
      </c>
      <c r="C31" s="87">
        <v>-6810.7512199993325</v>
      </c>
      <c r="D31" s="87">
        <v>-11839.66633000056</v>
      </c>
      <c r="E31" s="78">
        <v>-0.42475142202770078</v>
      </c>
      <c r="F31" s="119">
        <v>0</v>
      </c>
      <c r="G31" s="87">
        <v>0</v>
      </c>
      <c r="H31" s="87">
        <v>53.290999999999997</v>
      </c>
      <c r="I31" s="87">
        <v>0</v>
      </c>
      <c r="J31" s="87">
        <v>-180.99269999999999</v>
      </c>
      <c r="K31" s="119">
        <v>0</v>
      </c>
      <c r="L31" s="87">
        <v>-6864.0422199993327</v>
      </c>
      <c r="M31" s="87">
        <v>-11658.67363000056</v>
      </c>
      <c r="N31" s="78">
        <v>-0.41125016122447167</v>
      </c>
    </row>
    <row r="32" spans="1:15" s="146" customFormat="1" ht="17.149999999999999" customHeight="1">
      <c r="A32" s="144"/>
      <c r="B32" s="149" t="s">
        <v>36</v>
      </c>
      <c r="C32" s="93">
        <v>16740.615780000669</v>
      </c>
      <c r="D32" s="93">
        <v>27446.284669999441</v>
      </c>
      <c r="E32" s="150">
        <v>-0.39005894672879926</v>
      </c>
      <c r="F32" s="151">
        <v>0</v>
      </c>
      <c r="G32" s="93">
        <v>0</v>
      </c>
      <c r="H32" s="93">
        <v>-98.968999999999994</v>
      </c>
      <c r="I32" s="93">
        <v>0</v>
      </c>
      <c r="J32" s="93">
        <v>336.12929999999994</v>
      </c>
      <c r="K32" s="155">
        <v>0</v>
      </c>
      <c r="L32" s="93">
        <v>16839.584780000667</v>
      </c>
      <c r="M32" s="93">
        <v>27110.15536999944</v>
      </c>
      <c r="N32" s="150">
        <v>-0.37884587711969964</v>
      </c>
    </row>
    <row r="33" spans="1:14" s="146" customFormat="1" ht="16" customHeight="1">
      <c r="A33" s="144"/>
      <c r="C33" s="170"/>
      <c r="D33" s="170"/>
      <c r="E33" s="171"/>
      <c r="F33" s="171"/>
      <c r="G33" s="170"/>
      <c r="H33" s="170"/>
      <c r="I33" s="170"/>
      <c r="J33" s="170"/>
      <c r="M33" s="144"/>
      <c r="N33" s="172"/>
    </row>
    <row r="34" spans="1:14">
      <c r="A34" s="173"/>
    </row>
    <row r="35" spans="1:14">
      <c r="A35" s="173"/>
    </row>
    <row r="36" spans="1:14">
      <c r="A36" s="173"/>
    </row>
    <row r="37" spans="1:14">
      <c r="A37" s="173"/>
    </row>
    <row r="38" spans="1:14">
      <c r="A38" s="173"/>
    </row>
    <row r="40" spans="1:14">
      <c r="A40" s="144"/>
      <c r="F40" s="175"/>
      <c r="G40" s="175"/>
      <c r="H40" s="175"/>
      <c r="I40" s="175"/>
      <c r="J40" s="175"/>
    </row>
    <row r="41" spans="1:14">
      <c r="A41" s="144"/>
    </row>
    <row r="42" spans="1:14">
      <c r="A42" s="144"/>
    </row>
    <row r="43" spans="1:14">
      <c r="A43" s="144"/>
    </row>
    <row r="44" spans="1:14">
      <c r="A44" s="144"/>
    </row>
    <row r="45" spans="1:14">
      <c r="A45" s="144"/>
    </row>
    <row r="46" spans="1:14">
      <c r="A46" s="148"/>
    </row>
    <row r="47" spans="1:14">
      <c r="A47" s="144"/>
    </row>
    <row r="48" spans="1:14">
      <c r="A48" s="148"/>
      <c r="F48" s="175"/>
      <c r="G48" s="175"/>
      <c r="H48" s="175"/>
      <c r="I48" s="175"/>
      <c r="J48" s="175"/>
    </row>
  </sheetData>
  <mergeCells count="10">
    <mergeCell ref="B3:G3"/>
    <mergeCell ref="G5:H5"/>
    <mergeCell ref="L5:N5"/>
    <mergeCell ref="B28:B29"/>
    <mergeCell ref="C28:E28"/>
    <mergeCell ref="G28:H28"/>
    <mergeCell ref="L28:N28"/>
    <mergeCell ref="C5:E5"/>
    <mergeCell ref="I5:J5"/>
    <mergeCell ref="I28:J28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E634-8DA4-4284-807B-1E394F4417CB}">
  <dimension ref="A1:Z91"/>
  <sheetViews>
    <sheetView showGridLines="0" zoomScale="85" zoomScaleNormal="100" workbookViewId="0"/>
  </sheetViews>
  <sheetFormatPr baseColWidth="10" defaultColWidth="11.453125" defaultRowHeight="14.5"/>
  <cols>
    <col min="1" max="1" width="3.54296875" style="31" customWidth="1"/>
    <col min="2" max="2" width="21.54296875" style="31" customWidth="1"/>
    <col min="3" max="4" width="12.54296875" style="63" bestFit="1" customWidth="1"/>
    <col min="5" max="5" width="0.81640625" style="8" customWidth="1"/>
    <col min="6" max="6" width="10.1796875" style="63" bestFit="1" customWidth="1"/>
    <col min="7" max="7" width="9.54296875" style="63" bestFit="1" customWidth="1"/>
    <col min="8" max="8" width="1.54296875" style="8" customWidth="1"/>
    <col min="9" max="9" width="13.453125" style="31" customWidth="1"/>
    <col min="10" max="10" width="12.54296875" style="31" bestFit="1" customWidth="1"/>
    <col min="11" max="11" width="1.1796875" style="8" customWidth="1"/>
    <col min="12" max="14" width="11.453125" style="31"/>
    <col min="15" max="17" width="11.453125" style="8"/>
    <col min="18" max="18" width="2.1796875" style="8" customWidth="1"/>
    <col min="19" max="20" width="11.453125" style="8"/>
    <col min="21" max="21" width="1.453125" style="8" customWidth="1"/>
    <col min="22" max="23" width="11.453125" style="8"/>
    <col min="24" max="24" width="2.1796875" style="8" customWidth="1"/>
    <col min="25" max="26" width="11.453125" style="8"/>
    <col min="27" max="16384" width="11.453125" style="31"/>
  </cols>
  <sheetData>
    <row r="1" spans="1:26" ht="5.15" customHeight="1">
      <c r="A1" s="29"/>
      <c r="B1" s="29"/>
      <c r="C1" s="30"/>
      <c r="D1" s="30"/>
      <c r="F1" s="30"/>
      <c r="G1" s="30"/>
    </row>
    <row r="2" spans="1:26" ht="23.5">
      <c r="A2" s="32"/>
      <c r="B2" s="33" t="s">
        <v>37</v>
      </c>
      <c r="C2" s="34"/>
      <c r="D2" s="34"/>
      <c r="F2" s="34"/>
      <c r="G2" s="34"/>
    </row>
    <row r="3" spans="1:26" ht="14.15" customHeight="1">
      <c r="A3" s="29"/>
      <c r="B3" s="29"/>
      <c r="C3" s="30"/>
      <c r="D3" s="30"/>
      <c r="F3" s="30"/>
      <c r="G3" s="30"/>
    </row>
    <row r="4" spans="1:26" s="35" customFormat="1" ht="17.149999999999999" customHeight="1">
      <c r="A4" s="317"/>
      <c r="B4" s="318" t="s">
        <v>115</v>
      </c>
      <c r="C4" s="7" t="s">
        <v>148</v>
      </c>
      <c r="D4" s="7" t="s">
        <v>149</v>
      </c>
      <c r="E4" s="8"/>
      <c r="F4" s="316" t="s">
        <v>144</v>
      </c>
      <c r="G4" s="316"/>
      <c r="H4" s="8"/>
      <c r="I4" s="7" t="s">
        <v>150</v>
      </c>
      <c r="J4" s="7" t="s">
        <v>151</v>
      </c>
      <c r="K4" s="8"/>
      <c r="L4" s="311" t="s">
        <v>144</v>
      </c>
      <c r="M4" s="311"/>
      <c r="O4" s="318"/>
      <c r="P4" s="7"/>
      <c r="Q4" s="7"/>
      <c r="R4" s="8"/>
      <c r="S4" s="316"/>
      <c r="T4" s="316"/>
      <c r="U4" s="8"/>
      <c r="V4" s="7"/>
      <c r="W4" s="7"/>
      <c r="X4" s="8"/>
      <c r="Y4" s="316"/>
      <c r="Z4" s="316"/>
    </row>
    <row r="5" spans="1:26" s="35" customFormat="1" ht="17.149999999999999" customHeight="1">
      <c r="A5" s="317"/>
      <c r="B5" s="319"/>
      <c r="C5" s="312" t="s">
        <v>39</v>
      </c>
      <c r="D5" s="312"/>
      <c r="E5" s="8"/>
      <c r="F5" s="10" t="s">
        <v>18</v>
      </c>
      <c r="G5" s="10" t="s">
        <v>120</v>
      </c>
      <c r="H5" s="8"/>
      <c r="I5" s="312" t="s">
        <v>39</v>
      </c>
      <c r="J5" s="312"/>
      <c r="K5" s="8"/>
      <c r="L5" s="10" t="s">
        <v>18</v>
      </c>
      <c r="M5" s="10" t="s">
        <v>120</v>
      </c>
      <c r="O5" s="318"/>
      <c r="P5" s="316"/>
      <c r="Q5" s="316"/>
      <c r="R5" s="8"/>
      <c r="S5" s="9"/>
      <c r="T5" s="9"/>
      <c r="U5" s="8"/>
      <c r="V5" s="316"/>
      <c r="W5" s="316"/>
      <c r="X5" s="8"/>
      <c r="Y5" s="9"/>
      <c r="Z5" s="9"/>
    </row>
    <row r="6" spans="1:26" s="37" customFormat="1" ht="14.5" customHeight="1">
      <c r="A6" s="36"/>
      <c r="B6" s="11" t="s">
        <v>40</v>
      </c>
      <c r="C6" s="12">
        <v>1244453.18</v>
      </c>
      <c r="D6" s="12">
        <v>1200286.865</v>
      </c>
      <c r="E6" s="8">
        <v>0</v>
      </c>
      <c r="F6" s="13">
        <v>3.6796466151447937E-2</v>
      </c>
      <c r="G6" s="13">
        <v>3.6796466151447937E-2</v>
      </c>
      <c r="H6" s="8">
        <v>0</v>
      </c>
      <c r="I6" s="12">
        <v>2466509.4339999999</v>
      </c>
      <c r="J6" s="12">
        <v>2395274.9559999998</v>
      </c>
      <c r="K6" s="8">
        <v>0</v>
      </c>
      <c r="L6" s="13">
        <v>2.9739582848959722E-2</v>
      </c>
      <c r="M6" s="13">
        <v>2.9739582848959722E-2</v>
      </c>
      <c r="O6" s="11"/>
      <c r="P6" s="12"/>
      <c r="Q6" s="12"/>
      <c r="R6" s="8"/>
      <c r="S6" s="13"/>
      <c r="T6" s="13"/>
      <c r="U6" s="8"/>
      <c r="V6" s="12"/>
      <c r="W6" s="12"/>
      <c r="X6" s="8"/>
      <c r="Y6" s="13"/>
      <c r="Z6" s="13"/>
    </row>
    <row r="7" spans="1:26" s="37" customFormat="1">
      <c r="A7" s="36"/>
      <c r="B7" s="11" t="s">
        <v>41</v>
      </c>
      <c r="C7" s="12">
        <v>629189.50699999998</v>
      </c>
      <c r="D7" s="12">
        <v>461376.02799999999</v>
      </c>
      <c r="E7" s="8">
        <v>0</v>
      </c>
      <c r="F7" s="13">
        <v>0.36372387990647836</v>
      </c>
      <c r="G7" s="13">
        <v>0.75400023550050688</v>
      </c>
      <c r="H7" s="8">
        <v>0</v>
      </c>
      <c r="I7" s="12">
        <v>1240748.9480000001</v>
      </c>
      <c r="J7" s="12">
        <v>896673.92700000003</v>
      </c>
      <c r="K7" s="8">
        <v>0</v>
      </c>
      <c r="L7" s="13">
        <v>0.38372368219869069</v>
      </c>
      <c r="M7" s="13">
        <v>0.75691543544933726</v>
      </c>
      <c r="O7" s="11"/>
      <c r="P7" s="12"/>
      <c r="Q7" s="12"/>
      <c r="R7" s="8"/>
      <c r="S7" s="13"/>
      <c r="T7" s="13"/>
      <c r="U7" s="8"/>
      <c r="V7" s="12"/>
      <c r="W7" s="12"/>
      <c r="X7" s="8"/>
      <c r="Y7" s="13"/>
      <c r="Z7" s="13"/>
    </row>
    <row r="8" spans="1:26" s="37" customFormat="1">
      <c r="A8" s="36"/>
      <c r="B8" s="11" t="s">
        <v>118</v>
      </c>
      <c r="C8" s="12">
        <v>523148.82799999998</v>
      </c>
      <c r="D8" s="12">
        <v>473805.17</v>
      </c>
      <c r="E8" s="8">
        <v>0</v>
      </c>
      <c r="F8" s="13">
        <v>0.1041433507363374</v>
      </c>
      <c r="G8" s="13">
        <v>9.0026333529513503E-2</v>
      </c>
      <c r="H8" s="8">
        <v>0</v>
      </c>
      <c r="I8" s="12">
        <v>1061366.7350000001</v>
      </c>
      <c r="J8" s="12">
        <v>963588.272</v>
      </c>
      <c r="K8" s="8">
        <v>0</v>
      </c>
      <c r="L8" s="13">
        <v>0.10147328048841198</v>
      </c>
      <c r="M8" s="13">
        <v>8.3755008769355266E-2</v>
      </c>
      <c r="O8" s="11"/>
      <c r="P8" s="12"/>
      <c r="Q8" s="12"/>
      <c r="R8" s="8"/>
      <c r="S8" s="13"/>
      <c r="T8" s="13"/>
      <c r="U8" s="8"/>
      <c r="V8" s="12"/>
      <c r="W8" s="12"/>
      <c r="X8" s="8"/>
      <c r="Y8" s="13"/>
      <c r="Z8" s="13"/>
    </row>
    <row r="9" spans="1:26" s="37" customFormat="1">
      <c r="A9" s="36"/>
      <c r="B9" s="11" t="s">
        <v>42</v>
      </c>
      <c r="C9" s="12">
        <v>393492.467</v>
      </c>
      <c r="D9" s="12">
        <v>462865.29499999998</v>
      </c>
      <c r="E9" s="8">
        <v>0</v>
      </c>
      <c r="F9" s="13">
        <v>-0.14987692693616184</v>
      </c>
      <c r="G9" s="13">
        <v>-8.6477534055863226E-2</v>
      </c>
      <c r="H9" s="8">
        <v>0</v>
      </c>
      <c r="I9" s="12">
        <v>760143.42799999996</v>
      </c>
      <c r="J9" s="12">
        <v>943917.57200000004</v>
      </c>
      <c r="K9" s="8">
        <v>0</v>
      </c>
      <c r="L9" s="13">
        <v>-0.19469300016378976</v>
      </c>
      <c r="M9" s="13">
        <v>-0.1001837207337668</v>
      </c>
      <c r="O9" s="11"/>
      <c r="P9" s="12"/>
      <c r="Q9" s="12"/>
      <c r="R9" s="8"/>
      <c r="S9" s="13"/>
      <c r="T9" s="13"/>
      <c r="U9" s="8"/>
      <c r="V9" s="12"/>
      <c r="W9" s="12"/>
      <c r="X9" s="8"/>
      <c r="Y9" s="13"/>
      <c r="Z9" s="13"/>
    </row>
    <row r="10" spans="1:26" s="37" customFormat="1">
      <c r="A10" s="36"/>
      <c r="B10" s="11" t="s">
        <v>43</v>
      </c>
      <c r="C10" s="12">
        <v>313792.00300000003</v>
      </c>
      <c r="D10" s="12">
        <v>290700.86200000002</v>
      </c>
      <c r="E10" s="8">
        <v>0</v>
      </c>
      <c r="F10" s="13">
        <v>7.9432654038707362E-2</v>
      </c>
      <c r="G10" s="13">
        <v>4.0589041291499983E-2</v>
      </c>
      <c r="H10" s="8">
        <v>0</v>
      </c>
      <c r="I10" s="12">
        <v>632859.49899999995</v>
      </c>
      <c r="J10" s="12">
        <v>595436.03099999996</v>
      </c>
      <c r="K10" s="8">
        <v>0</v>
      </c>
      <c r="L10" s="13">
        <v>6.2850526423719133E-2</v>
      </c>
      <c r="M10" s="13">
        <v>2.7406225015714769E-2</v>
      </c>
      <c r="O10" s="11"/>
      <c r="P10" s="12"/>
      <c r="Q10" s="12"/>
      <c r="R10" s="8"/>
      <c r="S10" s="13"/>
      <c r="T10" s="13"/>
      <c r="U10" s="8"/>
      <c r="V10" s="12"/>
      <c r="W10" s="12"/>
      <c r="X10" s="8"/>
      <c r="Y10" s="13"/>
      <c r="Z10" s="13"/>
    </row>
    <row r="11" spans="1:26" s="37" customFormat="1">
      <c r="A11" s="36"/>
      <c r="B11" s="11" t="s">
        <v>44</v>
      </c>
      <c r="C11" s="12">
        <v>217232.454</v>
      </c>
      <c r="D11" s="12">
        <v>218429.166</v>
      </c>
      <c r="E11" s="8">
        <v>0</v>
      </c>
      <c r="F11" s="13">
        <v>-5.4787188996546776E-3</v>
      </c>
      <c r="G11" s="13">
        <v>5.2450668259466537E-2</v>
      </c>
      <c r="H11" s="8">
        <v>0</v>
      </c>
      <c r="I11" s="12">
        <v>431321.76799999998</v>
      </c>
      <c r="J11" s="12">
        <v>445452.59499999997</v>
      </c>
      <c r="K11" s="8">
        <v>0</v>
      </c>
      <c r="L11" s="13">
        <v>-3.172240359268752E-2</v>
      </c>
      <c r="M11" s="13">
        <v>2.4301847997143522E-2</v>
      </c>
      <c r="O11" s="11"/>
      <c r="P11" s="12"/>
      <c r="Q11" s="12"/>
      <c r="R11" s="8"/>
      <c r="S11" s="13"/>
      <c r="T11" s="13"/>
      <c r="U11" s="8"/>
      <c r="V11" s="12"/>
      <c r="W11" s="12"/>
      <c r="X11" s="8"/>
      <c r="Y11" s="13"/>
      <c r="Z11" s="13"/>
    </row>
    <row r="12" spans="1:26" s="37" customFormat="1">
      <c r="A12" s="38"/>
      <c r="B12" s="14" t="s">
        <v>19</v>
      </c>
      <c r="C12" s="15">
        <v>3321308.4389999998</v>
      </c>
      <c r="D12" s="15">
        <v>3107463.3860000004</v>
      </c>
      <c r="E12" s="8">
        <v>0</v>
      </c>
      <c r="F12" s="16">
        <v>6.8816596186919377E-2</v>
      </c>
      <c r="G12" s="17" t="s">
        <v>159</v>
      </c>
      <c r="H12" s="8">
        <v>0</v>
      </c>
      <c r="I12" s="15">
        <v>6592949.8120000008</v>
      </c>
      <c r="J12" s="15">
        <v>6240343.3529999992</v>
      </c>
      <c r="K12" s="8">
        <v>0</v>
      </c>
      <c r="L12" s="16">
        <v>5.6504336228629048E-2</v>
      </c>
      <c r="M12" s="17" t="s">
        <v>159</v>
      </c>
      <c r="O12" s="39"/>
      <c r="P12" s="40"/>
      <c r="Q12" s="40"/>
      <c r="R12" s="8"/>
      <c r="S12" s="41"/>
      <c r="T12" s="41"/>
      <c r="U12" s="8"/>
      <c r="V12" s="40"/>
      <c r="W12" s="40"/>
      <c r="X12" s="8"/>
      <c r="Y12" s="41"/>
      <c r="Z12" s="41"/>
    </row>
    <row r="13" spans="1:26" s="37" customFormat="1">
      <c r="A13" s="36"/>
      <c r="B13" s="11" t="s">
        <v>40</v>
      </c>
      <c r="C13" s="12">
        <v>348137.766</v>
      </c>
      <c r="D13" s="12">
        <v>340463.69699999999</v>
      </c>
      <c r="E13" s="8">
        <v>0</v>
      </c>
      <c r="F13" s="13">
        <v>2.2540050723822258E-2</v>
      </c>
      <c r="G13" s="13">
        <v>2.2540050723822258E-2</v>
      </c>
      <c r="H13" s="8">
        <v>0</v>
      </c>
      <c r="I13" s="12">
        <v>685646.76500000001</v>
      </c>
      <c r="J13" s="12">
        <v>669274.77099999995</v>
      </c>
      <c r="K13" s="8">
        <v>0</v>
      </c>
      <c r="L13" s="13">
        <v>2.4462290690470567E-2</v>
      </c>
      <c r="M13" s="13">
        <v>2.4462290690470567E-2</v>
      </c>
      <c r="O13" s="11"/>
      <c r="P13" s="12"/>
      <c r="Q13" s="12"/>
      <c r="R13" s="8"/>
      <c r="S13" s="13"/>
      <c r="T13" s="13"/>
      <c r="U13" s="8"/>
      <c r="V13" s="12"/>
      <c r="W13" s="12"/>
      <c r="X13" s="8"/>
      <c r="Y13" s="13"/>
      <c r="Z13" s="13"/>
    </row>
    <row r="14" spans="1:26" s="37" customFormat="1">
      <c r="A14" s="36"/>
      <c r="B14" s="11" t="s">
        <v>41</v>
      </c>
      <c r="C14" s="12">
        <v>173810.03599999999</v>
      </c>
      <c r="D14" s="12">
        <v>131033.65300000001</v>
      </c>
      <c r="E14" s="8">
        <v>0</v>
      </c>
      <c r="F14" s="13">
        <v>0.32645341117064008</v>
      </c>
      <c r="G14" s="13">
        <v>0.70817277220952035</v>
      </c>
      <c r="H14" s="8">
        <v>0</v>
      </c>
      <c r="I14" s="12">
        <v>340491.23300000001</v>
      </c>
      <c r="J14" s="12">
        <v>292269.35800000001</v>
      </c>
      <c r="K14" s="8">
        <v>0</v>
      </c>
      <c r="L14" s="13">
        <v>0.16499120992355287</v>
      </c>
      <c r="M14" s="13">
        <v>0.48562235106888152</v>
      </c>
      <c r="O14" s="11"/>
      <c r="P14" s="12"/>
      <c r="Q14" s="12"/>
      <c r="R14" s="8"/>
      <c r="S14" s="13"/>
      <c r="T14" s="13"/>
      <c r="U14" s="8"/>
      <c r="V14" s="12"/>
      <c r="W14" s="12"/>
      <c r="X14" s="8"/>
      <c r="Y14" s="13"/>
      <c r="Z14" s="13"/>
    </row>
    <row r="15" spans="1:26" s="37" customFormat="1">
      <c r="A15" s="36"/>
      <c r="B15" s="11" t="s">
        <v>118</v>
      </c>
      <c r="C15" s="12">
        <v>199284.57699999999</v>
      </c>
      <c r="D15" s="12">
        <v>183203.12700000001</v>
      </c>
      <c r="E15" s="8">
        <v>0</v>
      </c>
      <c r="F15" s="13">
        <v>8.7779342325308596E-2</v>
      </c>
      <c r="G15" s="13">
        <v>7.3823779200022477E-2</v>
      </c>
      <c r="H15" s="8">
        <v>0</v>
      </c>
      <c r="I15" s="12">
        <v>403377.13699999999</v>
      </c>
      <c r="J15" s="12">
        <v>373924.00099999999</v>
      </c>
      <c r="K15" s="8">
        <v>0</v>
      </c>
      <c r="L15" s="13">
        <v>7.8767706596079234E-2</v>
      </c>
      <c r="M15" s="13">
        <v>6.1631648512923132E-2</v>
      </c>
      <c r="O15" s="11"/>
      <c r="P15" s="12"/>
      <c r="Q15" s="12"/>
      <c r="R15" s="8"/>
      <c r="S15" s="13"/>
      <c r="T15" s="13"/>
      <c r="U15" s="8"/>
      <c r="V15" s="12"/>
      <c r="W15" s="12"/>
      <c r="X15" s="8"/>
      <c r="Y15" s="13"/>
      <c r="Z15" s="13"/>
    </row>
    <row r="16" spans="1:26" s="37" customFormat="1">
      <c r="A16" s="36"/>
      <c r="B16" s="11" t="s">
        <v>42</v>
      </c>
      <c r="C16" s="12">
        <v>81780.297999999995</v>
      </c>
      <c r="D16" s="12">
        <v>90779.076000000001</v>
      </c>
      <c r="E16" s="8">
        <v>0</v>
      </c>
      <c r="F16" s="13">
        <v>-9.9128327765750868E-2</v>
      </c>
      <c r="G16" s="13">
        <v>-2.9427145155953682E-2</v>
      </c>
      <c r="H16" s="8">
        <v>0</v>
      </c>
      <c r="I16" s="12">
        <v>154978.50200000001</v>
      </c>
      <c r="J16" s="12">
        <v>188419.67199999999</v>
      </c>
      <c r="K16" s="8">
        <v>0</v>
      </c>
      <c r="L16" s="13">
        <v>-0.17748237031216141</v>
      </c>
      <c r="M16" s="13">
        <v>-7.9577747997234272E-2</v>
      </c>
      <c r="O16" s="11"/>
      <c r="P16" s="12"/>
      <c r="Q16" s="12"/>
      <c r="R16" s="8"/>
      <c r="S16" s="13"/>
      <c r="T16" s="13"/>
      <c r="U16" s="8"/>
      <c r="V16" s="12"/>
      <c r="W16" s="12"/>
      <c r="X16" s="8"/>
      <c r="Y16" s="13"/>
      <c r="Z16" s="13"/>
    </row>
    <row r="17" spans="1:26" s="37" customFormat="1">
      <c r="A17" s="36"/>
      <c r="B17" s="11" t="s">
        <v>43</v>
      </c>
      <c r="C17" s="12">
        <v>77473.042000000001</v>
      </c>
      <c r="D17" s="12">
        <v>70957.119000000006</v>
      </c>
      <c r="E17" s="8">
        <v>0</v>
      </c>
      <c r="F17" s="13">
        <v>9.1829024230817513E-2</v>
      </c>
      <c r="G17" s="13">
        <v>5.2513528422107436E-2</v>
      </c>
      <c r="H17" s="8">
        <v>0</v>
      </c>
      <c r="I17" s="12">
        <v>156372.13099999999</v>
      </c>
      <c r="J17" s="12">
        <v>144814.18900000001</v>
      </c>
      <c r="K17" s="8">
        <v>0</v>
      </c>
      <c r="L17" s="13">
        <v>7.9812220610509188E-2</v>
      </c>
      <c r="M17" s="13">
        <v>4.4135534027491818E-2</v>
      </c>
      <c r="O17" s="11"/>
      <c r="P17" s="12"/>
      <c r="Q17" s="12"/>
      <c r="R17" s="8"/>
      <c r="S17" s="13"/>
      <c r="T17" s="13"/>
      <c r="U17" s="8"/>
      <c r="V17" s="12"/>
      <c r="W17" s="12"/>
      <c r="X17" s="8"/>
      <c r="Y17" s="13"/>
      <c r="Z17" s="13"/>
    </row>
    <row r="18" spans="1:26" s="37" customFormat="1">
      <c r="A18" s="36"/>
      <c r="B18" s="11" t="s">
        <v>44</v>
      </c>
      <c r="C18" s="12">
        <v>44979.934000000001</v>
      </c>
      <c r="D18" s="12">
        <v>43438.000999999997</v>
      </c>
      <c r="E18" s="8">
        <v>0</v>
      </c>
      <c r="F18" s="13">
        <v>3.5497328709946929E-2</v>
      </c>
      <c r="G18" s="13">
        <v>9.5804017112732343E-2</v>
      </c>
      <c r="H18" s="8">
        <v>0</v>
      </c>
      <c r="I18" s="12">
        <v>91018.93</v>
      </c>
      <c r="J18" s="12">
        <v>90993.256999999998</v>
      </c>
      <c r="K18" s="8">
        <v>0</v>
      </c>
      <c r="L18" s="13">
        <v>2.8214178551699831E-4</v>
      </c>
      <c r="M18" s="13">
        <v>5.9093832272411939E-2</v>
      </c>
      <c r="O18" s="11"/>
      <c r="P18" s="12"/>
      <c r="Q18" s="12"/>
      <c r="R18" s="8"/>
      <c r="S18" s="13"/>
      <c r="T18" s="13"/>
      <c r="U18" s="8"/>
      <c r="V18" s="12"/>
      <c r="W18" s="12"/>
      <c r="X18" s="8"/>
      <c r="Y18" s="13"/>
      <c r="Z18" s="13"/>
    </row>
    <row r="19" spans="1:26" s="37" customFormat="1">
      <c r="A19" s="42"/>
      <c r="B19" s="18" t="s">
        <v>45</v>
      </c>
      <c r="C19" s="19">
        <v>925465.65299999993</v>
      </c>
      <c r="D19" s="19">
        <v>859874.67300000007</v>
      </c>
      <c r="E19" s="8">
        <v>0</v>
      </c>
      <c r="F19" s="20">
        <v>7.6279697564716864E-2</v>
      </c>
      <c r="G19" s="21" t="s">
        <v>159</v>
      </c>
      <c r="H19" s="8">
        <v>0</v>
      </c>
      <c r="I19" s="19">
        <v>1831884.6980000001</v>
      </c>
      <c r="J19" s="19">
        <v>1759695.2479999999</v>
      </c>
      <c r="K19" s="8">
        <v>0</v>
      </c>
      <c r="L19" s="20">
        <v>4.1023836418293325E-2</v>
      </c>
      <c r="M19" s="21" t="s">
        <v>159</v>
      </c>
      <c r="O19" s="43"/>
      <c r="P19" s="44"/>
      <c r="Q19" s="44"/>
      <c r="R19" s="8"/>
      <c r="S19" s="45"/>
      <c r="T19" s="45"/>
      <c r="U19" s="8"/>
      <c r="V19" s="44"/>
      <c r="W19" s="44"/>
      <c r="X19" s="8"/>
      <c r="Y19" s="45"/>
      <c r="Z19" s="45"/>
    </row>
    <row r="20" spans="1:26" s="37" customFormat="1">
      <c r="A20" s="38"/>
      <c r="B20" s="18" t="s">
        <v>83</v>
      </c>
      <c r="C20" s="19">
        <v>-732124.64199999988</v>
      </c>
      <c r="D20" s="19">
        <v>-654856.02899999998</v>
      </c>
      <c r="E20" s="8">
        <v>0</v>
      </c>
      <c r="F20" s="20">
        <v>0.11799328337557369</v>
      </c>
      <c r="G20" s="21" t="s">
        <v>159</v>
      </c>
      <c r="H20" s="8">
        <v>0</v>
      </c>
      <c r="I20" s="19">
        <v>-1441442.6059999999</v>
      </c>
      <c r="J20" s="19">
        <v>-1292920.422</v>
      </c>
      <c r="K20" s="8">
        <v>0</v>
      </c>
      <c r="L20" s="20">
        <v>0.11487341484656355</v>
      </c>
      <c r="M20" s="21" t="s">
        <v>159</v>
      </c>
      <c r="O20" s="43"/>
      <c r="P20" s="44"/>
      <c r="Q20" s="44"/>
      <c r="R20" s="8"/>
      <c r="S20" s="45"/>
      <c r="T20" s="45"/>
      <c r="U20" s="8"/>
      <c r="V20" s="44"/>
      <c r="W20" s="44"/>
      <c r="X20" s="8"/>
      <c r="Y20" s="45"/>
      <c r="Z20" s="45"/>
    </row>
    <row r="21" spans="1:26" s="37" customFormat="1">
      <c r="A21" s="38"/>
      <c r="B21" s="22" t="s">
        <v>85</v>
      </c>
      <c r="C21" s="23">
        <v>196115.61199999996</v>
      </c>
      <c r="D21" s="23">
        <v>208059.57499999998</v>
      </c>
      <c r="E21" s="8">
        <v>0</v>
      </c>
      <c r="F21" s="24">
        <v>-5.7406456780467852E-2</v>
      </c>
      <c r="G21" s="25" t="s">
        <v>159</v>
      </c>
      <c r="H21" s="8">
        <v>0</v>
      </c>
      <c r="I21" s="23">
        <v>395423.337</v>
      </c>
      <c r="J21" s="23">
        <v>472660.56299999997</v>
      </c>
      <c r="K21" s="8">
        <v>0</v>
      </c>
      <c r="L21" s="24">
        <v>-0.16340949942972072</v>
      </c>
      <c r="M21" s="25" t="s">
        <v>159</v>
      </c>
      <c r="O21" s="43"/>
      <c r="P21" s="44"/>
      <c r="Q21" s="44"/>
      <c r="R21" s="8"/>
      <c r="S21" s="45"/>
      <c r="T21" s="45"/>
      <c r="U21" s="8"/>
      <c r="V21" s="44"/>
      <c r="W21" s="44"/>
      <c r="X21" s="8"/>
      <c r="Y21" s="45"/>
      <c r="Z21" s="45"/>
    </row>
    <row r="22" spans="1:26" s="37" customFormat="1">
      <c r="A22" s="38"/>
      <c r="B22" s="26" t="s">
        <v>32</v>
      </c>
      <c r="C22" s="27">
        <v>279999.56899999996</v>
      </c>
      <c r="D22" s="27">
        <v>291024.261</v>
      </c>
      <c r="E22" s="8">
        <v>0</v>
      </c>
      <c r="F22" s="28">
        <v>-3.788238122181864E-2</v>
      </c>
      <c r="G22" s="28" t="s">
        <v>159</v>
      </c>
      <c r="H22" s="8">
        <v>0</v>
      </c>
      <c r="I22" s="27">
        <v>561963.44900000002</v>
      </c>
      <c r="J22" s="27">
        <v>633615.62799999991</v>
      </c>
      <c r="K22" s="8">
        <v>0</v>
      </c>
      <c r="L22" s="28">
        <v>-0.11308461444704121</v>
      </c>
      <c r="M22" s="28" t="s">
        <v>159</v>
      </c>
      <c r="O22" s="46"/>
      <c r="P22" s="47"/>
      <c r="Q22" s="47"/>
      <c r="R22" s="8"/>
      <c r="S22" s="48"/>
      <c r="T22" s="48"/>
      <c r="U22" s="8"/>
      <c r="V22" s="47"/>
      <c r="W22" s="47"/>
      <c r="X22" s="8"/>
      <c r="Y22" s="48"/>
      <c r="Z22" s="48"/>
    </row>
    <row r="23" spans="1:26" s="37" customFormat="1" ht="16" customHeight="1">
      <c r="A23" s="36"/>
      <c r="B23" s="26" t="s">
        <v>135</v>
      </c>
      <c r="C23" s="28">
        <v>8.4303994688401773E-2</v>
      </c>
      <c r="D23" s="28">
        <v>9.365331939586044E-2</v>
      </c>
      <c r="E23" s="8">
        <v>0</v>
      </c>
      <c r="F23" s="313" t="s">
        <v>168</v>
      </c>
      <c r="G23" s="313">
        <v>0</v>
      </c>
      <c r="H23" s="8">
        <v>0</v>
      </c>
      <c r="I23" s="28">
        <v>8.5237028192927486E-2</v>
      </c>
      <c r="J23" s="28">
        <v>0.10153537909022167</v>
      </c>
      <c r="K23" s="8">
        <v>0</v>
      </c>
      <c r="L23" s="313" t="s">
        <v>169</v>
      </c>
      <c r="M23" s="313">
        <v>0</v>
      </c>
      <c r="O23" s="46"/>
      <c r="P23" s="48"/>
      <c r="Q23" s="48"/>
      <c r="R23" s="8"/>
      <c r="S23" s="320"/>
      <c r="T23" s="320"/>
      <c r="U23" s="8"/>
      <c r="V23" s="48"/>
      <c r="W23" s="48"/>
      <c r="X23" s="8"/>
      <c r="Y23" s="320"/>
      <c r="Z23" s="320"/>
    </row>
    <row r="24" spans="1:26" s="37" customFormat="1" ht="16" customHeight="1">
      <c r="A24" s="36"/>
      <c r="B24" s="8"/>
      <c r="C24" s="8"/>
      <c r="D24" s="8"/>
      <c r="E24" s="8"/>
      <c r="F24" s="8"/>
      <c r="G24" s="8"/>
      <c r="H24" s="8"/>
      <c r="K24" s="8"/>
      <c r="O24" s="8"/>
      <c r="P24" s="8"/>
      <c r="Q24" s="8"/>
      <c r="R24" s="8"/>
      <c r="S24" s="8"/>
      <c r="T24" s="8"/>
      <c r="U24" s="8"/>
      <c r="X24" s="8"/>
    </row>
    <row r="25" spans="1:26" s="51" customFormat="1" ht="18" customHeight="1">
      <c r="A25" s="49"/>
      <c r="B25" s="314" t="s">
        <v>46</v>
      </c>
      <c r="C25" s="7" t="str">
        <f>+C4</f>
        <v>2T25</v>
      </c>
      <c r="D25" s="7" t="str">
        <f>+D4</f>
        <v>2T24</v>
      </c>
      <c r="E25" s="8"/>
      <c r="F25" s="316" t="str">
        <f>+F4</f>
        <v>Var. vs 2024</v>
      </c>
      <c r="G25" s="316"/>
      <c r="H25" s="8"/>
      <c r="I25" s="7" t="str">
        <f>+I4</f>
        <v>6M25</v>
      </c>
      <c r="J25" s="7" t="str">
        <f>+J4</f>
        <v>6M24</v>
      </c>
      <c r="K25" s="8"/>
      <c r="L25" s="311" t="str">
        <f>+L4</f>
        <v>Var. vs 2024</v>
      </c>
      <c r="M25" s="311"/>
      <c r="O25" s="314"/>
      <c r="P25" s="7"/>
      <c r="Q25" s="7"/>
      <c r="R25" s="8"/>
      <c r="S25" s="316"/>
      <c r="T25" s="316"/>
      <c r="U25" s="8"/>
      <c r="V25" s="7"/>
      <c r="W25" s="7"/>
      <c r="X25" s="8"/>
      <c r="Y25" s="316"/>
      <c r="Z25" s="316"/>
    </row>
    <row r="26" spans="1:26" s="52" customFormat="1" ht="17.149999999999999" customHeight="1">
      <c r="A26" s="317"/>
      <c r="B26" s="315"/>
      <c r="C26" s="312" t="s">
        <v>39</v>
      </c>
      <c r="D26" s="312"/>
      <c r="E26" s="8"/>
      <c r="F26" s="10" t="s">
        <v>18</v>
      </c>
      <c r="G26" s="10" t="s">
        <v>120</v>
      </c>
      <c r="H26" s="8"/>
      <c r="I26" s="312" t="s">
        <v>39</v>
      </c>
      <c r="J26" s="312"/>
      <c r="K26" s="8"/>
      <c r="L26" s="10" t="s">
        <v>18</v>
      </c>
      <c r="M26" s="10" t="s">
        <v>120</v>
      </c>
      <c r="O26" s="314"/>
      <c r="P26" s="316"/>
      <c r="Q26" s="316"/>
      <c r="R26" s="8"/>
      <c r="S26" s="9"/>
      <c r="T26" s="9"/>
      <c r="U26" s="8"/>
      <c r="V26" s="316"/>
      <c r="W26" s="316"/>
      <c r="X26" s="8"/>
      <c r="Y26" s="9"/>
      <c r="Z26" s="9"/>
    </row>
    <row r="27" spans="1:26" s="37" customFormat="1" ht="16.5" customHeight="1">
      <c r="A27" s="317"/>
      <c r="B27" s="11" t="s">
        <v>40</v>
      </c>
      <c r="C27" s="12">
        <v>195202.247</v>
      </c>
      <c r="D27" s="12">
        <v>189836.04</v>
      </c>
      <c r="E27" s="8">
        <v>0</v>
      </c>
      <c r="F27" s="13">
        <v>2.8267588177671499E-2</v>
      </c>
      <c r="G27" s="13">
        <v>2.8267588177671499E-2</v>
      </c>
      <c r="H27" s="8">
        <v>0</v>
      </c>
      <c r="I27" s="12">
        <v>404669.48800000001</v>
      </c>
      <c r="J27" s="12">
        <v>383129.51899999997</v>
      </c>
      <c r="K27" s="8">
        <v>0</v>
      </c>
      <c r="L27" s="13">
        <v>5.6221115658801724E-2</v>
      </c>
      <c r="M27" s="13">
        <v>5.6221115658801724E-2</v>
      </c>
      <c r="O27" s="11"/>
      <c r="P27" s="12"/>
      <c r="Q27" s="12"/>
      <c r="R27" s="8"/>
      <c r="S27" s="13"/>
      <c r="T27" s="13"/>
      <c r="U27" s="8"/>
      <c r="V27" s="12"/>
      <c r="W27" s="12"/>
      <c r="X27" s="8"/>
      <c r="Y27" s="13"/>
      <c r="Z27" s="13"/>
    </row>
    <row r="28" spans="1:26" s="37" customFormat="1">
      <c r="A28" s="36"/>
      <c r="B28" s="11" t="s">
        <v>41</v>
      </c>
      <c r="C28" s="12">
        <v>180648.753</v>
      </c>
      <c r="D28" s="12">
        <v>160402.11900000001</v>
      </c>
      <c r="E28" s="8">
        <v>0</v>
      </c>
      <c r="F28" s="13">
        <v>0.12622423024224516</v>
      </c>
      <c r="G28" s="13">
        <v>0.44688213819614786</v>
      </c>
      <c r="H28" s="8">
        <v>0</v>
      </c>
      <c r="I28" s="12">
        <v>384564.74699999997</v>
      </c>
      <c r="J28" s="12">
        <v>313355.27</v>
      </c>
      <c r="K28" s="8">
        <v>0</v>
      </c>
      <c r="L28" s="13">
        <v>0.22724837849384172</v>
      </c>
      <c r="M28" s="13">
        <v>0.54733491900336873</v>
      </c>
      <c r="O28" s="11"/>
      <c r="P28" s="12"/>
      <c r="Q28" s="12"/>
      <c r="R28" s="8"/>
      <c r="S28" s="13"/>
      <c r="T28" s="13"/>
      <c r="U28" s="8"/>
      <c r="V28" s="12"/>
      <c r="W28" s="12"/>
      <c r="X28" s="8"/>
      <c r="Y28" s="13"/>
      <c r="Z28" s="13"/>
    </row>
    <row r="29" spans="1:26" s="37" customFormat="1">
      <c r="A29" s="36"/>
      <c r="B29" s="11" t="s">
        <v>44</v>
      </c>
      <c r="C29" s="12">
        <v>18777.573</v>
      </c>
      <c r="D29" s="12">
        <v>19475.859</v>
      </c>
      <c r="E29" s="8">
        <v>0</v>
      </c>
      <c r="F29" s="13">
        <v>-3.5853925621457838E-2</v>
      </c>
      <c r="G29" s="13">
        <v>2.1063348853306518E-2</v>
      </c>
      <c r="H29" s="8">
        <v>0</v>
      </c>
      <c r="I29" s="12">
        <v>38969.097000000002</v>
      </c>
      <c r="J29" s="12">
        <v>41126.928</v>
      </c>
      <c r="K29" s="8">
        <v>0</v>
      </c>
      <c r="L29" s="13">
        <v>-5.2467594953846231E-2</v>
      </c>
      <c r="M29" s="13">
        <v>2.8231550009523154E-3</v>
      </c>
      <c r="O29" s="11"/>
      <c r="P29" s="12"/>
      <c r="Q29" s="12"/>
      <c r="R29" s="8"/>
      <c r="S29" s="13"/>
      <c r="T29" s="13"/>
      <c r="U29" s="8"/>
      <c r="V29" s="12"/>
      <c r="W29" s="12"/>
      <c r="X29" s="8"/>
      <c r="Y29" s="13"/>
      <c r="Z29" s="13"/>
    </row>
    <row r="30" spans="1:26" s="37" customFormat="1">
      <c r="A30" s="36"/>
      <c r="B30" s="53" t="s">
        <v>19</v>
      </c>
      <c r="C30" s="15">
        <v>394628.57299999997</v>
      </c>
      <c r="D30" s="15">
        <v>369714.01799999998</v>
      </c>
      <c r="E30" s="8">
        <v>0</v>
      </c>
      <c r="F30" s="16">
        <v>6.7388721517180894E-2</v>
      </c>
      <c r="G30" s="17" t="s">
        <v>159</v>
      </c>
      <c r="H30" s="8">
        <v>0</v>
      </c>
      <c r="I30" s="15">
        <v>828203.33199999994</v>
      </c>
      <c r="J30" s="15">
        <v>737611.71699999995</v>
      </c>
      <c r="K30" s="8">
        <v>0</v>
      </c>
      <c r="L30" s="16">
        <v>0.1228174836599023</v>
      </c>
      <c r="M30" s="17" t="s">
        <v>159</v>
      </c>
      <c r="O30" s="39"/>
      <c r="P30" s="40"/>
      <c r="Q30" s="40"/>
      <c r="R30" s="8"/>
      <c r="S30" s="41"/>
      <c r="T30" s="41"/>
      <c r="U30" s="8"/>
      <c r="V30" s="40"/>
      <c r="W30" s="40"/>
      <c r="X30" s="8"/>
      <c r="Y30" s="41"/>
      <c r="Z30" s="41"/>
    </row>
    <row r="31" spans="1:26" s="37" customFormat="1">
      <c r="A31" s="38"/>
      <c r="B31" s="11" t="s">
        <v>40</v>
      </c>
      <c r="C31" s="12">
        <v>51735.044999999998</v>
      </c>
      <c r="D31" s="12">
        <v>51335.839</v>
      </c>
      <c r="E31" s="8">
        <v>0</v>
      </c>
      <c r="F31" s="13">
        <v>7.7763606824463594E-3</v>
      </c>
      <c r="G31" s="13">
        <v>7.7763606824463594E-3</v>
      </c>
      <c r="H31" s="8">
        <v>0</v>
      </c>
      <c r="I31" s="12">
        <v>111592.59600000001</v>
      </c>
      <c r="J31" s="12">
        <v>109111.099</v>
      </c>
      <c r="K31" s="8">
        <v>0</v>
      </c>
      <c r="L31" s="13">
        <v>2.27428467199291E-2</v>
      </c>
      <c r="M31" s="13">
        <v>2.27428467199291E-2</v>
      </c>
      <c r="O31" s="11"/>
      <c r="P31" s="12"/>
      <c r="Q31" s="12"/>
      <c r="R31" s="8"/>
      <c r="S31" s="13"/>
      <c r="T31" s="13"/>
      <c r="U31" s="8"/>
      <c r="V31" s="12"/>
      <c r="W31" s="12"/>
      <c r="X31" s="8"/>
      <c r="Y31" s="13"/>
      <c r="Z31" s="13"/>
    </row>
    <row r="32" spans="1:26" s="37" customFormat="1">
      <c r="A32" s="36"/>
      <c r="B32" s="11" t="s">
        <v>41</v>
      </c>
      <c r="C32" s="12">
        <v>70687.106</v>
      </c>
      <c r="D32" s="12">
        <v>60842.478000000003</v>
      </c>
      <c r="E32" s="8">
        <v>0</v>
      </c>
      <c r="F32" s="13">
        <v>0.16180517828350105</v>
      </c>
      <c r="G32" s="13">
        <v>0.49429027033283779</v>
      </c>
      <c r="H32" s="8">
        <v>0</v>
      </c>
      <c r="I32" s="12">
        <v>148770.16699999999</v>
      </c>
      <c r="J32" s="12">
        <v>148490.783</v>
      </c>
      <c r="K32" s="8">
        <v>0</v>
      </c>
      <c r="L32" s="13">
        <v>1.8814905164854512E-3</v>
      </c>
      <c r="M32" s="13">
        <v>0.27201826185927769</v>
      </c>
      <c r="O32" s="11"/>
      <c r="P32" s="12"/>
      <c r="Q32" s="12"/>
      <c r="R32" s="8"/>
      <c r="S32" s="13"/>
      <c r="T32" s="13"/>
      <c r="U32" s="8"/>
      <c r="V32" s="12"/>
      <c r="W32" s="12"/>
      <c r="X32" s="8"/>
      <c r="Y32" s="13"/>
      <c r="Z32" s="13"/>
    </row>
    <row r="33" spans="1:26" s="37" customFormat="1">
      <c r="A33" s="36"/>
      <c r="B33" s="11" t="s">
        <v>44</v>
      </c>
      <c r="C33" s="12">
        <v>4204.54</v>
      </c>
      <c r="D33" s="12">
        <v>3708.1350000000002</v>
      </c>
      <c r="E33" s="8">
        <v>0</v>
      </c>
      <c r="F33" s="13">
        <v>0.13386918221693644</v>
      </c>
      <c r="G33" s="13">
        <v>0.2033602448801457</v>
      </c>
      <c r="H33" s="8">
        <v>0</v>
      </c>
      <c r="I33" s="12">
        <v>8947.893</v>
      </c>
      <c r="J33" s="12">
        <v>7728.884</v>
      </c>
      <c r="K33" s="8">
        <v>0</v>
      </c>
      <c r="L33" s="13">
        <v>0.15772121822503737</v>
      </c>
      <c r="M33" s="13">
        <v>0.22905089000264511</v>
      </c>
      <c r="O33" s="11"/>
      <c r="P33" s="12"/>
      <c r="Q33" s="12"/>
      <c r="R33" s="8"/>
      <c r="S33" s="13"/>
      <c r="T33" s="13"/>
      <c r="U33" s="8"/>
      <c r="V33" s="12"/>
      <c r="W33" s="12"/>
      <c r="X33" s="8"/>
      <c r="Y33" s="13"/>
      <c r="Z33" s="13"/>
    </row>
    <row r="34" spans="1:26" s="37" customFormat="1">
      <c r="A34" s="36"/>
      <c r="B34" s="54" t="s">
        <v>45</v>
      </c>
      <c r="C34" s="19">
        <v>126626.69099999999</v>
      </c>
      <c r="D34" s="19">
        <v>115886.452</v>
      </c>
      <c r="E34" s="8">
        <v>0</v>
      </c>
      <c r="F34" s="20">
        <v>9.2678987186526118E-2</v>
      </c>
      <c r="G34" s="21" t="s">
        <v>159</v>
      </c>
      <c r="H34" s="8">
        <v>0</v>
      </c>
      <c r="I34" s="19">
        <v>269310.65599999996</v>
      </c>
      <c r="J34" s="19">
        <v>265330.766</v>
      </c>
      <c r="K34" s="8">
        <v>0</v>
      </c>
      <c r="L34" s="20">
        <v>1.4999730562719416E-2</v>
      </c>
      <c r="M34" s="21" t="s">
        <v>159</v>
      </c>
      <c r="O34" s="43"/>
      <c r="P34" s="44"/>
      <c r="Q34" s="44"/>
      <c r="R34" s="8"/>
      <c r="S34" s="45"/>
      <c r="T34" s="45"/>
      <c r="U34" s="8"/>
      <c r="V34" s="44"/>
      <c r="W34" s="44"/>
      <c r="X34" s="8"/>
      <c r="Y34" s="45"/>
      <c r="Z34" s="45"/>
    </row>
    <row r="35" spans="1:26" s="37" customFormat="1">
      <c r="A35" s="38"/>
      <c r="B35" s="54" t="s">
        <v>83</v>
      </c>
      <c r="C35" s="19">
        <v>-105958.034</v>
      </c>
      <c r="D35" s="19">
        <v>-97050.647000000012</v>
      </c>
      <c r="E35" s="8">
        <v>0</v>
      </c>
      <c r="F35" s="20">
        <v>9.1780810075382524E-2</v>
      </c>
      <c r="G35" s="21" t="s">
        <v>159</v>
      </c>
      <c r="H35" s="8">
        <v>0</v>
      </c>
      <c r="I35" s="19">
        <v>-210416.014</v>
      </c>
      <c r="J35" s="19">
        <v>-188649.133</v>
      </c>
      <c r="K35" s="8">
        <v>0</v>
      </c>
      <c r="L35" s="20">
        <v>0.1153828838428852</v>
      </c>
      <c r="M35" s="21" t="s">
        <v>159</v>
      </c>
      <c r="O35" s="43"/>
      <c r="P35" s="44"/>
      <c r="Q35" s="44"/>
      <c r="R35" s="8"/>
      <c r="S35" s="45"/>
      <c r="T35" s="45"/>
      <c r="U35" s="8"/>
      <c r="V35" s="44"/>
      <c r="W35" s="44"/>
      <c r="X35" s="8"/>
      <c r="Y35" s="45"/>
      <c r="Z35" s="45"/>
    </row>
    <row r="36" spans="1:26" s="37" customFormat="1">
      <c r="A36" s="38"/>
      <c r="B36" s="55" t="s">
        <v>85</v>
      </c>
      <c r="C36" s="23">
        <v>20801.305</v>
      </c>
      <c r="D36" s="23">
        <v>18853.253000000001</v>
      </c>
      <c r="E36" s="8">
        <v>0</v>
      </c>
      <c r="F36" s="24">
        <v>0.10332710222474595</v>
      </c>
      <c r="G36" s="25" t="s">
        <v>159</v>
      </c>
      <c r="H36" s="8">
        <v>0</v>
      </c>
      <c r="I36" s="23">
        <v>59396.702999999994</v>
      </c>
      <c r="J36" s="23">
        <v>76752.922000000006</v>
      </c>
      <c r="K36" s="8">
        <v>0</v>
      </c>
      <c r="L36" s="24">
        <v>-0.22613105205297601</v>
      </c>
      <c r="M36" s="25" t="s">
        <v>159</v>
      </c>
      <c r="O36" s="43"/>
      <c r="P36" s="44"/>
      <c r="Q36" s="44"/>
      <c r="R36" s="8"/>
      <c r="S36" s="45"/>
      <c r="T36" s="45"/>
      <c r="U36" s="8"/>
      <c r="V36" s="44"/>
      <c r="W36" s="44"/>
      <c r="X36" s="8"/>
      <c r="Y36" s="45"/>
      <c r="Z36" s="45"/>
    </row>
    <row r="37" spans="1:26" s="37" customFormat="1" ht="16" customHeight="1">
      <c r="A37" s="38"/>
      <c r="B37" s="26" t="s">
        <v>32</v>
      </c>
      <c r="C37" s="27">
        <v>27389.424000000003</v>
      </c>
      <c r="D37" s="27">
        <v>25149.762999999999</v>
      </c>
      <c r="E37" s="8">
        <v>0</v>
      </c>
      <c r="F37" s="28">
        <v>8.9052966423580404E-2</v>
      </c>
      <c r="G37" s="28" t="s">
        <v>159</v>
      </c>
      <c r="H37" s="8">
        <v>0</v>
      </c>
      <c r="I37" s="27">
        <v>72737.381999999998</v>
      </c>
      <c r="J37" s="27">
        <v>89198.85</v>
      </c>
      <c r="K37" s="8">
        <v>0</v>
      </c>
      <c r="L37" s="28">
        <v>-0.1845479846432998</v>
      </c>
      <c r="M37" s="28" t="s">
        <v>159</v>
      </c>
      <c r="O37" s="46"/>
      <c r="P37" s="47"/>
      <c r="Q37" s="47"/>
      <c r="R37" s="8"/>
      <c r="S37" s="48"/>
      <c r="T37" s="48"/>
      <c r="U37" s="8"/>
      <c r="V37" s="47"/>
      <c r="W37" s="47"/>
      <c r="X37" s="8"/>
      <c r="Y37" s="48"/>
      <c r="Z37" s="48"/>
    </row>
    <row r="38" spans="1:26" s="37" customFormat="1" ht="16" customHeight="1">
      <c r="A38" s="38"/>
      <c r="B38" s="26" t="s">
        <v>86</v>
      </c>
      <c r="C38" s="28">
        <v>6.9405577482094805E-2</v>
      </c>
      <c r="D38" s="28">
        <v>6.8024910540449138E-2</v>
      </c>
      <c r="E38" s="8">
        <v>0</v>
      </c>
      <c r="F38" s="313" t="s">
        <v>170</v>
      </c>
      <c r="G38" s="313">
        <v>0</v>
      </c>
      <c r="H38" s="8">
        <v>0</v>
      </c>
      <c r="I38" s="28">
        <v>8.7825512394823363E-2</v>
      </c>
      <c r="J38" s="28">
        <v>0.12092927477181062</v>
      </c>
      <c r="K38" s="8">
        <v>0</v>
      </c>
      <c r="L38" s="313" t="s">
        <v>171</v>
      </c>
      <c r="M38" s="313">
        <v>0</v>
      </c>
      <c r="O38" s="46"/>
      <c r="P38" s="48"/>
      <c r="Q38" s="48"/>
      <c r="R38" s="8"/>
      <c r="S38" s="320"/>
      <c r="T38" s="320"/>
      <c r="U38" s="8"/>
      <c r="V38" s="48"/>
      <c r="W38" s="48"/>
      <c r="X38" s="8"/>
      <c r="Y38" s="320"/>
      <c r="Z38" s="320"/>
    </row>
    <row r="39" spans="1:26" s="37" customFormat="1" ht="16" customHeight="1">
      <c r="A39" s="36"/>
      <c r="B39" s="8"/>
      <c r="C39" s="8"/>
      <c r="D39" s="8"/>
      <c r="E39" s="8"/>
      <c r="F39" s="8"/>
      <c r="G39" s="8"/>
      <c r="H39" s="8"/>
      <c r="K39" s="8"/>
      <c r="O39" s="8"/>
      <c r="P39" s="8"/>
      <c r="Q39" s="8"/>
      <c r="R39" s="8"/>
      <c r="S39" s="8"/>
      <c r="T39" s="8"/>
      <c r="U39" s="8"/>
      <c r="X39" s="8"/>
    </row>
    <row r="40" spans="1:26" s="37" customFormat="1" ht="16" customHeight="1">
      <c r="A40" s="36"/>
      <c r="B40" s="314" t="s">
        <v>47</v>
      </c>
      <c r="C40" s="7" t="str">
        <f>+C25</f>
        <v>2T25</v>
      </c>
      <c r="D40" s="7" t="str">
        <f>+D25</f>
        <v>2T24</v>
      </c>
      <c r="E40" s="8"/>
      <c r="F40" s="316" t="str">
        <f>+F25</f>
        <v>Var. vs 2024</v>
      </c>
      <c r="G40" s="316"/>
      <c r="H40" s="8"/>
      <c r="I40" s="7" t="str">
        <f>+I25</f>
        <v>6M25</v>
      </c>
      <c r="J40" s="7" t="str">
        <f>+J25</f>
        <v>6M24</v>
      </c>
      <c r="K40" s="8"/>
      <c r="L40" s="311" t="str">
        <f>+L25</f>
        <v>Var. vs 2024</v>
      </c>
      <c r="M40" s="311"/>
      <c r="O40" s="314"/>
      <c r="P40" s="7"/>
      <c r="Q40" s="7"/>
      <c r="R40" s="8"/>
      <c r="S40" s="316"/>
      <c r="T40" s="316"/>
      <c r="U40" s="8"/>
      <c r="V40" s="7"/>
      <c r="W40" s="7"/>
      <c r="X40" s="8"/>
      <c r="Y40" s="316"/>
      <c r="Z40" s="316"/>
    </row>
    <row r="41" spans="1:26">
      <c r="A41" s="49"/>
      <c r="B41" s="315"/>
      <c r="C41" s="312" t="s">
        <v>39</v>
      </c>
      <c r="D41" s="312"/>
      <c r="F41" s="10" t="s">
        <v>18</v>
      </c>
      <c r="G41" s="10" t="s">
        <v>120</v>
      </c>
      <c r="I41" s="312" t="s">
        <v>39</v>
      </c>
      <c r="J41" s="312"/>
      <c r="L41" s="10" t="s">
        <v>18</v>
      </c>
      <c r="M41" s="10" t="s">
        <v>120</v>
      </c>
      <c r="O41" s="314"/>
      <c r="P41" s="316"/>
      <c r="Q41" s="316"/>
      <c r="S41" s="9"/>
      <c r="T41" s="9"/>
      <c r="V41" s="316"/>
      <c r="W41" s="316"/>
      <c r="Y41" s="9"/>
      <c r="Z41" s="9"/>
    </row>
    <row r="42" spans="1:26" s="52" customFormat="1" ht="17.149999999999999" customHeight="1">
      <c r="A42" s="317"/>
      <c r="B42" s="11" t="s">
        <v>40</v>
      </c>
      <c r="C42" s="12">
        <v>304066.739</v>
      </c>
      <c r="D42" s="12">
        <v>285895.36900000001</v>
      </c>
      <c r="E42" s="8">
        <v>0</v>
      </c>
      <c r="F42" s="13">
        <v>6.355951152185324E-2</v>
      </c>
      <c r="G42" s="13">
        <v>6.355951152185324E-2</v>
      </c>
      <c r="H42" s="8">
        <v>0</v>
      </c>
      <c r="I42" s="12">
        <v>600756.67799999996</v>
      </c>
      <c r="J42" s="12">
        <v>539518.55500000005</v>
      </c>
      <c r="K42" s="8">
        <v>0</v>
      </c>
      <c r="L42" s="13">
        <v>0.113505128660496</v>
      </c>
      <c r="M42" s="13">
        <v>0.113505128660496</v>
      </c>
      <c r="O42" s="11"/>
      <c r="P42" s="12"/>
      <c r="Q42" s="12"/>
      <c r="R42" s="8"/>
      <c r="S42" s="13"/>
      <c r="T42" s="13"/>
      <c r="U42" s="8"/>
      <c r="V42" s="12"/>
      <c r="W42" s="12"/>
      <c r="X42" s="8"/>
      <c r="Y42" s="13"/>
      <c r="Z42" s="13"/>
    </row>
    <row r="43" spans="1:26" s="37" customFormat="1" ht="17.149999999999999" customHeight="1">
      <c r="A43" s="317"/>
      <c r="B43" s="53" t="s">
        <v>19</v>
      </c>
      <c r="C43" s="15">
        <v>304066.739</v>
      </c>
      <c r="D43" s="15">
        <v>285895.36900000001</v>
      </c>
      <c r="E43" s="8">
        <v>0</v>
      </c>
      <c r="F43" s="16">
        <v>6.355951152185324E-2</v>
      </c>
      <c r="G43" s="16">
        <v>6.355951152185324E-2</v>
      </c>
      <c r="H43" s="8">
        <v>0</v>
      </c>
      <c r="I43" s="15">
        <v>600756.67799999996</v>
      </c>
      <c r="J43" s="15">
        <v>539518.55500000005</v>
      </c>
      <c r="K43" s="8">
        <v>0</v>
      </c>
      <c r="L43" s="16">
        <v>0.113505128660496</v>
      </c>
      <c r="M43" s="16">
        <v>0.113505128660496</v>
      </c>
      <c r="O43" s="39"/>
      <c r="P43" s="40"/>
      <c r="Q43" s="40"/>
      <c r="R43" s="8"/>
      <c r="S43" s="41"/>
      <c r="T43" s="41"/>
      <c r="U43" s="8"/>
      <c r="V43" s="40"/>
      <c r="W43" s="40"/>
      <c r="X43" s="8"/>
      <c r="Y43" s="41"/>
      <c r="Z43" s="41"/>
    </row>
    <row r="44" spans="1:26" s="37" customFormat="1" ht="16" customHeight="1">
      <c r="A44" s="38"/>
      <c r="B44" s="11" t="s">
        <v>40</v>
      </c>
      <c r="C44" s="12">
        <v>87585.236000000004</v>
      </c>
      <c r="D44" s="12">
        <v>80149.524000000005</v>
      </c>
      <c r="E44" s="8">
        <v>0</v>
      </c>
      <c r="F44" s="13">
        <v>9.2773002619454203E-2</v>
      </c>
      <c r="G44" s="13">
        <v>9.2773002619454203E-2</v>
      </c>
      <c r="H44" s="8">
        <v>0</v>
      </c>
      <c r="I44" s="12">
        <v>168369.09399999998</v>
      </c>
      <c r="J44" s="12">
        <v>148268.01199999999</v>
      </c>
      <c r="K44" s="8">
        <v>0</v>
      </c>
      <c r="L44" s="13">
        <v>0.13557261427367084</v>
      </c>
      <c r="M44" s="13">
        <v>0.13557261427367084</v>
      </c>
      <c r="O44" s="11"/>
      <c r="P44" s="12"/>
      <c r="Q44" s="12"/>
      <c r="R44" s="8"/>
      <c r="S44" s="13"/>
      <c r="T44" s="13"/>
      <c r="U44" s="8"/>
      <c r="V44" s="12"/>
      <c r="W44" s="12"/>
      <c r="X44" s="8"/>
      <c r="Y44" s="13"/>
      <c r="Z44" s="13"/>
    </row>
    <row r="45" spans="1:26" s="37" customFormat="1" ht="16" customHeight="1">
      <c r="A45" s="36"/>
      <c r="B45" s="54" t="s">
        <v>45</v>
      </c>
      <c r="C45" s="19">
        <v>87585.236000000004</v>
      </c>
      <c r="D45" s="19">
        <v>80149.524000000005</v>
      </c>
      <c r="E45" s="8">
        <v>0</v>
      </c>
      <c r="F45" s="20">
        <v>9.2773002619454203E-2</v>
      </c>
      <c r="G45" s="20">
        <v>9.2773002619454203E-2</v>
      </c>
      <c r="H45" s="8">
        <v>0</v>
      </c>
      <c r="I45" s="19">
        <v>168369.09399999998</v>
      </c>
      <c r="J45" s="19">
        <v>148268.01199999999</v>
      </c>
      <c r="K45" s="8">
        <v>0</v>
      </c>
      <c r="L45" s="20">
        <v>0.13557261427367084</v>
      </c>
      <c r="M45" s="20">
        <v>0.13557261427367084</v>
      </c>
      <c r="O45" s="43"/>
      <c r="P45" s="44"/>
      <c r="Q45" s="44"/>
      <c r="R45" s="8"/>
      <c r="S45" s="45"/>
      <c r="T45" s="45"/>
      <c r="U45" s="8"/>
      <c r="V45" s="44"/>
      <c r="W45" s="44"/>
      <c r="X45" s="8"/>
      <c r="Y45" s="45"/>
      <c r="Z45" s="45"/>
    </row>
    <row r="46" spans="1:26" s="37" customFormat="1" ht="16" customHeight="1">
      <c r="A46" s="38"/>
      <c r="B46" s="54" t="s">
        <v>83</v>
      </c>
      <c r="C46" s="19">
        <v>-78781.892999999996</v>
      </c>
      <c r="D46" s="19">
        <v>-75142.796000000002</v>
      </c>
      <c r="E46" s="8">
        <v>0</v>
      </c>
      <c r="F46" s="20">
        <v>4.8429086934694165E-2</v>
      </c>
      <c r="G46" s="20">
        <v>4.8429086934694165E-2</v>
      </c>
      <c r="H46" s="8">
        <v>0</v>
      </c>
      <c r="I46" s="19">
        <v>-156928.72500000001</v>
      </c>
      <c r="J46" s="19">
        <v>-145522.24599999998</v>
      </c>
      <c r="K46" s="8">
        <v>0</v>
      </c>
      <c r="L46" s="20">
        <v>7.8383060415381678E-2</v>
      </c>
      <c r="M46" s="20">
        <v>7.8383060415381678E-2</v>
      </c>
      <c r="O46" s="43"/>
      <c r="P46" s="44"/>
      <c r="Q46" s="44"/>
      <c r="R46" s="8"/>
      <c r="S46" s="45"/>
      <c r="T46" s="45"/>
      <c r="U46" s="8"/>
      <c r="V46" s="44"/>
      <c r="W46" s="44"/>
      <c r="X46" s="8"/>
      <c r="Y46" s="45"/>
      <c r="Z46" s="45"/>
    </row>
    <row r="47" spans="1:26" s="37" customFormat="1" ht="16" customHeight="1">
      <c r="A47" s="38"/>
      <c r="B47" s="55" t="s">
        <v>85</v>
      </c>
      <c r="C47" s="23">
        <v>13868.281999999999</v>
      </c>
      <c r="D47" s="23">
        <v>10198.111000000001</v>
      </c>
      <c r="E47" s="8">
        <v>0</v>
      </c>
      <c r="F47" s="20">
        <v>0.35988733599781364</v>
      </c>
      <c r="G47" s="20">
        <v>0.35988733599781364</v>
      </c>
      <c r="H47" s="8">
        <v>0</v>
      </c>
      <c r="I47" s="23">
        <v>20433.016</v>
      </c>
      <c r="J47" s="23">
        <v>11854.134000000002</v>
      </c>
      <c r="K47" s="8">
        <v>0</v>
      </c>
      <c r="L47" s="20">
        <v>0.72370381505726167</v>
      </c>
      <c r="M47" s="20">
        <v>0.72370381505726167</v>
      </c>
      <c r="O47" s="43"/>
      <c r="P47" s="44"/>
      <c r="Q47" s="44"/>
      <c r="R47" s="8"/>
      <c r="S47" s="45"/>
      <c r="T47" s="45"/>
      <c r="U47" s="8"/>
      <c r="V47" s="44"/>
      <c r="W47" s="44"/>
      <c r="X47" s="8"/>
      <c r="Y47" s="45"/>
      <c r="Z47" s="45"/>
    </row>
    <row r="48" spans="1:26" s="37" customFormat="1" ht="16" customHeight="1">
      <c r="A48" s="38"/>
      <c r="B48" s="26" t="s">
        <v>32</v>
      </c>
      <c r="C48" s="27">
        <v>24719.895</v>
      </c>
      <c r="D48" s="27">
        <v>20086.03</v>
      </c>
      <c r="E48" s="8">
        <v>0</v>
      </c>
      <c r="F48" s="28">
        <v>0.23070089012114403</v>
      </c>
      <c r="G48" s="28">
        <v>0.23070089012114403</v>
      </c>
      <c r="H48" s="8">
        <v>0</v>
      </c>
      <c r="I48" s="27">
        <v>42393.339</v>
      </c>
      <c r="J48" s="27">
        <v>31347.544999999998</v>
      </c>
      <c r="K48" s="8">
        <v>0</v>
      </c>
      <c r="L48" s="28">
        <v>0.35236552017071832</v>
      </c>
      <c r="M48" s="28">
        <v>0.35236552017071832</v>
      </c>
      <c r="O48" s="46"/>
      <c r="P48" s="47"/>
      <c r="Q48" s="47"/>
      <c r="R48" s="8"/>
      <c r="S48" s="48"/>
      <c r="T48" s="48"/>
      <c r="U48" s="8"/>
      <c r="V48" s="47"/>
      <c r="W48" s="47"/>
      <c r="X48" s="8"/>
      <c r="Y48" s="48"/>
      <c r="Z48" s="48"/>
    </row>
    <row r="49" spans="1:26" s="37" customFormat="1" ht="16" customHeight="1">
      <c r="A49" s="38"/>
      <c r="B49" s="26" t="s">
        <v>86</v>
      </c>
      <c r="C49" s="28">
        <v>8.129759631486691E-2</v>
      </c>
      <c r="D49" s="28">
        <v>7.0256576978691809E-2</v>
      </c>
      <c r="E49" s="8">
        <v>0</v>
      </c>
      <c r="F49" s="313" t="s">
        <v>172</v>
      </c>
      <c r="G49" s="313" t="s">
        <v>172</v>
      </c>
      <c r="H49" s="8">
        <v>0</v>
      </c>
      <c r="I49" s="28">
        <v>7.0566571379835755E-2</v>
      </c>
      <c r="J49" s="28">
        <v>5.8102811681796554E-2</v>
      </c>
      <c r="K49" s="8">
        <v>0</v>
      </c>
      <c r="L49" s="313" t="s">
        <v>173</v>
      </c>
      <c r="M49" s="313" t="s">
        <v>173</v>
      </c>
      <c r="O49" s="46"/>
      <c r="P49" s="48"/>
      <c r="Q49" s="48"/>
      <c r="R49" s="8"/>
      <c r="S49" s="320"/>
      <c r="T49" s="320"/>
      <c r="U49" s="8"/>
      <c r="V49" s="48"/>
      <c r="W49" s="48"/>
      <c r="X49" s="8"/>
      <c r="Y49" s="320"/>
      <c r="Z49" s="320"/>
    </row>
    <row r="50" spans="1:26" s="37" customFormat="1" ht="16" customHeight="1">
      <c r="A50" s="38"/>
      <c r="B50" s="8"/>
      <c r="C50" s="8"/>
      <c r="D50" s="8"/>
      <c r="E50" s="8"/>
      <c r="F50" s="8"/>
      <c r="G50" s="8"/>
      <c r="H50" s="8"/>
      <c r="K50" s="8"/>
      <c r="O50" s="8"/>
      <c r="P50" s="8"/>
      <c r="Q50" s="8"/>
      <c r="R50" s="8"/>
      <c r="S50" s="8"/>
      <c r="T50" s="8"/>
      <c r="U50" s="8"/>
      <c r="X50" s="8"/>
    </row>
    <row r="51" spans="1:26" s="37" customFormat="1" ht="16" customHeight="1">
      <c r="A51" s="38"/>
      <c r="B51" s="314" t="s">
        <v>48</v>
      </c>
      <c r="C51" s="7" t="str">
        <f>+C40</f>
        <v>2T25</v>
      </c>
      <c r="D51" s="7" t="str">
        <f>+D40</f>
        <v>2T24</v>
      </c>
      <c r="E51" s="8"/>
      <c r="F51" s="316" t="str">
        <f>+F40</f>
        <v>Var. vs 2024</v>
      </c>
      <c r="G51" s="316"/>
      <c r="H51" s="8"/>
      <c r="I51" s="7" t="str">
        <f>+I40</f>
        <v>6M25</v>
      </c>
      <c r="J51" s="7" t="str">
        <f>+J40</f>
        <v>6M24</v>
      </c>
      <c r="K51" s="8"/>
      <c r="L51" s="311" t="str">
        <f>+L40</f>
        <v>Var. vs 2024</v>
      </c>
      <c r="M51" s="311"/>
      <c r="O51" s="314"/>
      <c r="P51" s="7"/>
      <c r="Q51" s="7"/>
      <c r="R51" s="8"/>
      <c r="S51" s="316"/>
      <c r="T51" s="316"/>
      <c r="U51" s="8"/>
      <c r="V51" s="7"/>
      <c r="W51" s="7"/>
      <c r="X51" s="8"/>
      <c r="Y51" s="316"/>
      <c r="Z51" s="316"/>
    </row>
    <row r="52" spans="1:26">
      <c r="A52" s="38"/>
      <c r="B52" s="315"/>
      <c r="C52" s="312" t="s">
        <v>39</v>
      </c>
      <c r="D52" s="312"/>
      <c r="F52" s="10" t="s">
        <v>18</v>
      </c>
      <c r="G52" s="10" t="s">
        <v>120</v>
      </c>
      <c r="I52" s="312" t="s">
        <v>39</v>
      </c>
      <c r="J52" s="312"/>
      <c r="L52" s="10" t="s">
        <v>18</v>
      </c>
      <c r="M52" s="10" t="s">
        <v>120</v>
      </c>
      <c r="O52" s="314"/>
      <c r="P52" s="316"/>
      <c r="Q52" s="316"/>
      <c r="S52" s="9"/>
      <c r="T52" s="9"/>
      <c r="V52" s="316"/>
      <c r="W52" s="316"/>
      <c r="Y52" s="9"/>
      <c r="Z52" s="9"/>
    </row>
    <row r="53" spans="1:26" s="52" customFormat="1" ht="17.149999999999999" customHeight="1">
      <c r="A53" s="317"/>
      <c r="B53" s="11" t="s">
        <v>40</v>
      </c>
      <c r="C53" s="12">
        <v>64505.595999999998</v>
      </c>
      <c r="D53" s="12">
        <v>59515.635000000002</v>
      </c>
      <c r="E53" s="8">
        <v>0</v>
      </c>
      <c r="F53" s="13">
        <v>8.3842859107526868E-2</v>
      </c>
      <c r="G53" s="13">
        <v>8.3842859107526868E-2</v>
      </c>
      <c r="H53" s="8">
        <v>0</v>
      </c>
      <c r="I53" s="12">
        <v>128190.446</v>
      </c>
      <c r="J53" s="12">
        <v>117169.13800000001</v>
      </c>
      <c r="K53" s="8">
        <v>0</v>
      </c>
      <c r="L53" s="13">
        <v>9.4063233613615793E-2</v>
      </c>
      <c r="M53" s="13">
        <v>9.4063233613615793E-2</v>
      </c>
      <c r="O53" s="11"/>
      <c r="P53" s="12"/>
      <c r="Q53" s="12"/>
      <c r="R53" s="8"/>
      <c r="S53" s="13"/>
      <c r="T53" s="13"/>
      <c r="U53" s="8"/>
      <c r="V53" s="12"/>
      <c r="W53" s="12"/>
      <c r="X53" s="8"/>
      <c r="Y53" s="13"/>
      <c r="Z53" s="13"/>
    </row>
    <row r="54" spans="1:26" s="37" customFormat="1" ht="17.149999999999999" customHeight="1">
      <c r="A54" s="317"/>
      <c r="B54" s="11" t="s">
        <v>41</v>
      </c>
      <c r="C54" s="12">
        <v>24093.039000000001</v>
      </c>
      <c r="D54" s="12">
        <v>18229.662</v>
      </c>
      <c r="E54" s="8">
        <v>0</v>
      </c>
      <c r="F54" s="13">
        <v>0.32163936994553155</v>
      </c>
      <c r="G54" s="13">
        <v>0.69986763962154619</v>
      </c>
      <c r="H54" s="8">
        <v>0</v>
      </c>
      <c r="I54" s="12">
        <v>45736.294999999998</v>
      </c>
      <c r="J54" s="12">
        <v>32417.476999999999</v>
      </c>
      <c r="K54" s="8">
        <v>0</v>
      </c>
      <c r="L54" s="13">
        <v>0.41085300993658458</v>
      </c>
      <c r="M54" s="13">
        <v>0.78607407518593542</v>
      </c>
      <c r="O54" s="11"/>
      <c r="P54" s="12"/>
      <c r="Q54" s="12"/>
      <c r="R54" s="8"/>
      <c r="S54" s="13"/>
      <c r="T54" s="13"/>
      <c r="U54" s="8"/>
      <c r="V54" s="12"/>
      <c r="W54" s="12"/>
      <c r="X54" s="8"/>
      <c r="Y54" s="13"/>
      <c r="Z54" s="13"/>
    </row>
    <row r="55" spans="1:26" s="37" customFormat="1" ht="16" customHeight="1">
      <c r="A55" s="36"/>
      <c r="B55" s="11" t="s">
        <v>43</v>
      </c>
      <c r="C55" s="12">
        <v>7651.76</v>
      </c>
      <c r="D55" s="12">
        <v>7462.8829999999998</v>
      </c>
      <c r="E55" s="8">
        <v>0</v>
      </c>
      <c r="F55" s="13">
        <v>2.5308851820402545E-2</v>
      </c>
      <c r="G55" s="13">
        <v>-1.1446103053427414E-2</v>
      </c>
      <c r="H55" s="8">
        <v>0</v>
      </c>
      <c r="I55" s="12">
        <v>15516.387000000001</v>
      </c>
      <c r="J55" s="12">
        <v>14758.067999999999</v>
      </c>
      <c r="K55" s="8">
        <v>0</v>
      </c>
      <c r="L55" s="13">
        <v>5.1383351804585864E-2</v>
      </c>
      <c r="M55" s="13">
        <v>1.4934658274454282E-2</v>
      </c>
      <c r="O55" s="11"/>
      <c r="P55" s="12"/>
      <c r="Q55" s="12"/>
      <c r="R55" s="8"/>
      <c r="S55" s="13"/>
      <c r="T55" s="13"/>
      <c r="U55" s="8"/>
      <c r="V55" s="12"/>
      <c r="W55" s="12"/>
      <c r="X55" s="8"/>
      <c r="Y55" s="13"/>
      <c r="Z55" s="13"/>
    </row>
    <row r="56" spans="1:26" s="37" customFormat="1" ht="16" customHeight="1">
      <c r="A56" s="36"/>
      <c r="B56" s="11" t="s">
        <v>44</v>
      </c>
      <c r="C56" s="12">
        <v>3177.357</v>
      </c>
      <c r="D56" s="12">
        <v>2925.6959999999999</v>
      </c>
      <c r="E56" s="8">
        <v>0</v>
      </c>
      <c r="F56" s="13">
        <v>8.6017480968631155E-2</v>
      </c>
      <c r="G56" s="13">
        <v>0.15036506863341637</v>
      </c>
      <c r="H56" s="8">
        <v>0</v>
      </c>
      <c r="I56" s="12">
        <v>6424.9390000000003</v>
      </c>
      <c r="J56" s="12">
        <v>6016.7430000000004</v>
      </c>
      <c r="K56" s="8">
        <v>0</v>
      </c>
      <c r="L56" s="13">
        <v>6.7843349799052488E-2</v>
      </c>
      <c r="M56" s="13">
        <v>0.13107402105170229</v>
      </c>
      <c r="O56" s="11"/>
      <c r="P56" s="12"/>
      <c r="Q56" s="12"/>
      <c r="R56" s="8"/>
      <c r="S56" s="13"/>
      <c r="T56" s="13"/>
      <c r="U56" s="8"/>
      <c r="V56" s="12"/>
      <c r="W56" s="12"/>
      <c r="X56" s="8"/>
      <c r="Y56" s="13"/>
      <c r="Z56" s="13"/>
    </row>
    <row r="57" spans="1:26" s="37" customFormat="1" ht="16" customHeight="1">
      <c r="A57" s="36"/>
      <c r="B57" s="53" t="s">
        <v>19</v>
      </c>
      <c r="C57" s="15">
        <v>99427.751999999993</v>
      </c>
      <c r="D57" s="15">
        <v>88133.876000000004</v>
      </c>
      <c r="E57" s="8">
        <v>0</v>
      </c>
      <c r="F57" s="16">
        <v>0.12814455136410863</v>
      </c>
      <c r="G57" s="16" t="s">
        <v>159</v>
      </c>
      <c r="H57" s="8">
        <v>0</v>
      </c>
      <c r="I57" s="15">
        <v>195868.06699999998</v>
      </c>
      <c r="J57" s="15">
        <v>170361.42599999998</v>
      </c>
      <c r="K57" s="8">
        <v>0</v>
      </c>
      <c r="L57" s="16">
        <v>0.1497207531005289</v>
      </c>
      <c r="M57" s="16" t="s">
        <v>159</v>
      </c>
      <c r="O57" s="39"/>
      <c r="P57" s="40"/>
      <c r="Q57" s="40"/>
      <c r="R57" s="8"/>
      <c r="S57" s="41"/>
      <c r="T57" s="41"/>
      <c r="U57" s="8"/>
      <c r="V57" s="40"/>
      <c r="W57" s="40"/>
      <c r="X57" s="8"/>
      <c r="Y57" s="41"/>
      <c r="Z57" s="41"/>
    </row>
    <row r="58" spans="1:26" s="37" customFormat="1" ht="16" customHeight="1">
      <c r="A58" s="36"/>
      <c r="B58" s="11" t="s">
        <v>40</v>
      </c>
      <c r="C58" s="12">
        <v>60485.417000000001</v>
      </c>
      <c r="D58" s="12">
        <v>55900.533000000003</v>
      </c>
      <c r="E58" s="8">
        <v>0</v>
      </c>
      <c r="F58" s="13">
        <v>8.2018609733112813E-2</v>
      </c>
      <c r="G58" s="13">
        <v>8.2018609733112813E-2</v>
      </c>
      <c r="H58" s="8">
        <v>0</v>
      </c>
      <c r="I58" s="12">
        <v>120821.844</v>
      </c>
      <c r="J58" s="12">
        <v>109763.353</v>
      </c>
      <c r="K58" s="8">
        <v>0</v>
      </c>
      <c r="L58" s="13">
        <v>0.10074848023274208</v>
      </c>
      <c r="M58" s="13">
        <v>0.10074848023274208</v>
      </c>
      <c r="O58" s="11"/>
      <c r="P58" s="12"/>
      <c r="Q58" s="12"/>
      <c r="R58" s="8"/>
      <c r="S58" s="13"/>
      <c r="T58" s="13"/>
      <c r="U58" s="8"/>
      <c r="V58" s="12"/>
      <c r="W58" s="12"/>
      <c r="X58" s="8"/>
      <c r="Y58" s="13"/>
      <c r="Z58" s="13"/>
    </row>
    <row r="59" spans="1:26" s="37" customFormat="1" ht="16" customHeight="1">
      <c r="A59" s="38"/>
      <c r="B59" s="11" t="s">
        <v>41</v>
      </c>
      <c r="C59" s="12">
        <v>19367.95</v>
      </c>
      <c r="D59" s="12">
        <v>14847.757</v>
      </c>
      <c r="E59" s="8">
        <v>0</v>
      </c>
      <c r="F59" s="13">
        <v>0.30443608418429813</v>
      </c>
      <c r="G59" s="13">
        <v>0.67555205476545455</v>
      </c>
      <c r="H59" s="8">
        <v>0</v>
      </c>
      <c r="I59" s="12">
        <v>36731.417000000001</v>
      </c>
      <c r="J59" s="12">
        <v>26227.665000000001</v>
      </c>
      <c r="K59" s="8">
        <v>0</v>
      </c>
      <c r="L59" s="13">
        <v>0.40048368773964449</v>
      </c>
      <c r="M59" s="13">
        <v>0.77113548886484562</v>
      </c>
      <c r="O59" s="11"/>
      <c r="P59" s="12"/>
      <c r="Q59" s="12"/>
      <c r="R59" s="8"/>
      <c r="S59" s="13"/>
      <c r="T59" s="13"/>
      <c r="U59" s="8"/>
      <c r="V59" s="12"/>
      <c r="W59" s="12"/>
      <c r="X59" s="8"/>
      <c r="Y59" s="13"/>
      <c r="Z59" s="13"/>
    </row>
    <row r="60" spans="1:26" s="37" customFormat="1" ht="16" customHeight="1">
      <c r="A60" s="36"/>
      <c r="B60" s="11" t="s">
        <v>43</v>
      </c>
      <c r="C60" s="12">
        <v>6029.9629999999997</v>
      </c>
      <c r="D60" s="12">
        <v>6030.1959999999999</v>
      </c>
      <c r="E60" s="8">
        <v>0</v>
      </c>
      <c r="F60" s="13">
        <v>-3.8638876746377449E-5</v>
      </c>
      <c r="G60" s="13">
        <v>-3.6457390534637035E-2</v>
      </c>
      <c r="H60" s="8">
        <v>0</v>
      </c>
      <c r="I60" s="12">
        <v>12111.998</v>
      </c>
      <c r="J60" s="12">
        <v>11833.233</v>
      </c>
      <c r="K60" s="8">
        <v>0</v>
      </c>
      <c r="L60" s="13">
        <v>2.3557805377448338E-2</v>
      </c>
      <c r="M60" s="13">
        <v>-1.3083185564307653E-2</v>
      </c>
      <c r="O60" s="11"/>
      <c r="P60" s="12"/>
      <c r="Q60" s="12"/>
      <c r="R60" s="8"/>
      <c r="S60" s="13"/>
      <c r="T60" s="13"/>
      <c r="U60" s="8"/>
      <c r="V60" s="12"/>
      <c r="W60" s="12"/>
      <c r="X60" s="8"/>
      <c r="Y60" s="13"/>
      <c r="Z60" s="13"/>
    </row>
    <row r="61" spans="1:26" s="37" customFormat="1" ht="16" customHeight="1">
      <c r="A61" s="36"/>
      <c r="B61" s="11" t="s">
        <v>44</v>
      </c>
      <c r="C61" s="12">
        <v>3072.8040000000001</v>
      </c>
      <c r="D61" s="12">
        <v>2773.9029999999998</v>
      </c>
      <c r="E61" s="8">
        <v>0</v>
      </c>
      <c r="F61" s="13">
        <v>0.10775466914308107</v>
      </c>
      <c r="G61" s="13">
        <v>0.17335775811638676</v>
      </c>
      <c r="H61" s="8">
        <v>0</v>
      </c>
      <c r="I61" s="12">
        <v>6193.1570000000002</v>
      </c>
      <c r="J61" s="12">
        <v>5737.6580000000004</v>
      </c>
      <c r="K61" s="8">
        <v>0</v>
      </c>
      <c r="L61" s="13">
        <v>7.9387617735319882E-2</v>
      </c>
      <c r="M61" s="13">
        <v>0.143449523756362</v>
      </c>
      <c r="O61" s="11"/>
      <c r="P61" s="12"/>
      <c r="Q61" s="12"/>
      <c r="R61" s="8"/>
      <c r="S61" s="13"/>
      <c r="T61" s="13"/>
      <c r="U61" s="8"/>
      <c r="V61" s="12"/>
      <c r="W61" s="12"/>
      <c r="X61" s="8"/>
      <c r="Y61" s="13"/>
      <c r="Z61" s="13"/>
    </row>
    <row r="62" spans="1:26" s="37" customFormat="1" ht="16" customHeight="1">
      <c r="A62" s="36"/>
      <c r="B62" s="54" t="s">
        <v>45</v>
      </c>
      <c r="C62" s="19">
        <v>88956.134000000005</v>
      </c>
      <c r="D62" s="19">
        <v>79552.38900000001</v>
      </c>
      <c r="E62" s="8">
        <v>0</v>
      </c>
      <c r="F62" s="20">
        <v>0.11820820365306695</v>
      </c>
      <c r="G62" s="20" t="s">
        <v>159</v>
      </c>
      <c r="H62" s="8">
        <v>0</v>
      </c>
      <c r="I62" s="19">
        <v>175858.416</v>
      </c>
      <c r="J62" s="19">
        <v>153561.90900000001</v>
      </c>
      <c r="K62" s="8">
        <v>0</v>
      </c>
      <c r="L62" s="20">
        <v>0.14519555757801883</v>
      </c>
      <c r="M62" s="20" t="s">
        <v>159</v>
      </c>
      <c r="O62" s="43"/>
      <c r="P62" s="44"/>
      <c r="Q62" s="44"/>
      <c r="R62" s="8"/>
      <c r="S62" s="45"/>
      <c r="T62" s="45"/>
      <c r="U62" s="8"/>
      <c r="V62" s="44"/>
      <c r="W62" s="44"/>
      <c r="X62" s="8"/>
      <c r="Y62" s="45"/>
      <c r="Z62" s="45"/>
    </row>
    <row r="63" spans="1:26" s="37" customFormat="1" ht="16" customHeight="1">
      <c r="A63" s="36"/>
      <c r="B63" s="54" t="s">
        <v>83</v>
      </c>
      <c r="C63" s="19">
        <v>-16244.551000000001</v>
      </c>
      <c r="D63" s="19">
        <v>-13768.092000000001</v>
      </c>
      <c r="E63" s="8">
        <v>0</v>
      </c>
      <c r="F63" s="20">
        <v>0.17986944015191075</v>
      </c>
      <c r="G63" s="20" t="s">
        <v>159</v>
      </c>
      <c r="H63" s="8">
        <v>0</v>
      </c>
      <c r="I63" s="19">
        <v>-31306.569</v>
      </c>
      <c r="J63" s="19">
        <v>-29136.576999999997</v>
      </c>
      <c r="K63" s="8">
        <v>0</v>
      </c>
      <c r="L63" s="20">
        <v>7.4476559137334641E-2</v>
      </c>
      <c r="M63" s="20" t="s">
        <v>159</v>
      </c>
      <c r="O63" s="43"/>
      <c r="P63" s="44"/>
      <c r="Q63" s="44"/>
      <c r="R63" s="8"/>
      <c r="S63" s="45"/>
      <c r="T63" s="45"/>
      <c r="U63" s="8"/>
      <c r="V63" s="44"/>
      <c r="W63" s="44"/>
      <c r="X63" s="8"/>
      <c r="Y63" s="45"/>
      <c r="Z63" s="45"/>
    </row>
    <row r="64" spans="1:26" s="37" customFormat="1" ht="16" customHeight="1">
      <c r="A64" s="38"/>
      <c r="B64" s="55" t="s">
        <v>85</v>
      </c>
      <c r="C64" s="23">
        <v>96563.691000000006</v>
      </c>
      <c r="D64" s="23">
        <v>104774.641</v>
      </c>
      <c r="E64" s="8">
        <v>0</v>
      </c>
      <c r="F64" s="24">
        <v>-7.8367722586613286E-2</v>
      </c>
      <c r="G64" s="24" t="s">
        <v>159</v>
      </c>
      <c r="H64" s="8">
        <v>0</v>
      </c>
      <c r="I64" s="23">
        <v>181761.68299999999</v>
      </c>
      <c r="J64" s="23">
        <v>179753.53099999999</v>
      </c>
      <c r="K64" s="8">
        <v>0</v>
      </c>
      <c r="L64" s="24">
        <v>1.1171697094506605E-2</v>
      </c>
      <c r="M64" s="24" t="s">
        <v>159</v>
      </c>
      <c r="O64" s="43"/>
      <c r="P64" s="44"/>
      <c r="Q64" s="44"/>
      <c r="R64" s="8"/>
      <c r="S64" s="45"/>
      <c r="T64" s="45"/>
      <c r="U64" s="8"/>
      <c r="V64" s="44"/>
      <c r="W64" s="44"/>
      <c r="X64" s="8"/>
      <c r="Y64" s="45"/>
      <c r="Z64" s="45"/>
    </row>
    <row r="65" spans="1:26" s="37" customFormat="1" ht="16" customHeight="1">
      <c r="A65" s="38"/>
      <c r="B65" s="26" t="s">
        <v>32</v>
      </c>
      <c r="C65" s="27">
        <v>78775.906000000003</v>
      </c>
      <c r="D65" s="27">
        <v>70019.328000000009</v>
      </c>
      <c r="E65" s="8">
        <v>0</v>
      </c>
      <c r="F65" s="28">
        <v>0.12505944073042219</v>
      </c>
      <c r="G65" s="28" t="s">
        <v>159</v>
      </c>
      <c r="H65" s="8">
        <v>0</v>
      </c>
      <c r="I65" s="27">
        <v>154787.52200000003</v>
      </c>
      <c r="J65" s="27">
        <v>132158.31100000002</v>
      </c>
      <c r="K65" s="8">
        <v>0</v>
      </c>
      <c r="L65" s="28">
        <v>0.17122805844575306</v>
      </c>
      <c r="M65" s="28" t="s">
        <v>159</v>
      </c>
      <c r="O65" s="46"/>
      <c r="P65" s="47"/>
      <c r="Q65" s="47"/>
      <c r="R65" s="8"/>
      <c r="S65" s="48"/>
      <c r="T65" s="48"/>
      <c r="U65" s="8"/>
      <c r="V65" s="47"/>
      <c r="W65" s="47"/>
      <c r="X65" s="8"/>
      <c r="Y65" s="48"/>
      <c r="Z65" s="48"/>
    </row>
    <row r="66" spans="1:26" s="37" customFormat="1" ht="16" customHeight="1">
      <c r="A66" s="38"/>
      <c r="B66" s="26" t="s">
        <v>86</v>
      </c>
      <c r="C66" s="28">
        <v>0.79229294050618793</v>
      </c>
      <c r="D66" s="28">
        <v>0.79446554693679883</v>
      </c>
      <c r="E66" s="8">
        <v>0</v>
      </c>
      <c r="F66" s="313" t="s">
        <v>174</v>
      </c>
      <c r="G66" s="313">
        <v>0</v>
      </c>
      <c r="H66" s="8">
        <v>0</v>
      </c>
      <c r="I66" s="28">
        <v>0.7902642037101435</v>
      </c>
      <c r="J66" s="28">
        <v>0.77575255210648464</v>
      </c>
      <c r="K66" s="8">
        <v>0</v>
      </c>
      <c r="L66" s="313" t="s">
        <v>175</v>
      </c>
      <c r="M66" s="313">
        <v>0</v>
      </c>
      <c r="O66" s="46"/>
      <c r="P66" s="48"/>
      <c r="Q66" s="48"/>
      <c r="R66" s="8"/>
      <c r="S66" s="320"/>
      <c r="T66" s="320"/>
      <c r="U66" s="8"/>
      <c r="V66" s="48"/>
      <c r="W66" s="48"/>
      <c r="X66" s="8"/>
      <c r="Y66" s="320"/>
      <c r="Z66" s="320"/>
    </row>
    <row r="67" spans="1:26" s="37" customFormat="1" ht="16" customHeight="1">
      <c r="A67" s="38"/>
      <c r="B67" s="56"/>
      <c r="C67" s="57"/>
      <c r="D67" s="57"/>
      <c r="E67" s="8"/>
      <c r="F67" s="58"/>
      <c r="G67" s="58"/>
      <c r="H67" s="8"/>
      <c r="I67" s="57"/>
      <c r="J67" s="57"/>
      <c r="K67" s="8"/>
      <c r="L67" s="58"/>
      <c r="M67" s="58"/>
      <c r="O67" s="59"/>
      <c r="P67" s="60"/>
      <c r="Q67" s="60"/>
      <c r="R67" s="8"/>
      <c r="S67" s="61"/>
      <c r="T67" s="61"/>
      <c r="U67" s="8"/>
      <c r="V67" s="60"/>
      <c r="W67" s="60"/>
      <c r="X67" s="8"/>
      <c r="Y67" s="61"/>
      <c r="Z67" s="61"/>
    </row>
    <row r="68" spans="1:26" s="37" customFormat="1" ht="16" customHeight="1">
      <c r="A68" s="36"/>
      <c r="B68" s="314" t="s">
        <v>49</v>
      </c>
      <c r="C68" s="7" t="str">
        <f>+C51</f>
        <v>2T25</v>
      </c>
      <c r="D68" s="7" t="str">
        <f>+D51</f>
        <v>2T24</v>
      </c>
      <c r="E68" s="8"/>
      <c r="F68" s="316" t="str">
        <f>+F51</f>
        <v>Var. vs 2024</v>
      </c>
      <c r="G68" s="316"/>
      <c r="H68" s="8"/>
      <c r="I68" s="7" t="str">
        <f>+I51</f>
        <v>6M25</v>
      </c>
      <c r="J68" s="7" t="str">
        <f>+J51</f>
        <v>6M24</v>
      </c>
      <c r="K68" s="8"/>
      <c r="L68" s="311" t="str">
        <f>+L51</f>
        <v>Var. vs 2024</v>
      </c>
      <c r="M68" s="311"/>
      <c r="O68" s="314"/>
      <c r="P68" s="7"/>
      <c r="Q68" s="7"/>
      <c r="R68" s="8"/>
      <c r="S68" s="316"/>
      <c r="T68" s="316"/>
      <c r="U68" s="8"/>
      <c r="V68" s="7"/>
      <c r="W68" s="7"/>
      <c r="X68" s="8"/>
      <c r="Y68" s="316"/>
      <c r="Z68" s="316"/>
    </row>
    <row r="69" spans="1:26" ht="12.75" customHeight="1">
      <c r="A69" s="56"/>
      <c r="B69" s="315"/>
      <c r="C69" s="312" t="s">
        <v>39</v>
      </c>
      <c r="D69" s="312"/>
      <c r="F69" s="10" t="s">
        <v>18</v>
      </c>
      <c r="G69" s="10" t="s">
        <v>120</v>
      </c>
      <c r="I69" s="312" t="s">
        <v>39</v>
      </c>
      <c r="J69" s="312"/>
      <c r="L69" s="10" t="s">
        <v>18</v>
      </c>
      <c r="M69" s="10" t="s">
        <v>120</v>
      </c>
      <c r="O69" s="314"/>
      <c r="P69" s="316"/>
      <c r="Q69" s="316"/>
      <c r="S69" s="9"/>
      <c r="T69" s="9"/>
      <c r="V69" s="316"/>
      <c r="W69" s="316"/>
      <c r="Y69" s="9"/>
      <c r="Z69" s="9"/>
    </row>
    <row r="70" spans="1:26" s="52" customFormat="1" ht="17.149999999999999" customHeight="1">
      <c r="A70" s="317"/>
      <c r="B70" s="11" t="s">
        <v>41</v>
      </c>
      <c r="C70" s="12">
        <v>36556.896999999997</v>
      </c>
      <c r="D70" s="12">
        <v>32073.42</v>
      </c>
      <c r="E70" s="8">
        <v>0</v>
      </c>
      <c r="F70" s="13">
        <v>0.13978793031737813</v>
      </c>
      <c r="G70" s="13">
        <v>0.46829838742440399</v>
      </c>
      <c r="H70" s="8">
        <v>0</v>
      </c>
      <c r="I70" s="12">
        <v>71886.096000000005</v>
      </c>
      <c r="J70" s="12">
        <v>59427.034</v>
      </c>
      <c r="K70" s="8">
        <v>0</v>
      </c>
      <c r="L70" s="13">
        <v>0.20965310165067308</v>
      </c>
      <c r="M70" s="13">
        <v>0.53117151237856719</v>
      </c>
      <c r="O70" s="11"/>
      <c r="P70" s="12"/>
      <c r="Q70" s="12"/>
      <c r="R70" s="8"/>
      <c r="S70" s="13"/>
      <c r="T70" s="13"/>
      <c r="U70" s="8"/>
      <c r="V70" s="12"/>
      <c r="W70" s="12"/>
      <c r="X70" s="8"/>
      <c r="Y70" s="13"/>
      <c r="Z70" s="13"/>
    </row>
    <row r="71" spans="1:26" s="37" customFormat="1" ht="17.149999999999999" customHeight="1">
      <c r="A71" s="317"/>
      <c r="B71" s="11" t="s">
        <v>42</v>
      </c>
      <c r="C71" s="295">
        <v>0</v>
      </c>
      <c r="D71" s="295">
        <v>398.81299999999999</v>
      </c>
      <c r="E71" s="296">
        <v>0</v>
      </c>
      <c r="F71" s="295" t="s">
        <v>159</v>
      </c>
      <c r="G71" s="295" t="s">
        <v>159</v>
      </c>
      <c r="H71" s="296">
        <v>0</v>
      </c>
      <c r="I71" s="295">
        <v>0</v>
      </c>
      <c r="J71" s="295">
        <v>660.29300000000001</v>
      </c>
      <c r="K71" s="296">
        <v>0</v>
      </c>
      <c r="L71" s="295" t="s">
        <v>159</v>
      </c>
      <c r="M71" s="295" t="s">
        <v>159</v>
      </c>
      <c r="O71" s="11"/>
      <c r="P71" s="12"/>
      <c r="Q71" s="12"/>
      <c r="R71" s="8"/>
      <c r="S71" s="13"/>
      <c r="T71" s="13"/>
      <c r="U71" s="8"/>
      <c r="V71" s="12"/>
      <c r="W71" s="12"/>
      <c r="X71" s="8"/>
      <c r="Y71" s="13"/>
      <c r="Z71" s="13"/>
    </row>
    <row r="72" spans="1:26" s="37" customFormat="1" ht="16" customHeight="1">
      <c r="A72" s="36"/>
      <c r="B72" s="11" t="s">
        <v>44</v>
      </c>
      <c r="C72" s="12">
        <v>912.40800000000002</v>
      </c>
      <c r="D72" s="12">
        <v>-1293.56</v>
      </c>
      <c r="E72" s="8">
        <v>0</v>
      </c>
      <c r="F72" s="13">
        <v>-1.7053464856674605</v>
      </c>
      <c r="G72" s="13">
        <v>-1.7397751365363034</v>
      </c>
      <c r="H72" s="8">
        <v>0</v>
      </c>
      <c r="I72" s="12">
        <v>1497.1869999999999</v>
      </c>
      <c r="J72" s="12">
        <v>-943.60599999999999</v>
      </c>
      <c r="K72" s="8">
        <v>0</v>
      </c>
      <c r="L72" s="13">
        <v>-2.5866654090796368</v>
      </c>
      <c r="M72" s="13">
        <v>-2.6460743226352461</v>
      </c>
      <c r="O72" s="11"/>
      <c r="P72" s="12"/>
      <c r="Q72" s="12"/>
      <c r="R72" s="8"/>
      <c r="S72" s="13"/>
      <c r="T72" s="13"/>
      <c r="U72" s="8"/>
      <c r="V72" s="12"/>
      <c r="W72" s="12"/>
      <c r="X72" s="8"/>
      <c r="Y72" s="13"/>
      <c r="Z72" s="13"/>
    </row>
    <row r="73" spans="1:26" s="37" customFormat="1" ht="16" customHeight="1">
      <c r="A73" s="36"/>
      <c r="B73" s="53" t="s">
        <v>19</v>
      </c>
      <c r="C73" s="15">
        <v>37469.305</v>
      </c>
      <c r="D73" s="15">
        <v>31178.672999999995</v>
      </c>
      <c r="E73" s="8">
        <v>0</v>
      </c>
      <c r="F73" s="16">
        <v>0.20176073561565655</v>
      </c>
      <c r="G73" s="16" t="s">
        <v>159</v>
      </c>
      <c r="H73" s="8">
        <v>0</v>
      </c>
      <c r="I73" s="15">
        <v>73383.28300000001</v>
      </c>
      <c r="J73" s="15">
        <v>59143.720999999998</v>
      </c>
      <c r="K73" s="8">
        <v>0</v>
      </c>
      <c r="L73" s="16">
        <v>0.24076202442521355</v>
      </c>
      <c r="M73" s="16" t="s">
        <v>176</v>
      </c>
      <c r="O73" s="39"/>
      <c r="P73" s="40"/>
      <c r="Q73" s="40"/>
      <c r="R73" s="8"/>
      <c r="S73" s="41"/>
      <c r="T73" s="41"/>
      <c r="U73" s="8"/>
      <c r="V73" s="40"/>
      <c r="W73" s="40"/>
      <c r="X73" s="8"/>
      <c r="Y73" s="41"/>
      <c r="Z73" s="41"/>
    </row>
    <row r="74" spans="1:26" s="37" customFormat="1" ht="16" customHeight="1">
      <c r="A74" s="36"/>
      <c r="B74" s="11" t="s">
        <v>41</v>
      </c>
      <c r="C74" s="12">
        <v>16731.971000000001</v>
      </c>
      <c r="D74" s="12">
        <v>22827.478999999999</v>
      </c>
      <c r="E74" s="8">
        <v>0</v>
      </c>
      <c r="F74" s="13">
        <v>-0.26702501839997306</v>
      </c>
      <c r="G74" s="13">
        <v>-5.3566773310013804E-2</v>
      </c>
      <c r="H74" s="8">
        <v>0</v>
      </c>
      <c r="I74" s="12">
        <v>33496.616000000002</v>
      </c>
      <c r="J74" s="12">
        <v>43291.144</v>
      </c>
      <c r="K74" s="8">
        <v>0</v>
      </c>
      <c r="L74" s="13">
        <v>-0.22624784413181598</v>
      </c>
      <c r="M74" s="13">
        <v>-1.9946786884762147E-2</v>
      </c>
      <c r="O74" s="11"/>
      <c r="P74" s="12"/>
      <c r="Q74" s="12"/>
      <c r="R74" s="8"/>
      <c r="S74" s="13"/>
      <c r="T74" s="13"/>
      <c r="U74" s="8"/>
      <c r="V74" s="12"/>
      <c r="W74" s="12"/>
      <c r="X74" s="8"/>
      <c r="Y74" s="13"/>
      <c r="Z74" s="13"/>
    </row>
    <row r="75" spans="1:26" s="37" customFormat="1" ht="16" customHeight="1">
      <c r="A75" s="36"/>
      <c r="B75" s="11" t="s">
        <v>42</v>
      </c>
      <c r="C75" s="295">
        <v>0</v>
      </c>
      <c r="D75" s="295">
        <v>398.81299999999999</v>
      </c>
      <c r="E75" s="296">
        <v>0</v>
      </c>
      <c r="F75" s="295" t="s">
        <v>159</v>
      </c>
      <c r="G75" s="295" t="s">
        <v>159</v>
      </c>
      <c r="H75" s="296">
        <v>0</v>
      </c>
      <c r="I75" s="295">
        <v>0</v>
      </c>
      <c r="J75" s="295">
        <v>660.29300000000001</v>
      </c>
      <c r="K75" s="296">
        <v>0</v>
      </c>
      <c r="L75" s="295" t="s">
        <v>159</v>
      </c>
      <c r="M75" s="295" t="s">
        <v>159</v>
      </c>
      <c r="O75" s="11"/>
      <c r="P75" s="12"/>
      <c r="Q75" s="12"/>
      <c r="R75" s="8"/>
      <c r="S75" s="13"/>
      <c r="T75" s="13"/>
      <c r="U75" s="8"/>
      <c r="V75" s="12"/>
      <c r="W75" s="12"/>
      <c r="X75" s="8"/>
      <c r="Y75" s="13"/>
      <c r="Z75" s="13"/>
    </row>
    <row r="76" spans="1:26" s="37" customFormat="1" ht="16" customHeight="1">
      <c r="A76" s="38"/>
      <c r="B76" s="11" t="s">
        <v>44</v>
      </c>
      <c r="C76" s="12">
        <v>912.41899999999998</v>
      </c>
      <c r="D76" s="12">
        <v>-1293.5609999999999</v>
      </c>
      <c r="E76" s="8">
        <v>0</v>
      </c>
      <c r="F76" s="13">
        <v>-1.705354444050184</v>
      </c>
      <c r="G76" s="13">
        <v>-1.7397834951732387</v>
      </c>
      <c r="H76" s="8">
        <v>0</v>
      </c>
      <c r="I76" s="12">
        <v>1497.1969999999999</v>
      </c>
      <c r="J76" s="12">
        <v>-943.60199999999998</v>
      </c>
      <c r="K76" s="8">
        <v>0</v>
      </c>
      <c r="L76" s="13">
        <v>-2.5866827327623296</v>
      </c>
      <c r="M76" s="13">
        <v>-2.646091596321992</v>
      </c>
      <c r="O76" s="11"/>
      <c r="P76" s="12"/>
      <c r="Q76" s="12"/>
      <c r="R76" s="8"/>
      <c r="S76" s="13"/>
      <c r="T76" s="13"/>
      <c r="U76" s="8"/>
      <c r="V76" s="12"/>
      <c r="W76" s="12"/>
      <c r="X76" s="8"/>
      <c r="Y76" s="13"/>
      <c r="Z76" s="13"/>
    </row>
    <row r="77" spans="1:26" s="37" customFormat="1" ht="16" customHeight="1">
      <c r="A77" s="36"/>
      <c r="B77" s="54" t="s">
        <v>45</v>
      </c>
      <c r="C77" s="19">
        <v>17644.390000000003</v>
      </c>
      <c r="D77" s="19">
        <v>21932.730999999996</v>
      </c>
      <c r="E77" s="8">
        <v>0</v>
      </c>
      <c r="F77" s="20">
        <v>-0.19552243630763511</v>
      </c>
      <c r="G77" s="20" t="s">
        <v>159</v>
      </c>
      <c r="H77" s="8">
        <v>0</v>
      </c>
      <c r="I77" s="19">
        <v>34993.813000000002</v>
      </c>
      <c r="J77" s="19">
        <v>43007.834999999999</v>
      </c>
      <c r="K77" s="8">
        <v>0</v>
      </c>
      <c r="L77" s="20">
        <v>-0.18633865201538269</v>
      </c>
      <c r="M77" s="20" t="s">
        <v>159</v>
      </c>
      <c r="O77" s="43"/>
      <c r="P77" s="44"/>
      <c r="Q77" s="44"/>
      <c r="R77" s="8"/>
      <c r="S77" s="45"/>
      <c r="T77" s="45"/>
      <c r="U77" s="8"/>
      <c r="V77" s="44"/>
      <c r="W77" s="44"/>
      <c r="X77" s="8"/>
      <c r="Y77" s="45"/>
      <c r="Z77" s="45"/>
    </row>
    <row r="78" spans="1:26" s="37" customFormat="1" ht="16" customHeight="1">
      <c r="A78" s="36"/>
      <c r="B78" s="54" t="s">
        <v>83</v>
      </c>
      <c r="C78" s="19">
        <v>-7202.732</v>
      </c>
      <c r="D78" s="19">
        <v>-5120.7760000000007</v>
      </c>
      <c r="E78" s="8">
        <v>0</v>
      </c>
      <c r="F78" s="20">
        <v>0.40657041042217013</v>
      </c>
      <c r="G78" s="20" t="s">
        <v>159</v>
      </c>
      <c r="H78" s="8">
        <v>0</v>
      </c>
      <c r="I78" s="19">
        <v>-14522.601000000001</v>
      </c>
      <c r="J78" s="19">
        <v>-9581.1150000000016</v>
      </c>
      <c r="K78" s="8">
        <v>0</v>
      </c>
      <c r="L78" s="20">
        <v>0.51575270727884992</v>
      </c>
      <c r="M78" s="20" t="s">
        <v>159</v>
      </c>
      <c r="O78" s="43"/>
      <c r="P78" s="44"/>
      <c r="Q78" s="44"/>
      <c r="R78" s="8"/>
      <c r="S78" s="45"/>
      <c r="T78" s="45"/>
      <c r="U78" s="8"/>
      <c r="V78" s="44"/>
      <c r="W78" s="44"/>
      <c r="X78" s="8"/>
      <c r="Y78" s="45"/>
      <c r="Z78" s="45"/>
    </row>
    <row r="79" spans="1:26" s="37" customFormat="1" ht="16" customHeight="1">
      <c r="A79" s="36"/>
      <c r="B79" s="54" t="s">
        <v>85</v>
      </c>
      <c r="C79" s="19">
        <v>10438.121000000001</v>
      </c>
      <c r="D79" s="19">
        <v>16811.954000000002</v>
      </c>
      <c r="E79" s="8">
        <v>0</v>
      </c>
      <c r="F79" s="20">
        <v>-0.37912505589772605</v>
      </c>
      <c r="G79" s="20" t="s">
        <v>159</v>
      </c>
      <c r="H79" s="8">
        <v>0</v>
      </c>
      <c r="I79" s="19">
        <v>20467.674999999999</v>
      </c>
      <c r="J79" s="19">
        <v>33426.652999999991</v>
      </c>
      <c r="K79" s="8">
        <v>0</v>
      </c>
      <c r="L79" s="20">
        <v>-0.38768398379580493</v>
      </c>
      <c r="M79" s="20" t="s">
        <v>159</v>
      </c>
      <c r="O79" s="43"/>
      <c r="P79" s="44"/>
      <c r="Q79" s="44"/>
      <c r="R79" s="8"/>
      <c r="S79" s="45"/>
      <c r="T79" s="45"/>
      <c r="U79" s="8"/>
      <c r="V79" s="44"/>
      <c r="W79" s="44"/>
      <c r="X79" s="8"/>
      <c r="Y79" s="45"/>
      <c r="Z79" s="45"/>
    </row>
    <row r="80" spans="1:26" s="37" customFormat="1" ht="16" customHeight="1">
      <c r="A80" s="36"/>
      <c r="B80" s="54" t="s">
        <v>87</v>
      </c>
      <c r="C80" s="19">
        <v>-441.94499999999999</v>
      </c>
      <c r="D80" s="19">
        <v>-1022.076</v>
      </c>
      <c r="E80" s="8">
        <v>0</v>
      </c>
      <c r="F80" s="20">
        <v>-0.56760064809270538</v>
      </c>
      <c r="G80" s="20" t="s">
        <v>159</v>
      </c>
      <c r="H80" s="8">
        <v>0</v>
      </c>
      <c r="I80" s="19">
        <v>-5875.8760000000002</v>
      </c>
      <c r="J80" s="19">
        <v>-2963.2359999999999</v>
      </c>
      <c r="K80" s="8">
        <v>0</v>
      </c>
      <c r="L80" s="20">
        <v>0.98292542342223177</v>
      </c>
      <c r="M80" s="20" t="s">
        <v>159</v>
      </c>
      <c r="O80" s="43"/>
      <c r="P80" s="44"/>
      <c r="Q80" s="44"/>
      <c r="R80" s="8"/>
      <c r="S80" s="45"/>
      <c r="T80" s="45"/>
      <c r="U80" s="8"/>
      <c r="V80" s="44"/>
      <c r="W80" s="44"/>
      <c r="X80" s="8"/>
      <c r="Y80" s="45"/>
      <c r="Z80" s="45"/>
    </row>
    <row r="81" spans="1:26" s="37" customFormat="1" ht="16" customHeight="1">
      <c r="A81" s="36"/>
      <c r="B81" s="55" t="s">
        <v>50</v>
      </c>
      <c r="C81" s="23">
        <v>507.68599999999998</v>
      </c>
      <c r="D81" s="23">
        <v>189.00700000000001</v>
      </c>
      <c r="E81" s="8">
        <v>0</v>
      </c>
      <c r="F81" s="24">
        <v>1.6860698281016044</v>
      </c>
      <c r="G81" s="24" t="s">
        <v>159</v>
      </c>
      <c r="H81" s="8">
        <v>0</v>
      </c>
      <c r="I81" s="23">
        <v>1002.58</v>
      </c>
      <c r="J81" s="23">
        <v>274.7</v>
      </c>
      <c r="K81" s="8">
        <v>0</v>
      </c>
      <c r="L81" s="24">
        <v>2.6497269748816894</v>
      </c>
      <c r="M81" s="24" t="s">
        <v>159</v>
      </c>
      <c r="O81" s="43"/>
      <c r="P81" s="44"/>
      <c r="Q81" s="44"/>
      <c r="R81" s="8"/>
      <c r="S81" s="45"/>
      <c r="T81" s="45"/>
      <c r="U81" s="8"/>
      <c r="V81" s="44"/>
      <c r="W81" s="44"/>
      <c r="X81" s="8"/>
      <c r="Y81" s="45"/>
      <c r="Z81" s="45"/>
    </row>
    <row r="82" spans="1:26" s="37" customFormat="1" ht="16" customHeight="1">
      <c r="A82" s="38"/>
      <c r="B82" s="26" t="s">
        <v>32</v>
      </c>
      <c r="C82" s="27">
        <v>10503.862000000001</v>
      </c>
      <c r="D82" s="27">
        <v>15978.885000000002</v>
      </c>
      <c r="E82" s="8">
        <v>0</v>
      </c>
      <c r="F82" s="28">
        <v>-0.34264111669869335</v>
      </c>
      <c r="G82" s="28" t="s">
        <v>159</v>
      </c>
      <c r="H82" s="8">
        <v>0</v>
      </c>
      <c r="I82" s="27">
        <v>15594.378999999999</v>
      </c>
      <c r="J82" s="27">
        <v>30738.116999999998</v>
      </c>
      <c r="K82" s="8">
        <v>0</v>
      </c>
      <c r="L82" s="28">
        <v>-0.49266967133998485</v>
      </c>
      <c r="M82" s="28" t="s">
        <v>159</v>
      </c>
      <c r="O82" s="46"/>
      <c r="P82" s="47"/>
      <c r="Q82" s="47"/>
      <c r="R82" s="8"/>
      <c r="S82" s="48"/>
      <c r="T82" s="48"/>
      <c r="U82" s="8"/>
      <c r="V82" s="47"/>
      <c r="W82" s="47"/>
      <c r="X82" s="8"/>
      <c r="Y82" s="48"/>
      <c r="Z82" s="48"/>
    </row>
    <row r="83" spans="1:26" s="37" customFormat="1" ht="16" customHeight="1">
      <c r="A83" s="38"/>
      <c r="B83" s="26" t="s">
        <v>86</v>
      </c>
      <c r="C83" s="28">
        <v>0.28033244811986774</v>
      </c>
      <c r="D83" s="28">
        <v>0.51249406926330709</v>
      </c>
      <c r="E83" s="8">
        <v>0</v>
      </c>
      <c r="F83" s="313" t="s">
        <v>177</v>
      </c>
      <c r="G83" s="313">
        <v>0</v>
      </c>
      <c r="H83" s="8">
        <v>0</v>
      </c>
      <c r="I83" s="28">
        <v>0.21250587821207176</v>
      </c>
      <c r="J83" s="28">
        <v>0.51971902478033127</v>
      </c>
      <c r="K83" s="8">
        <v>0</v>
      </c>
      <c r="L83" s="313" t="s">
        <v>178</v>
      </c>
      <c r="M83" s="313">
        <v>0</v>
      </c>
      <c r="O83" s="46"/>
      <c r="P83" s="48"/>
      <c r="Q83" s="48"/>
      <c r="R83" s="8"/>
      <c r="S83" s="320"/>
      <c r="T83" s="320"/>
      <c r="U83" s="8"/>
      <c r="V83" s="48"/>
      <c r="W83" s="48"/>
      <c r="X83" s="8"/>
      <c r="Y83" s="320"/>
      <c r="Z83" s="320"/>
    </row>
    <row r="84" spans="1:26" s="37" customFormat="1" ht="16" customHeight="1">
      <c r="A84" s="38"/>
      <c r="B84" s="8"/>
      <c r="C84" s="8"/>
      <c r="D84" s="8"/>
      <c r="E84" s="8"/>
      <c r="F84" s="8"/>
      <c r="G84" s="8"/>
      <c r="H84" s="8"/>
      <c r="K84" s="8"/>
    </row>
    <row r="85" spans="1:26" s="37" customFormat="1" ht="16" customHeight="1">
      <c r="A85" s="36"/>
      <c r="B85" s="8"/>
      <c r="C85" s="8"/>
      <c r="D85" s="8"/>
      <c r="E85" s="8"/>
      <c r="F85" s="8"/>
      <c r="G85" s="8"/>
      <c r="H85" s="8"/>
      <c r="K85" s="8"/>
    </row>
    <row r="86" spans="1:26" s="37" customFormat="1" ht="16" customHeight="1">
      <c r="A86" s="36"/>
      <c r="B86" s="8"/>
      <c r="C86" s="8"/>
      <c r="D86" s="8"/>
      <c r="E86" s="8"/>
      <c r="F86" s="8"/>
      <c r="G86" s="8"/>
      <c r="H86" s="8"/>
      <c r="K86" s="8"/>
    </row>
    <row r="87" spans="1:26" s="37" customFormat="1" ht="16" customHeight="1">
      <c r="A87" s="38"/>
      <c r="B87" s="8"/>
      <c r="C87" s="8"/>
      <c r="D87" s="8"/>
      <c r="E87" s="8"/>
      <c r="F87" s="8"/>
      <c r="G87" s="8"/>
      <c r="H87" s="8"/>
      <c r="K87" s="8"/>
    </row>
    <row r="88" spans="1:26" s="37" customFormat="1" ht="16" customHeight="1">
      <c r="A88" s="36"/>
      <c r="B88" s="8"/>
      <c r="C88" s="8"/>
      <c r="D88" s="8"/>
      <c r="E88" s="8"/>
      <c r="F88" s="8"/>
      <c r="G88" s="8"/>
      <c r="H88" s="8"/>
      <c r="K88" s="8"/>
    </row>
    <row r="89" spans="1:26">
      <c r="C89" s="62"/>
      <c r="D89" s="62"/>
    </row>
    <row r="90" spans="1:26" ht="12.75" customHeight="1"/>
    <row r="91" spans="1:26" ht="12.75" customHeight="1"/>
  </sheetData>
  <mergeCells count="75">
    <mergeCell ref="S83:T83"/>
    <mergeCell ref="Y83:Z83"/>
    <mergeCell ref="S66:T66"/>
    <mergeCell ref="Y66:Z66"/>
    <mergeCell ref="O68:O69"/>
    <mergeCell ref="S68:T68"/>
    <mergeCell ref="Y68:Z68"/>
    <mergeCell ref="P69:Q69"/>
    <mergeCell ref="V69:W69"/>
    <mergeCell ref="S49:T49"/>
    <mergeCell ref="Y49:Z49"/>
    <mergeCell ref="O51:O52"/>
    <mergeCell ref="S51:T51"/>
    <mergeCell ref="Y51:Z51"/>
    <mergeCell ref="P52:Q52"/>
    <mergeCell ref="V52:W52"/>
    <mergeCell ref="S38:T38"/>
    <mergeCell ref="Y38:Z38"/>
    <mergeCell ref="O40:O41"/>
    <mergeCell ref="S40:T40"/>
    <mergeCell ref="Y40:Z40"/>
    <mergeCell ref="P41:Q41"/>
    <mergeCell ref="V41:W41"/>
    <mergeCell ref="S23:T23"/>
    <mergeCell ref="Y23:Z23"/>
    <mergeCell ref="O25:O26"/>
    <mergeCell ref="S25:T25"/>
    <mergeCell ref="Y25:Z25"/>
    <mergeCell ref="P26:Q26"/>
    <mergeCell ref="V26:W26"/>
    <mergeCell ref="O4:O5"/>
    <mergeCell ref="S4:T4"/>
    <mergeCell ref="Y4:Z4"/>
    <mergeCell ref="P5:Q5"/>
    <mergeCell ref="V5:W5"/>
    <mergeCell ref="A4:A5"/>
    <mergeCell ref="F4:G4"/>
    <mergeCell ref="A26:A27"/>
    <mergeCell ref="C5:D5"/>
    <mergeCell ref="F23:G23"/>
    <mergeCell ref="B4:B5"/>
    <mergeCell ref="A53:A54"/>
    <mergeCell ref="F66:G66"/>
    <mergeCell ref="F68:G68"/>
    <mergeCell ref="A42:A43"/>
    <mergeCell ref="A70:A71"/>
    <mergeCell ref="L66:M66"/>
    <mergeCell ref="B68:B69"/>
    <mergeCell ref="L38:M38"/>
    <mergeCell ref="L4:M4"/>
    <mergeCell ref="I5:J5"/>
    <mergeCell ref="L23:M23"/>
    <mergeCell ref="B25:B26"/>
    <mergeCell ref="F25:G25"/>
    <mergeCell ref="L25:M25"/>
    <mergeCell ref="C26:D26"/>
    <mergeCell ref="I26:J26"/>
    <mergeCell ref="F38:G38"/>
    <mergeCell ref="B51:B52"/>
    <mergeCell ref="F51:G51"/>
    <mergeCell ref="L51:M51"/>
    <mergeCell ref="C52:D52"/>
    <mergeCell ref="I52:J52"/>
    <mergeCell ref="B40:B41"/>
    <mergeCell ref="F40:G40"/>
    <mergeCell ref="L40:M40"/>
    <mergeCell ref="C41:D41"/>
    <mergeCell ref="I41:J41"/>
    <mergeCell ref="F49:G49"/>
    <mergeCell ref="L49:M49"/>
    <mergeCell ref="L68:M68"/>
    <mergeCell ref="C69:D69"/>
    <mergeCell ref="I69:J69"/>
    <mergeCell ref="F83:G83"/>
    <mergeCell ref="L83:M83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B2:AA51"/>
  <sheetViews>
    <sheetView showGridLines="0" zoomScale="85" zoomScaleNormal="100" workbookViewId="0"/>
  </sheetViews>
  <sheetFormatPr baseColWidth="10" defaultColWidth="11.453125" defaultRowHeight="14.5"/>
  <cols>
    <col min="1" max="1" width="3.81640625" style="8" customWidth="1"/>
    <col min="2" max="2" width="33.54296875" style="8" customWidth="1"/>
    <col min="3" max="3" width="15.26953125" style="8" customWidth="1"/>
    <col min="4" max="4" width="9.1796875" style="8" bestFit="1" customWidth="1"/>
    <col min="5" max="5" width="13" style="8" bestFit="1" customWidth="1"/>
    <col min="6" max="6" width="10.26953125" style="8" bestFit="1" customWidth="1"/>
    <col min="7" max="7" width="1.453125" style="8" customWidth="1"/>
    <col min="8" max="8" width="9.26953125" style="8" bestFit="1" customWidth="1"/>
    <col min="9" max="9" width="11.453125" style="8" customWidth="1"/>
    <col min="10" max="10" width="8.7265625" style="8" customWidth="1"/>
    <col min="11" max="11" width="29" style="8" customWidth="1"/>
    <col min="12" max="12" width="14.1796875" style="8" bestFit="1" customWidth="1"/>
    <col min="13" max="13" width="11.54296875" style="8" bestFit="1" customWidth="1"/>
    <col min="14" max="14" width="14.1796875" style="8" bestFit="1" customWidth="1"/>
    <col min="15" max="15" width="11.54296875" style="8" bestFit="1" customWidth="1"/>
    <col min="16" max="16" width="1.453125" style="8" customWidth="1"/>
    <col min="17" max="17" width="8.54296875" style="8" bestFit="1" customWidth="1"/>
    <col min="18" max="18" width="11.1796875" style="8" customWidth="1"/>
    <col min="19" max="19" width="13.1796875" style="8" bestFit="1" customWidth="1"/>
    <col min="20" max="20" width="11.54296875" style="8" bestFit="1" customWidth="1"/>
    <col min="21" max="21" width="12" style="8" bestFit="1" customWidth="1"/>
    <col min="22" max="22" width="11.54296875" style="8" bestFit="1" customWidth="1"/>
    <col min="23" max="23" width="1.453125" style="8" customWidth="1"/>
    <col min="24" max="24" width="11.54296875" style="8" bestFit="1" customWidth="1"/>
    <col min="25" max="25" width="3" style="8" customWidth="1"/>
    <col min="26" max="16384" width="11.453125" style="8"/>
  </cols>
  <sheetData>
    <row r="2" spans="2:27" ht="23.5">
      <c r="B2" s="33" t="s">
        <v>156</v>
      </c>
    </row>
    <row r="4" spans="2:27" ht="15" customHeight="1">
      <c r="C4" s="321" t="s">
        <v>148</v>
      </c>
      <c r="D4" s="321"/>
      <c r="E4" s="322" t="s">
        <v>149</v>
      </c>
      <c r="F4" s="322"/>
      <c r="H4" s="322" t="s">
        <v>145</v>
      </c>
      <c r="I4" s="322"/>
      <c r="L4" s="321" t="s">
        <v>150</v>
      </c>
      <c r="M4" s="321"/>
      <c r="N4" s="322" t="s">
        <v>151</v>
      </c>
      <c r="O4" s="322"/>
      <c r="Q4" s="322" t="s">
        <v>145</v>
      </c>
      <c r="R4" s="322"/>
      <c r="U4" s="323"/>
      <c r="V4" s="323"/>
      <c r="W4" s="324"/>
      <c r="X4" s="324"/>
      <c r="Z4" s="324"/>
      <c r="AA4" s="324"/>
    </row>
    <row r="5" spans="2:27" ht="33" customHeight="1">
      <c r="B5" s="176" t="s">
        <v>121</v>
      </c>
      <c r="C5" s="177" t="s">
        <v>114</v>
      </c>
      <c r="D5" s="177" t="s">
        <v>2</v>
      </c>
      <c r="E5" s="177" t="s">
        <v>114</v>
      </c>
      <c r="F5" s="177" t="s">
        <v>2</v>
      </c>
      <c r="H5" s="177" t="s">
        <v>18</v>
      </c>
      <c r="I5" s="177" t="s">
        <v>38</v>
      </c>
      <c r="K5" s="176" t="s">
        <v>121</v>
      </c>
      <c r="L5" s="177" t="str">
        <f>+C5</f>
        <v>CLP</v>
      </c>
      <c r="M5" s="177" t="str">
        <f t="shared" ref="M5:N5" si="0">+D5</f>
        <v>%</v>
      </c>
      <c r="N5" s="177" t="str">
        <f t="shared" si="0"/>
        <v>CLP</v>
      </c>
      <c r="O5" s="177" t="str">
        <f>+F5</f>
        <v>%</v>
      </c>
      <c r="Q5" s="177" t="str">
        <f>+H5</f>
        <v>∆ %</v>
      </c>
      <c r="R5" s="177" t="str">
        <f>+I5</f>
        <v>ML ∆ %</v>
      </c>
      <c r="T5" s="50"/>
      <c r="U5" s="178"/>
      <c r="V5" s="178"/>
      <c r="W5" s="178"/>
      <c r="X5" s="178"/>
      <c r="Z5" s="178"/>
      <c r="AA5" s="178"/>
    </row>
    <row r="6" spans="2:27" ht="17.149999999999999" customHeight="1">
      <c r="B6" s="179" t="s">
        <v>115</v>
      </c>
      <c r="C6" s="180">
        <v>1244453.18</v>
      </c>
      <c r="D6" s="181">
        <v>0.29868010066652195</v>
      </c>
      <c r="E6" s="180">
        <v>1200286.865</v>
      </c>
      <c r="F6" s="181">
        <v>0.308712787448093</v>
      </c>
      <c r="G6" s="8">
        <v>0</v>
      </c>
      <c r="H6" s="181">
        <v>3.6796466151447937E-2</v>
      </c>
      <c r="I6" s="181">
        <v>3.6796466151447937E-2</v>
      </c>
      <c r="K6" s="179" t="s">
        <v>115</v>
      </c>
      <c r="L6" s="180">
        <v>2466509.4339999999</v>
      </c>
      <c r="M6" s="181">
        <v>0.29690810267981177</v>
      </c>
      <c r="N6" s="180">
        <v>2395274.9559999998</v>
      </c>
      <c r="O6" s="181">
        <v>0.3089178234209039</v>
      </c>
      <c r="P6" s="8">
        <v>0</v>
      </c>
      <c r="Q6" s="181">
        <v>2.9739582848959722E-2</v>
      </c>
      <c r="R6" s="181">
        <v>2.9739582848959722E-2</v>
      </c>
      <c r="T6" s="179"/>
      <c r="U6" s="182"/>
      <c r="V6" s="181"/>
      <c r="W6" s="182"/>
      <c r="X6" s="181"/>
      <c r="Z6" s="181"/>
      <c r="AA6" s="181"/>
    </row>
    <row r="7" spans="2:27" ht="17.149999999999999" customHeight="1">
      <c r="B7" s="179" t="s">
        <v>48</v>
      </c>
      <c r="C7" s="180">
        <v>64505.595999999998</v>
      </c>
      <c r="D7" s="181">
        <v>1.5481930711795839E-2</v>
      </c>
      <c r="E7" s="180">
        <v>59515.635000000002</v>
      </c>
      <c r="F7" s="181">
        <v>1.5307372023598113E-2</v>
      </c>
      <c r="G7" s="8">
        <v>0</v>
      </c>
      <c r="H7" s="181">
        <v>8.3842859107526868E-2</v>
      </c>
      <c r="I7" s="181">
        <v>8.3842859107526868E-2</v>
      </c>
      <c r="K7" s="179" t="s">
        <v>48</v>
      </c>
      <c r="L7" s="180">
        <v>128190.446</v>
      </c>
      <c r="M7" s="181">
        <v>1.5431030418486884E-2</v>
      </c>
      <c r="N7" s="180">
        <v>117169.13800000001</v>
      </c>
      <c r="O7" s="181">
        <v>1.5111265198342234E-2</v>
      </c>
      <c r="P7" s="8">
        <v>0</v>
      </c>
      <c r="Q7" s="181">
        <v>9.4063233613615793E-2</v>
      </c>
      <c r="R7" s="181">
        <v>9.4063233613615793E-2</v>
      </c>
      <c r="T7" s="179"/>
      <c r="U7" s="182"/>
      <c r="V7" s="181"/>
      <c r="W7" s="182"/>
      <c r="X7" s="181"/>
      <c r="Z7" s="181"/>
      <c r="AA7" s="181"/>
    </row>
    <row r="8" spans="2:27" ht="17.149999999999999" customHeight="1">
      <c r="B8" s="179" t="s">
        <v>46</v>
      </c>
      <c r="C8" s="180">
        <v>195202.247</v>
      </c>
      <c r="D8" s="181">
        <v>4.6850317650593561E-2</v>
      </c>
      <c r="E8" s="180">
        <v>189836.04</v>
      </c>
      <c r="F8" s="181">
        <v>4.8825672241700056E-2</v>
      </c>
      <c r="G8" s="8">
        <v>0</v>
      </c>
      <c r="H8" s="181">
        <v>2.8267588177671499E-2</v>
      </c>
      <c r="I8" s="181">
        <v>2.8267588177671499E-2</v>
      </c>
      <c r="K8" s="179" t="s">
        <v>46</v>
      </c>
      <c r="L8" s="180">
        <v>404669.48800000001</v>
      </c>
      <c r="M8" s="181">
        <v>4.8712422599430802E-2</v>
      </c>
      <c r="N8" s="180">
        <v>383129.51899999997</v>
      </c>
      <c r="O8" s="181">
        <v>4.9412088078366667E-2</v>
      </c>
      <c r="P8" s="8">
        <v>0</v>
      </c>
      <c r="Q8" s="181">
        <v>5.6221115658801724E-2</v>
      </c>
      <c r="R8" s="181">
        <v>5.6221115658801724E-2</v>
      </c>
      <c r="T8" s="179"/>
      <c r="U8" s="182"/>
      <c r="V8" s="181"/>
      <c r="W8" s="182"/>
      <c r="X8" s="181"/>
      <c r="Z8" s="181"/>
      <c r="AA8" s="181"/>
    </row>
    <row r="9" spans="2:27" ht="17.149999999999999" customHeight="1">
      <c r="B9" s="179" t="s">
        <v>47</v>
      </c>
      <c r="C9" s="180">
        <v>304066.739</v>
      </c>
      <c r="D9" s="181">
        <v>7.2978787529685174E-2</v>
      </c>
      <c r="E9" s="180">
        <v>285895.36900000001</v>
      </c>
      <c r="F9" s="181">
        <v>7.3532052091973124E-2</v>
      </c>
      <c r="G9" s="8">
        <v>0</v>
      </c>
      <c r="H9" s="181">
        <v>6.355951152185324E-2</v>
      </c>
      <c r="I9" s="181">
        <v>6.355951152185324E-2</v>
      </c>
      <c r="K9" s="179" t="s">
        <v>47</v>
      </c>
      <c r="L9" s="180">
        <v>600756.67799999996</v>
      </c>
      <c r="M9" s="181">
        <v>7.2316579445609624E-2</v>
      </c>
      <c r="N9" s="180">
        <v>539518.55500000005</v>
      </c>
      <c r="O9" s="181">
        <v>6.9581530624825375E-2</v>
      </c>
      <c r="P9" s="8">
        <v>0</v>
      </c>
      <c r="Q9" s="181">
        <v>0.113505128660496</v>
      </c>
      <c r="R9" s="181">
        <v>0.113505128660496</v>
      </c>
      <c r="T9" s="179"/>
      <c r="U9" s="182"/>
      <c r="V9" s="181"/>
      <c r="W9" s="182"/>
      <c r="X9" s="181"/>
      <c r="Z9" s="181"/>
      <c r="AA9" s="181"/>
    </row>
    <row r="10" spans="2:27" ht="17.149999999999999" customHeight="1">
      <c r="B10" s="179" t="s">
        <v>11</v>
      </c>
      <c r="C10" s="180">
        <v>7519.2139999999999</v>
      </c>
      <c r="D10" s="181">
        <v>1.8046798630488622E-3</v>
      </c>
      <c r="E10" s="180">
        <v>4350.8190000000004</v>
      </c>
      <c r="F10" s="181">
        <v>1.1190270428995527E-3</v>
      </c>
      <c r="G10" s="8">
        <v>0</v>
      </c>
      <c r="H10" s="181">
        <v>0.72822955861873351</v>
      </c>
      <c r="I10" s="181">
        <v>0.72822955861873351</v>
      </c>
      <c r="K10" s="179" t="s">
        <v>11</v>
      </c>
      <c r="L10" s="180">
        <v>13583.48</v>
      </c>
      <c r="M10" s="181">
        <v>1.6351225821377377E-3</v>
      </c>
      <c r="N10" s="180">
        <v>7923.3040000000001</v>
      </c>
      <c r="O10" s="181">
        <v>1.0218659114065156E-3</v>
      </c>
      <c r="P10" s="8">
        <v>0</v>
      </c>
      <c r="Q10" s="181">
        <v>0.71437067162890622</v>
      </c>
      <c r="R10" s="181">
        <v>0.71437067162890622</v>
      </c>
      <c r="T10" s="179"/>
      <c r="U10" s="182"/>
      <c r="V10" s="181"/>
      <c r="W10" s="182"/>
      <c r="X10" s="181"/>
      <c r="Z10" s="181"/>
      <c r="AA10" s="181"/>
    </row>
    <row r="11" spans="2:27" ht="17.149999999999999" customHeight="1">
      <c r="B11" s="183" t="s">
        <v>40</v>
      </c>
      <c r="C11" s="184">
        <v>1815746.9759999998</v>
      </c>
      <c r="D11" s="185">
        <v>0.43579581642164533</v>
      </c>
      <c r="E11" s="184">
        <v>1739884.7279999999</v>
      </c>
      <c r="F11" s="185">
        <v>0.44749691084826382</v>
      </c>
      <c r="G11" s="8">
        <v>0</v>
      </c>
      <c r="H11" s="185">
        <v>4.3601881652931995E-2</v>
      </c>
      <c r="I11" s="185">
        <v>4.3601881652931995E-2</v>
      </c>
      <c r="K11" s="183" t="s">
        <v>40</v>
      </c>
      <c r="L11" s="184">
        <v>3613709.5259999996</v>
      </c>
      <c r="M11" s="185">
        <v>0.43500325772547682</v>
      </c>
      <c r="N11" s="184">
        <v>3443015.4719999996</v>
      </c>
      <c r="O11" s="185">
        <v>0.44404457323384466</v>
      </c>
      <c r="P11" s="8">
        <v>0</v>
      </c>
      <c r="Q11" s="185">
        <v>4.9576905880369448E-2</v>
      </c>
      <c r="R11" s="185">
        <v>4.9576905880369448E-2</v>
      </c>
      <c r="T11" s="46"/>
      <c r="U11" s="186"/>
      <c r="V11" s="48"/>
      <c r="W11" s="186"/>
      <c r="X11" s="48"/>
      <c r="Z11" s="48"/>
      <c r="AA11" s="48"/>
    </row>
    <row r="12" spans="2:27" ht="17.149999999999999" customHeight="1">
      <c r="B12" s="179" t="s">
        <v>115</v>
      </c>
      <c r="C12" s="187">
        <v>629189.50699999998</v>
      </c>
      <c r="D12" s="188">
        <v>0.15101121384822153</v>
      </c>
      <c r="E12" s="187">
        <v>461376.02799999999</v>
      </c>
      <c r="F12" s="188">
        <v>0.11866553223142152</v>
      </c>
      <c r="G12" s="8">
        <v>0</v>
      </c>
      <c r="H12" s="188">
        <v>0.36372387990647836</v>
      </c>
      <c r="I12" s="188">
        <v>0.7540002355005071</v>
      </c>
      <c r="K12" s="179" t="s">
        <v>115</v>
      </c>
      <c r="L12" s="187">
        <v>1240748.9480000001</v>
      </c>
      <c r="M12" s="188">
        <v>0.14935617556314301</v>
      </c>
      <c r="N12" s="187">
        <v>896673.92700000003</v>
      </c>
      <c r="O12" s="188">
        <v>0.11564374150585596</v>
      </c>
      <c r="P12" s="8">
        <v>0</v>
      </c>
      <c r="Q12" s="188">
        <v>0.38372368219869069</v>
      </c>
      <c r="R12" s="188">
        <v>0.75691543544933726</v>
      </c>
      <c r="T12" s="179"/>
      <c r="U12" s="189"/>
      <c r="V12" s="181"/>
      <c r="W12" s="189"/>
      <c r="X12" s="181"/>
      <c r="Z12" s="181"/>
      <c r="AA12" s="181"/>
    </row>
    <row r="13" spans="2:27" ht="17.149999999999999" customHeight="1">
      <c r="B13" s="179" t="s">
        <v>48</v>
      </c>
      <c r="C13" s="187">
        <v>24093.039000000001</v>
      </c>
      <c r="D13" s="188">
        <v>5.7825488572277499E-3</v>
      </c>
      <c r="E13" s="187">
        <v>18229.662</v>
      </c>
      <c r="F13" s="188">
        <v>4.6886539662804507E-3</v>
      </c>
      <c r="G13" s="8">
        <v>0</v>
      </c>
      <c r="H13" s="188">
        <v>0.32163936994553155</v>
      </c>
      <c r="I13" s="188">
        <v>0.69986763962154641</v>
      </c>
      <c r="K13" s="179" t="s">
        <v>48</v>
      </c>
      <c r="L13" s="187">
        <v>45736.294999999998</v>
      </c>
      <c r="M13" s="188">
        <v>5.505544144638436E-3</v>
      </c>
      <c r="N13" s="187">
        <v>32417.476999999999</v>
      </c>
      <c r="O13" s="188">
        <v>4.1808713486324338E-3</v>
      </c>
      <c r="P13" s="8">
        <v>0</v>
      </c>
      <c r="Q13" s="188">
        <v>0.41085300993658458</v>
      </c>
      <c r="R13" s="188">
        <v>0.78607407518593519</v>
      </c>
      <c r="T13" s="179"/>
      <c r="U13" s="189"/>
      <c r="V13" s="181"/>
      <c r="W13" s="189"/>
      <c r="X13" s="181"/>
      <c r="Z13" s="181"/>
      <c r="AA13" s="181"/>
    </row>
    <row r="14" spans="2:27" ht="17.149999999999999" customHeight="1">
      <c r="B14" s="179" t="s">
        <v>46</v>
      </c>
      <c r="C14" s="187">
        <v>180648.753</v>
      </c>
      <c r="D14" s="188">
        <v>4.3357346502438651E-2</v>
      </c>
      <c r="E14" s="187">
        <v>160402.11900000001</v>
      </c>
      <c r="F14" s="188">
        <v>4.1255292141408814E-2</v>
      </c>
      <c r="G14" s="8">
        <v>0</v>
      </c>
      <c r="H14" s="188">
        <v>0.12622423024224516</v>
      </c>
      <c r="I14" s="188">
        <v>0.44688213819614808</v>
      </c>
      <c r="K14" s="179" t="s">
        <v>46</v>
      </c>
      <c r="L14" s="187">
        <v>384564.74699999997</v>
      </c>
      <c r="M14" s="188">
        <v>4.6292297858412261E-2</v>
      </c>
      <c r="N14" s="187">
        <v>313355.27</v>
      </c>
      <c r="O14" s="188">
        <v>4.0413326129173491E-2</v>
      </c>
      <c r="P14" s="8">
        <v>0</v>
      </c>
      <c r="Q14" s="188">
        <v>0.22724837849384172</v>
      </c>
      <c r="R14" s="188">
        <v>0.5473349190033685</v>
      </c>
      <c r="T14" s="179"/>
      <c r="U14" s="189"/>
      <c r="V14" s="181"/>
      <c r="W14" s="189"/>
      <c r="X14" s="181"/>
      <c r="Z14" s="181"/>
      <c r="AA14" s="181"/>
    </row>
    <row r="15" spans="2:27" ht="17.149999999999999" customHeight="1">
      <c r="B15" s="179" t="s">
        <v>49</v>
      </c>
      <c r="C15" s="187">
        <v>36556.896999999997</v>
      </c>
      <c r="D15" s="188">
        <v>8.7739883279623863E-3</v>
      </c>
      <c r="E15" s="187">
        <v>32073.42</v>
      </c>
      <c r="F15" s="188">
        <v>8.2492570567231985E-3</v>
      </c>
      <c r="G15" s="8">
        <v>0</v>
      </c>
      <c r="H15" s="188">
        <v>0.13978793031737813</v>
      </c>
      <c r="I15" s="188">
        <v>0.46829838742440422</v>
      </c>
      <c r="K15" s="179" t="s">
        <v>49</v>
      </c>
      <c r="L15" s="187">
        <v>71886.096000000005</v>
      </c>
      <c r="M15" s="188">
        <v>8.6533479573217848E-3</v>
      </c>
      <c r="N15" s="187">
        <v>59427.034</v>
      </c>
      <c r="O15" s="188">
        <v>7.6642850331876695E-3</v>
      </c>
      <c r="P15" s="8">
        <v>0</v>
      </c>
      <c r="Q15" s="188">
        <v>0.20965310165067308</v>
      </c>
      <c r="R15" s="188">
        <v>0.53117151237856719</v>
      </c>
      <c r="T15" s="179"/>
      <c r="U15" s="189"/>
      <c r="V15" s="181"/>
      <c r="W15" s="189"/>
      <c r="X15" s="181"/>
      <c r="Z15" s="181"/>
      <c r="AA15" s="181"/>
    </row>
    <row r="16" spans="2:27" ht="17.149999999999999" customHeight="1">
      <c r="B16" s="179" t="s">
        <v>11</v>
      </c>
      <c r="C16" s="187">
        <v>1474.423</v>
      </c>
      <c r="D16" s="188">
        <v>3.5387495258362012E-4</v>
      </c>
      <c r="E16" s="187">
        <v>1823.077</v>
      </c>
      <c r="F16" s="188">
        <v>4.6889389429626645E-4</v>
      </c>
      <c r="G16" s="8">
        <v>0</v>
      </c>
      <c r="H16" s="188" t="s">
        <v>159</v>
      </c>
      <c r="I16" s="188">
        <v>2.626760050277066E-2</v>
      </c>
      <c r="K16" s="179" t="s">
        <v>11</v>
      </c>
      <c r="L16" s="187">
        <v>1355.0519999999999</v>
      </c>
      <c r="M16" s="188">
        <v>1.6311549950166716E-4</v>
      </c>
      <c r="N16" s="187">
        <v>150.49799999999999</v>
      </c>
      <c r="O16" s="188">
        <v>1.940967757072779E-5</v>
      </c>
      <c r="P16" s="8">
        <v>0</v>
      </c>
      <c r="Q16" s="188">
        <v>8.0037874257465216</v>
      </c>
      <c r="R16" s="188">
        <v>4.8174315778422176</v>
      </c>
      <c r="T16" s="179"/>
      <c r="U16" s="189"/>
      <c r="V16" s="181"/>
      <c r="W16" s="189"/>
      <c r="X16" s="181"/>
      <c r="Z16" s="181"/>
      <c r="AA16" s="181"/>
    </row>
    <row r="17" spans="2:27" ht="17.149999999999999" customHeight="1">
      <c r="B17" s="183" t="s">
        <v>41</v>
      </c>
      <c r="C17" s="184">
        <v>871962.61899999995</v>
      </c>
      <c r="D17" s="185">
        <v>0.20927897248843391</v>
      </c>
      <c r="E17" s="184">
        <v>673904.3060000001</v>
      </c>
      <c r="F17" s="185">
        <v>0.17332762929013029</v>
      </c>
      <c r="G17" s="8">
        <v>0</v>
      </c>
      <c r="H17" s="185">
        <v>0.29389679103786559</v>
      </c>
      <c r="I17" s="185">
        <v>0.66377153675344802</v>
      </c>
      <c r="K17" s="183" t="s">
        <v>41</v>
      </c>
      <c r="L17" s="184">
        <v>1744291.1379999998</v>
      </c>
      <c r="M17" s="185">
        <v>0.20997048102301713</v>
      </c>
      <c r="N17" s="184">
        <v>1302024.206</v>
      </c>
      <c r="O17" s="185">
        <v>0.16792163369442026</v>
      </c>
      <c r="P17" s="8">
        <v>0</v>
      </c>
      <c r="Q17" s="185">
        <v>0.33967642841196133</v>
      </c>
      <c r="R17" s="185">
        <v>0.6978691642439423</v>
      </c>
      <c r="T17" s="46"/>
      <c r="U17" s="186"/>
      <c r="V17" s="48"/>
      <c r="W17" s="186"/>
      <c r="X17" s="48"/>
      <c r="Z17" s="48"/>
      <c r="AA17" s="48"/>
    </row>
    <row r="18" spans="2:27" ht="17.149999999999999" customHeight="1">
      <c r="B18" s="179" t="s">
        <v>115</v>
      </c>
      <c r="C18" s="180">
        <v>523148.82799999998</v>
      </c>
      <c r="D18" s="188">
        <v>0.12556048481519649</v>
      </c>
      <c r="E18" s="180">
        <v>473805.17</v>
      </c>
      <c r="F18" s="188">
        <v>0.12186229725842877</v>
      </c>
      <c r="G18" s="8">
        <v>0</v>
      </c>
      <c r="H18" s="188">
        <v>0.1041433507363374</v>
      </c>
      <c r="I18" s="188">
        <v>9.0026333529513503E-2</v>
      </c>
      <c r="K18" s="179" t="s">
        <v>115</v>
      </c>
      <c r="L18" s="180">
        <v>1061366.7350000001</v>
      </c>
      <c r="M18" s="188">
        <v>0.1277628940689941</v>
      </c>
      <c r="N18" s="180">
        <v>963588.272</v>
      </c>
      <c r="O18" s="188">
        <v>0.12427366257661066</v>
      </c>
      <c r="P18" s="8">
        <v>0</v>
      </c>
      <c r="Q18" s="188">
        <v>0.10147328048841198</v>
      </c>
      <c r="R18" s="188">
        <v>8.3755008769355044E-2</v>
      </c>
      <c r="T18" s="179"/>
      <c r="U18" s="182"/>
      <c r="V18" s="181"/>
      <c r="W18" s="182"/>
      <c r="X18" s="181"/>
      <c r="Z18" s="181"/>
      <c r="AA18" s="181"/>
    </row>
    <row r="19" spans="2:27" ht="17.149999999999999" customHeight="1">
      <c r="B19" s="179" t="s">
        <v>11</v>
      </c>
      <c r="C19" s="180">
        <v>0</v>
      </c>
      <c r="D19" s="188">
        <v>0</v>
      </c>
      <c r="E19" s="180">
        <v>0</v>
      </c>
      <c r="F19" s="188">
        <v>0</v>
      </c>
      <c r="G19" s="8">
        <v>0</v>
      </c>
      <c r="H19" s="188" t="s">
        <v>176</v>
      </c>
      <c r="I19" s="188" t="s">
        <v>176</v>
      </c>
      <c r="K19" s="179" t="s">
        <v>11</v>
      </c>
      <c r="L19" s="180">
        <v>0</v>
      </c>
      <c r="M19" s="188">
        <v>0</v>
      </c>
      <c r="N19" s="180">
        <v>0</v>
      </c>
      <c r="O19" s="188">
        <v>0</v>
      </c>
      <c r="P19" s="8">
        <v>0</v>
      </c>
      <c r="Q19" s="188" t="s">
        <v>176</v>
      </c>
      <c r="R19" s="188" t="s">
        <v>176</v>
      </c>
      <c r="T19" s="179"/>
      <c r="U19" s="182"/>
      <c r="V19" s="181"/>
      <c r="W19" s="182"/>
      <c r="X19" s="181"/>
      <c r="Z19" s="181"/>
      <c r="AA19" s="181"/>
    </row>
    <row r="20" spans="2:27" ht="17.149999999999999" customHeight="1">
      <c r="B20" s="183" t="s">
        <v>118</v>
      </c>
      <c r="C20" s="184">
        <v>523148.82799999998</v>
      </c>
      <c r="D20" s="185">
        <v>0.12556048481519649</v>
      </c>
      <c r="E20" s="184">
        <v>473805.17</v>
      </c>
      <c r="F20" s="185">
        <v>0.12186229725842877</v>
      </c>
      <c r="G20" s="8">
        <v>0</v>
      </c>
      <c r="H20" s="185">
        <v>0.1041433507363374</v>
      </c>
      <c r="I20" s="185">
        <v>9.0026333529513503E-2</v>
      </c>
      <c r="K20" s="183" t="s">
        <v>118</v>
      </c>
      <c r="L20" s="184">
        <v>1061366.7350000001</v>
      </c>
      <c r="M20" s="185">
        <v>0.1277628940689941</v>
      </c>
      <c r="N20" s="184">
        <v>963588.272</v>
      </c>
      <c r="O20" s="185">
        <v>0.12427366257661066</v>
      </c>
      <c r="P20" s="8">
        <v>0</v>
      </c>
      <c r="Q20" s="185">
        <v>0.10147328048841198</v>
      </c>
      <c r="R20" s="185">
        <v>8.3755008769355044E-2</v>
      </c>
      <c r="T20" s="46"/>
      <c r="U20" s="186"/>
      <c r="V20" s="48"/>
      <c r="W20" s="186"/>
      <c r="X20" s="48"/>
      <c r="Z20" s="48"/>
      <c r="AA20" s="48"/>
    </row>
    <row r="21" spans="2:27" ht="17.149999999999999" customHeight="1">
      <c r="B21" s="179" t="s">
        <v>115</v>
      </c>
      <c r="C21" s="180">
        <v>393492.467</v>
      </c>
      <c r="D21" s="188">
        <v>9.4441776953857012E-2</v>
      </c>
      <c r="E21" s="180">
        <v>462865.29499999998</v>
      </c>
      <c r="F21" s="188">
        <v>0.11904857047022159</v>
      </c>
      <c r="G21" s="8">
        <v>0</v>
      </c>
      <c r="H21" s="188">
        <v>-0.14987692693616184</v>
      </c>
      <c r="I21" s="188">
        <v>-8.6477534055863226E-2</v>
      </c>
      <c r="K21" s="179" t="s">
        <v>115</v>
      </c>
      <c r="L21" s="180">
        <v>760143.42799999996</v>
      </c>
      <c r="M21" s="188">
        <v>9.1502890627909159E-2</v>
      </c>
      <c r="N21" s="180">
        <v>943917.57200000004</v>
      </c>
      <c r="O21" s="188">
        <v>0.1217367388660596</v>
      </c>
      <c r="P21" s="8">
        <v>0</v>
      </c>
      <c r="Q21" s="188">
        <v>-0.19469300016378976</v>
      </c>
      <c r="R21" s="188">
        <v>-0.10018372073376669</v>
      </c>
      <c r="T21" s="179"/>
      <c r="U21" s="182"/>
      <c r="V21" s="181"/>
      <c r="W21" s="182"/>
      <c r="X21" s="181"/>
      <c r="Z21" s="181"/>
      <c r="AA21" s="181"/>
    </row>
    <row r="22" spans="2:27" ht="17.149999999999999" customHeight="1">
      <c r="B22" s="179" t="s">
        <v>49</v>
      </c>
      <c r="C22" s="180">
        <v>0</v>
      </c>
      <c r="D22" s="188">
        <v>0</v>
      </c>
      <c r="E22" s="180">
        <v>398.81299999999999</v>
      </c>
      <c r="F22" s="188">
        <v>1.0257437325246104E-4</v>
      </c>
      <c r="G22" s="8">
        <v>0</v>
      </c>
      <c r="H22" s="188">
        <v>-1</v>
      </c>
      <c r="I22" s="188" t="s">
        <v>159</v>
      </c>
      <c r="K22" s="179" t="s">
        <v>49</v>
      </c>
      <c r="L22" s="180">
        <v>0</v>
      </c>
      <c r="M22" s="188">
        <v>0</v>
      </c>
      <c r="N22" s="180">
        <v>660.29300000000001</v>
      </c>
      <c r="O22" s="188">
        <v>8.5157771081400185E-5</v>
      </c>
      <c r="P22" s="8">
        <v>0</v>
      </c>
      <c r="Q22" s="188">
        <v>-1</v>
      </c>
      <c r="R22" s="188" t="s">
        <v>159</v>
      </c>
      <c r="T22" s="179"/>
      <c r="U22" s="182"/>
      <c r="V22" s="181"/>
      <c r="W22" s="182"/>
      <c r="X22" s="181"/>
      <c r="Z22" s="181"/>
      <c r="AA22" s="181"/>
    </row>
    <row r="23" spans="2:27" ht="17.149999999999999" customHeight="1">
      <c r="B23" s="179" t="s">
        <v>11</v>
      </c>
      <c r="C23" s="180">
        <v>0</v>
      </c>
      <c r="D23" s="188">
        <v>0</v>
      </c>
      <c r="E23" s="180">
        <v>0</v>
      </c>
      <c r="F23" s="188">
        <v>0</v>
      </c>
      <c r="G23" s="8">
        <v>0</v>
      </c>
      <c r="H23" s="188" t="s">
        <v>176</v>
      </c>
      <c r="I23" s="188">
        <v>-8.7261381885673117E-2</v>
      </c>
      <c r="K23" s="179"/>
      <c r="L23" s="180">
        <v>0</v>
      </c>
      <c r="M23" s="188">
        <v>0</v>
      </c>
      <c r="N23" s="180">
        <v>0</v>
      </c>
      <c r="O23" s="188">
        <v>0</v>
      </c>
      <c r="P23" s="8">
        <v>0</v>
      </c>
      <c r="Q23" s="188" t="s">
        <v>176</v>
      </c>
      <c r="R23" s="188">
        <v>-0.10081340029665387</v>
      </c>
      <c r="T23" s="179"/>
      <c r="U23" s="182"/>
      <c r="V23" s="181"/>
      <c r="W23" s="182"/>
      <c r="X23" s="181"/>
      <c r="Z23" s="181"/>
      <c r="AA23" s="181"/>
    </row>
    <row r="24" spans="2:27" ht="17.149999999999999" customHeight="1">
      <c r="B24" s="183" t="s">
        <v>42</v>
      </c>
      <c r="C24" s="184">
        <v>393492.467</v>
      </c>
      <c r="D24" s="185">
        <v>9.4441776953857012E-2</v>
      </c>
      <c r="E24" s="184">
        <v>463264.10800000001</v>
      </c>
      <c r="F24" s="185">
        <v>0.11915114484347407</v>
      </c>
      <c r="G24" s="8">
        <v>0</v>
      </c>
      <c r="H24" s="185">
        <v>-0.15060877757445434</v>
      </c>
      <c r="I24" s="185">
        <v>-8.7261381885673117E-2</v>
      </c>
      <c r="K24" s="183" t="s">
        <v>42</v>
      </c>
      <c r="L24" s="184">
        <v>760143.42799999996</v>
      </c>
      <c r="M24" s="185">
        <v>9.1502890627909159E-2</v>
      </c>
      <c r="N24" s="184">
        <v>944577.86499999999</v>
      </c>
      <c r="O24" s="185">
        <v>0.12182189663714098</v>
      </c>
      <c r="P24" s="8">
        <v>0</v>
      </c>
      <c r="Q24" s="185">
        <v>-0.19525593795277008</v>
      </c>
      <c r="R24" s="185">
        <v>-0.10081340029665387</v>
      </c>
      <c r="T24" s="46"/>
      <c r="U24" s="186"/>
      <c r="V24" s="48"/>
      <c r="W24" s="186"/>
      <c r="X24" s="48"/>
      <c r="Z24" s="48"/>
      <c r="AA24" s="48"/>
    </row>
    <row r="25" spans="2:27" ht="17.149999999999999" customHeight="1">
      <c r="B25" s="179" t="s">
        <v>115</v>
      </c>
      <c r="C25" s="190">
        <v>313792.00300000003</v>
      </c>
      <c r="D25" s="188">
        <v>7.5312939490732436E-2</v>
      </c>
      <c r="E25" s="190">
        <v>290700.86200000002</v>
      </c>
      <c r="F25" s="188">
        <v>7.4768020911053973E-2</v>
      </c>
      <c r="G25" s="8">
        <v>0</v>
      </c>
      <c r="H25" s="188">
        <v>7.9432654038707362E-2</v>
      </c>
      <c r="I25" s="188">
        <v>4.0589041291499983E-2</v>
      </c>
      <c r="K25" s="179" t="s">
        <v>115</v>
      </c>
      <c r="L25" s="190">
        <v>632859.49899999995</v>
      </c>
      <c r="M25" s="188">
        <v>7.618098293922286E-2</v>
      </c>
      <c r="N25" s="190">
        <v>595436.03099999996</v>
      </c>
      <c r="O25" s="188">
        <v>7.6793189116824659E-2</v>
      </c>
      <c r="P25" s="8">
        <v>0</v>
      </c>
      <c r="Q25" s="188">
        <v>6.2850526423719133E-2</v>
      </c>
      <c r="R25" s="188">
        <v>2.7406225015714991E-2</v>
      </c>
      <c r="T25" s="179"/>
      <c r="U25" s="191"/>
      <c r="V25" s="181"/>
      <c r="W25" s="191"/>
      <c r="X25" s="181"/>
      <c r="Z25" s="181"/>
      <c r="AA25" s="181"/>
    </row>
    <row r="26" spans="2:27" ht="17.149999999999999" customHeight="1">
      <c r="B26" s="179" t="s">
        <v>48</v>
      </c>
      <c r="C26" s="190">
        <v>7651.76</v>
      </c>
      <c r="D26" s="188">
        <v>1.8364921105959696E-3</v>
      </c>
      <c r="E26" s="190">
        <v>7462.8829999999998</v>
      </c>
      <c r="F26" s="188">
        <v>1.9194473258932034E-3</v>
      </c>
      <c r="G26" s="8">
        <v>0</v>
      </c>
      <c r="H26" s="188">
        <v>2.5308851820402545E-2</v>
      </c>
      <c r="I26" s="188">
        <v>-1.1446103053427414E-2</v>
      </c>
      <c r="K26" s="179" t="s">
        <v>48</v>
      </c>
      <c r="L26" s="190">
        <v>15516.387000000001</v>
      </c>
      <c r="M26" s="188">
        <v>1.8677978527511675E-3</v>
      </c>
      <c r="N26" s="190">
        <v>14758.067999999999</v>
      </c>
      <c r="O26" s="188">
        <v>1.9033431769649798E-3</v>
      </c>
      <c r="P26" s="8">
        <v>0</v>
      </c>
      <c r="Q26" s="188">
        <v>5.1383351804585864E-2</v>
      </c>
      <c r="R26" s="188">
        <v>1.4934658274454504E-2</v>
      </c>
      <c r="T26" s="179"/>
      <c r="U26" s="191"/>
      <c r="V26" s="181"/>
      <c r="W26" s="191"/>
      <c r="X26" s="181"/>
      <c r="Z26" s="181"/>
      <c r="AA26" s="181"/>
    </row>
    <row r="27" spans="2:27" ht="17.149999999999999" customHeight="1">
      <c r="B27" s="179" t="s">
        <v>11</v>
      </c>
      <c r="C27" s="190">
        <v>806.05100000000004</v>
      </c>
      <c r="D27" s="188">
        <v>1.9345958344720585E-4</v>
      </c>
      <c r="E27" s="190">
        <v>242.39</v>
      </c>
      <c r="F27" s="188">
        <v>6.2342507221840884E-5</v>
      </c>
      <c r="G27" s="8">
        <v>0</v>
      </c>
      <c r="H27" s="188">
        <v>2.3254300920004956</v>
      </c>
      <c r="I27" s="188">
        <v>2.2085991004684291</v>
      </c>
      <c r="K27" s="179" t="s">
        <v>11</v>
      </c>
      <c r="L27" s="190">
        <v>1620.0609999999999</v>
      </c>
      <c r="M27" s="188">
        <v>1.9501617593876131E-4</v>
      </c>
      <c r="N27" s="190">
        <v>465.89499999999998</v>
      </c>
      <c r="O27" s="188">
        <v>6.0086324946605431E-5</v>
      </c>
      <c r="P27" s="8">
        <v>0</v>
      </c>
      <c r="Q27" s="188">
        <v>2.4773092649631354</v>
      </c>
      <c r="R27" s="188">
        <v>2.3673081846906374</v>
      </c>
      <c r="T27" s="179"/>
      <c r="U27" s="191"/>
      <c r="V27" s="181"/>
      <c r="W27" s="191"/>
      <c r="X27" s="181"/>
      <c r="Z27" s="181"/>
      <c r="AA27" s="181"/>
    </row>
    <row r="28" spans="2:27" ht="17.149999999999999" customHeight="1">
      <c r="B28" s="183" t="s">
        <v>43</v>
      </c>
      <c r="C28" s="184">
        <v>322249.81400000001</v>
      </c>
      <c r="D28" s="185">
        <v>7.7342891184775608E-2</v>
      </c>
      <c r="E28" s="184">
        <v>298406.13500000001</v>
      </c>
      <c r="F28" s="185">
        <v>7.674981074416902E-2</v>
      </c>
      <c r="G28" s="8">
        <v>0</v>
      </c>
      <c r="H28" s="185">
        <v>7.9903447695537588E-2</v>
      </c>
      <c r="I28" s="185">
        <v>4.1047128231301633E-2</v>
      </c>
      <c r="K28" s="183" t="s">
        <v>43</v>
      </c>
      <c r="L28" s="184">
        <v>649995.94699999993</v>
      </c>
      <c r="M28" s="185">
        <v>7.8243796967912796E-2</v>
      </c>
      <c r="N28" s="184">
        <v>610659.99399999995</v>
      </c>
      <c r="O28" s="185">
        <v>7.8756618618736243E-2</v>
      </c>
      <c r="P28" s="8">
        <v>0</v>
      </c>
      <c r="Q28" s="185">
        <v>6.4415474055108835E-2</v>
      </c>
      <c r="R28" s="185">
        <v>2.8890108454652008E-2</v>
      </c>
      <c r="T28" s="46"/>
      <c r="U28" s="186"/>
      <c r="V28" s="48"/>
      <c r="W28" s="186"/>
      <c r="X28" s="48"/>
      <c r="Z28" s="48"/>
      <c r="AA28" s="48"/>
    </row>
    <row r="29" spans="2:27" ht="17.149999999999999" customHeight="1">
      <c r="B29" s="179" t="s">
        <v>115</v>
      </c>
      <c r="C29" s="190">
        <v>217232.454</v>
      </c>
      <c r="D29" s="188">
        <v>5.2137768034596209E-2</v>
      </c>
      <c r="E29" s="190">
        <v>218429.166</v>
      </c>
      <c r="F29" s="188">
        <v>5.6179800564444417E-2</v>
      </c>
      <c r="G29" s="8">
        <v>0</v>
      </c>
      <c r="H29" s="188">
        <v>-5.4787188996546776E-3</v>
      </c>
      <c r="I29" s="188">
        <v>5.2450668259466759E-2</v>
      </c>
      <c r="K29" s="179" t="s">
        <v>115</v>
      </c>
      <c r="L29" s="190">
        <v>431321.76799999998</v>
      </c>
      <c r="M29" s="188">
        <v>5.1920712735202927E-2</v>
      </c>
      <c r="N29" s="190">
        <v>445452.59499999997</v>
      </c>
      <c r="O29" s="188">
        <v>5.7449874695969315E-2</v>
      </c>
      <c r="P29" s="8">
        <v>0</v>
      </c>
      <c r="Q29" s="188">
        <v>-3.172240359268752E-2</v>
      </c>
      <c r="R29" s="188">
        <v>2.4301847997143522E-2</v>
      </c>
      <c r="T29" s="179"/>
      <c r="U29" s="191"/>
      <c r="V29" s="181"/>
      <c r="W29" s="191"/>
      <c r="X29" s="181"/>
      <c r="Z29" s="181"/>
      <c r="AA29" s="181"/>
    </row>
    <row r="30" spans="2:27" ht="17.149999999999999" customHeight="1">
      <c r="B30" s="179" t="s">
        <v>48</v>
      </c>
      <c r="C30" s="190">
        <v>3177.357</v>
      </c>
      <c r="D30" s="188">
        <v>7.625946269939044E-4</v>
      </c>
      <c r="E30" s="190">
        <v>2925.6959999999999</v>
      </c>
      <c r="F30" s="188">
        <v>7.5248658776727996E-4</v>
      </c>
      <c r="G30" s="8">
        <v>0</v>
      </c>
      <c r="H30" s="188">
        <v>8.6017480968631155E-2</v>
      </c>
      <c r="I30" s="188">
        <v>0.15036506863341637</v>
      </c>
      <c r="K30" s="179" t="s">
        <v>48</v>
      </c>
      <c r="L30" s="190">
        <v>6424.9390000000003</v>
      </c>
      <c r="M30" s="188">
        <v>7.7340731887244325E-4</v>
      </c>
      <c r="N30" s="190">
        <v>6016.7430000000004</v>
      </c>
      <c r="O30" s="188">
        <v>7.7597736618382606E-4</v>
      </c>
      <c r="P30" s="8">
        <v>0</v>
      </c>
      <c r="Q30" s="188">
        <v>6.7843349799052488E-2</v>
      </c>
      <c r="R30" s="188">
        <v>0.13107402105170229</v>
      </c>
      <c r="T30" s="179"/>
      <c r="U30" s="191"/>
      <c r="V30" s="181"/>
      <c r="W30" s="191"/>
      <c r="X30" s="181"/>
      <c r="Z30" s="181"/>
      <c r="AA30" s="181"/>
    </row>
    <row r="31" spans="2:27" ht="17.149999999999999" customHeight="1">
      <c r="B31" s="179" t="s">
        <v>46</v>
      </c>
      <c r="C31" s="190">
        <v>18777.573</v>
      </c>
      <c r="D31" s="188">
        <v>4.5067885912051468E-3</v>
      </c>
      <c r="E31" s="190">
        <v>19475.859</v>
      </c>
      <c r="F31" s="188">
        <v>5.0091748024219439E-3</v>
      </c>
      <c r="G31" s="8">
        <v>0</v>
      </c>
      <c r="H31" s="188">
        <v>-3.5853925621457838E-2</v>
      </c>
      <c r="I31" s="188">
        <v>2.1063348853306518E-2</v>
      </c>
      <c r="K31" s="179" t="s">
        <v>46</v>
      </c>
      <c r="L31" s="190">
        <v>38969.097000000002</v>
      </c>
      <c r="M31" s="188">
        <v>4.6909371170139004E-3</v>
      </c>
      <c r="N31" s="190">
        <v>41126.928</v>
      </c>
      <c r="O31" s="188">
        <v>5.3041263801149301E-3</v>
      </c>
      <c r="P31" s="8">
        <v>0</v>
      </c>
      <c r="Q31" s="188">
        <v>-5.2467594953846231E-2</v>
      </c>
      <c r="R31" s="188">
        <v>2.8231550009523154E-3</v>
      </c>
      <c r="T31" s="179"/>
      <c r="U31" s="191"/>
      <c r="V31" s="181"/>
      <c r="W31" s="191"/>
      <c r="X31" s="181"/>
      <c r="Z31" s="181"/>
      <c r="AA31" s="181"/>
    </row>
    <row r="32" spans="2:27" ht="17.149999999999999" customHeight="1">
      <c r="B32" s="179" t="s">
        <v>49</v>
      </c>
      <c r="C32" s="190">
        <v>912.40800000000002</v>
      </c>
      <c r="D32" s="188">
        <v>2.1898623240204182E-4</v>
      </c>
      <c r="E32" s="190">
        <v>-1293.56</v>
      </c>
      <c r="F32" s="188">
        <v>-3.3270256050944554E-4</v>
      </c>
      <c r="G32" s="8">
        <v>0</v>
      </c>
      <c r="H32" s="188">
        <v>-1.7053464856674605</v>
      </c>
      <c r="I32" s="188">
        <v>-1.7397751365363034</v>
      </c>
      <c r="K32" s="179" t="s">
        <v>49</v>
      </c>
      <c r="L32" s="190">
        <v>1497.1869999999999</v>
      </c>
      <c r="M32" s="188">
        <v>1.8022511708215075E-4</v>
      </c>
      <c r="N32" s="190">
        <v>-943.60599999999999</v>
      </c>
      <c r="O32" s="188">
        <v>-1.2169655552767591E-4</v>
      </c>
      <c r="P32" s="8">
        <v>0</v>
      </c>
      <c r="Q32" s="188">
        <v>-2.5866654090796368</v>
      </c>
      <c r="R32" s="188">
        <v>-2.6460743226352461</v>
      </c>
      <c r="T32" s="179"/>
      <c r="U32" s="191"/>
      <c r="V32" s="181"/>
      <c r="W32" s="191"/>
      <c r="X32" s="181"/>
      <c r="Z32" s="181"/>
      <c r="AA32" s="181"/>
    </row>
    <row r="33" spans="2:27" ht="17.149999999999999" customHeight="1">
      <c r="B33" s="192" t="s">
        <v>11</v>
      </c>
      <c r="C33" s="193">
        <v>-191.99</v>
      </c>
      <c r="D33" s="194">
        <v>-4.6079349105737791E-5</v>
      </c>
      <c r="E33" s="193">
        <v>-764.20299999999997</v>
      </c>
      <c r="F33" s="194">
        <v>-1.9655237859009228E-4</v>
      </c>
      <c r="G33" s="8">
        <v>0</v>
      </c>
      <c r="H33" s="194">
        <v>-0.74877094175238779</v>
      </c>
      <c r="I33" s="194">
        <v>-0.73202041373674431</v>
      </c>
      <c r="K33" s="192" t="s">
        <v>11</v>
      </c>
      <c r="L33" s="193">
        <v>-403.75799999999998</v>
      </c>
      <c r="M33" s="194">
        <v>-4.8602701481414825E-5</v>
      </c>
      <c r="N33" s="193">
        <v>-1757.519</v>
      </c>
      <c r="O33" s="194">
        <v>-2.2666664749317557E-4</v>
      </c>
      <c r="P33" s="8">
        <v>0</v>
      </c>
      <c r="Q33" s="194">
        <v>-0.77026820193693502</v>
      </c>
      <c r="R33" s="194">
        <v>-0.75529001857930544</v>
      </c>
      <c r="T33" s="179"/>
      <c r="U33" s="191"/>
      <c r="V33" s="181"/>
      <c r="W33" s="191"/>
      <c r="X33" s="181"/>
      <c r="Z33" s="181"/>
      <c r="AA33" s="181"/>
    </row>
    <row r="34" spans="2:27" ht="17.149999999999999" customHeight="1">
      <c r="B34" s="183" t="s">
        <v>44</v>
      </c>
      <c r="C34" s="184">
        <v>239907.802</v>
      </c>
      <c r="D34" s="185">
        <v>5.7580058136091558E-2</v>
      </c>
      <c r="E34" s="184">
        <v>238772.95799999998</v>
      </c>
      <c r="F34" s="185">
        <v>6.1412207015534098E-2</v>
      </c>
      <c r="G34" s="8">
        <v>0</v>
      </c>
      <c r="H34" s="185">
        <v>4.7528162715981814E-3</v>
      </c>
      <c r="I34" s="185">
        <v>6.3250399998827866E-2</v>
      </c>
      <c r="K34" s="183" t="s">
        <v>44</v>
      </c>
      <c r="L34" s="184">
        <v>477809.23300000001</v>
      </c>
      <c r="M34" s="185">
        <v>5.751667958669001E-2</v>
      </c>
      <c r="N34" s="184">
        <v>489895.141</v>
      </c>
      <c r="O34" s="185">
        <v>6.318161523924723E-2</v>
      </c>
      <c r="P34" s="8">
        <v>0</v>
      </c>
      <c r="Q34" s="185">
        <v>-2.4670397782124542E-2</v>
      </c>
      <c r="R34" s="185">
        <v>3.180066007839355E-2</v>
      </c>
      <c r="T34" s="46"/>
      <c r="U34" s="186"/>
      <c r="V34" s="48"/>
      <c r="W34" s="186"/>
      <c r="X34" s="48"/>
      <c r="Z34" s="48"/>
      <c r="AA34" s="48"/>
    </row>
    <row r="35" spans="2:27">
      <c r="B35" s="183" t="s">
        <v>60</v>
      </c>
      <c r="C35" s="184">
        <v>4166508.5060000001</v>
      </c>
      <c r="D35" s="185">
        <v>1</v>
      </c>
      <c r="E35" s="184">
        <v>3888037.4049999998</v>
      </c>
      <c r="F35" s="185">
        <v>1</v>
      </c>
      <c r="G35" s="8">
        <v>0</v>
      </c>
      <c r="H35" s="185">
        <v>7.1622536512094159E-2</v>
      </c>
      <c r="I35" s="185" t="s">
        <v>176</v>
      </c>
      <c r="K35" s="183" t="s">
        <v>60</v>
      </c>
      <c r="L35" s="184">
        <v>8307316.0069999993</v>
      </c>
      <c r="M35" s="185">
        <v>1</v>
      </c>
      <c r="N35" s="184">
        <v>7753760.9499999993</v>
      </c>
      <c r="O35" s="185">
        <v>1</v>
      </c>
      <c r="P35" s="8">
        <v>0</v>
      </c>
      <c r="Q35" s="185">
        <v>7.1391813672047721E-2</v>
      </c>
      <c r="R35" s="185" t="s">
        <v>159</v>
      </c>
    </row>
    <row r="37" spans="2:27">
      <c r="C37" s="321" t="str">
        <f>+C4</f>
        <v>2T25</v>
      </c>
      <c r="D37" s="322"/>
      <c r="E37" s="321" t="str">
        <f>+E4</f>
        <v>2T24</v>
      </c>
      <c r="F37" s="322"/>
      <c r="H37" s="322" t="str">
        <f>+H4</f>
        <v>Variación vs 2024</v>
      </c>
      <c r="I37" s="322"/>
      <c r="L37" s="321" t="str">
        <f>+L4</f>
        <v>6M25</v>
      </c>
      <c r="M37" s="322"/>
      <c r="N37" s="321" t="str">
        <f>+N4</f>
        <v>6M24</v>
      </c>
      <c r="O37" s="322"/>
      <c r="Q37" s="322" t="s">
        <v>145</v>
      </c>
      <c r="R37" s="322"/>
      <c r="U37" s="323"/>
      <c r="V37" s="324"/>
      <c r="W37" s="323"/>
      <c r="X37" s="324"/>
      <c r="Z37" s="324"/>
      <c r="AA37" s="324"/>
    </row>
    <row r="38" spans="2:27" ht="38.5" customHeight="1">
      <c r="B38" s="176" t="s">
        <v>136</v>
      </c>
      <c r="C38" s="177" t="s">
        <v>114</v>
      </c>
      <c r="D38" s="177" t="s">
        <v>2</v>
      </c>
      <c r="E38" s="177" t="s">
        <v>114</v>
      </c>
      <c r="F38" s="177" t="s">
        <v>2</v>
      </c>
      <c r="H38" s="177" t="s">
        <v>18</v>
      </c>
      <c r="I38" s="177" t="s">
        <v>38</v>
      </c>
      <c r="K38" s="176" t="s">
        <v>122</v>
      </c>
      <c r="L38" s="177" t="s">
        <v>114</v>
      </c>
      <c r="M38" s="177" t="s">
        <v>123</v>
      </c>
      <c r="N38" s="177" t="s">
        <v>114</v>
      </c>
      <c r="O38" s="177" t="s">
        <v>123</v>
      </c>
      <c r="Q38" s="177" t="s">
        <v>18</v>
      </c>
      <c r="R38" s="177" t="s">
        <v>38</v>
      </c>
      <c r="T38" s="50"/>
      <c r="U38" s="178"/>
      <c r="V38" s="178"/>
      <c r="W38" s="178"/>
      <c r="X38" s="178"/>
      <c r="Z38" s="178"/>
      <c r="AA38" s="178"/>
    </row>
    <row r="39" spans="2:27" ht="15" customHeight="1">
      <c r="B39" s="179" t="s">
        <v>115</v>
      </c>
      <c r="C39" s="191">
        <v>157752.40700000001</v>
      </c>
      <c r="D39" s="181">
        <v>0.12676443721249522</v>
      </c>
      <c r="E39" s="191">
        <v>162537.29500000001</v>
      </c>
      <c r="F39" s="181">
        <v>0.13541537422389441</v>
      </c>
      <c r="G39" s="8">
        <v>0</v>
      </c>
      <c r="H39" s="181">
        <v>-2.9438708205399955E-2</v>
      </c>
      <c r="I39" s="181">
        <v>-2.9438708205399955E-2</v>
      </c>
      <c r="K39" s="179" t="s">
        <v>115</v>
      </c>
      <c r="L39" s="191">
        <v>308517.17599999998</v>
      </c>
      <c r="M39" s="181">
        <v>0.12508250394147893</v>
      </c>
      <c r="N39" s="191">
        <v>320599.67</v>
      </c>
      <c r="O39" s="181">
        <v>0.13384670899552462</v>
      </c>
      <c r="P39" s="8">
        <v>0</v>
      </c>
      <c r="Q39" s="181">
        <v>-3.7687169172694435E-2</v>
      </c>
      <c r="R39" s="181">
        <v>-3.7687169172694435E-2</v>
      </c>
      <c r="T39" s="179"/>
      <c r="U39" s="191"/>
      <c r="V39" s="181"/>
      <c r="W39" s="191"/>
      <c r="X39" s="181"/>
      <c r="Z39" s="181"/>
      <c r="AA39" s="181"/>
    </row>
    <row r="40" spans="2:27">
      <c r="B40" s="179" t="s">
        <v>48</v>
      </c>
      <c r="C40" s="191">
        <v>51801.930999999997</v>
      </c>
      <c r="D40" s="181">
        <v>0.80306103985148825</v>
      </c>
      <c r="E40" s="191">
        <v>47422.569000000003</v>
      </c>
      <c r="F40" s="181">
        <v>0.79680858651680353</v>
      </c>
      <c r="G40" s="8">
        <v>0</v>
      </c>
      <c r="H40" s="181">
        <v>9.2347633043667221E-2</v>
      </c>
      <c r="I40" s="181">
        <v>9.2347633043667221E-2</v>
      </c>
      <c r="K40" s="179" t="s">
        <v>48</v>
      </c>
      <c r="L40" s="191">
        <v>103505.092</v>
      </c>
      <c r="M40" s="181">
        <v>0.80743218570282538</v>
      </c>
      <c r="N40" s="191">
        <v>93236.887000000002</v>
      </c>
      <c r="O40" s="181">
        <v>0.79574612045025028</v>
      </c>
      <c r="P40" s="8">
        <v>0</v>
      </c>
      <c r="Q40" s="181">
        <v>0.11013028566687355</v>
      </c>
      <c r="R40" s="181">
        <v>0.11013028566687355</v>
      </c>
      <c r="T40" s="179"/>
      <c r="U40" s="191"/>
      <c r="V40" s="181"/>
      <c r="W40" s="191"/>
      <c r="X40" s="181"/>
      <c r="Z40" s="181"/>
      <c r="AA40" s="181"/>
    </row>
    <row r="41" spans="2:27">
      <c r="B41" s="179" t="s">
        <v>46</v>
      </c>
      <c r="C41" s="191">
        <v>8515.8060000000005</v>
      </c>
      <c r="D41" s="181">
        <v>4.362555314232628E-2</v>
      </c>
      <c r="E41" s="191">
        <v>11438.123</v>
      </c>
      <c r="F41" s="181">
        <v>6.0252642227471662E-2</v>
      </c>
      <c r="G41" s="8">
        <v>0</v>
      </c>
      <c r="H41" s="181">
        <v>-0.25548920919979612</v>
      </c>
      <c r="I41" s="181">
        <v>-0.25548920919979612</v>
      </c>
      <c r="K41" s="179" t="s">
        <v>46</v>
      </c>
      <c r="L41" s="191">
        <v>27596.966</v>
      </c>
      <c r="M41" s="181">
        <v>6.8196310367733978E-2</v>
      </c>
      <c r="N41" s="191">
        <v>30030.32</v>
      </c>
      <c r="O41" s="181">
        <v>7.8381639917440044E-2</v>
      </c>
      <c r="P41" s="8">
        <v>0</v>
      </c>
      <c r="Q41" s="181">
        <v>-8.1029905775229838E-2</v>
      </c>
      <c r="R41" s="181">
        <v>-8.1029905775229838E-2</v>
      </c>
      <c r="T41" s="179"/>
      <c r="U41" s="191"/>
      <c r="V41" s="181"/>
      <c r="W41" s="191"/>
      <c r="X41" s="181"/>
      <c r="Z41" s="181"/>
      <c r="AA41" s="181"/>
    </row>
    <row r="42" spans="2:27">
      <c r="B42" s="179" t="s">
        <v>47</v>
      </c>
      <c r="C42" s="191">
        <v>24719.895</v>
      </c>
      <c r="D42" s="181">
        <v>8.129759631486691E-2</v>
      </c>
      <c r="E42" s="191">
        <v>20086.03</v>
      </c>
      <c r="F42" s="181">
        <v>7.0256576978691809E-2</v>
      </c>
      <c r="G42" s="8">
        <v>0</v>
      </c>
      <c r="H42" s="181">
        <v>0.23070089012114403</v>
      </c>
      <c r="I42" s="181">
        <v>0.23070089012114403</v>
      </c>
      <c r="K42" s="179" t="s">
        <v>47</v>
      </c>
      <c r="L42" s="191">
        <v>42393.339</v>
      </c>
      <c r="M42" s="181">
        <v>7.0566571379835755E-2</v>
      </c>
      <c r="N42" s="191">
        <v>31347.544999999998</v>
      </c>
      <c r="O42" s="181">
        <v>5.8102811681796554E-2</v>
      </c>
      <c r="P42" s="8">
        <v>0</v>
      </c>
      <c r="Q42" s="181">
        <v>0.35236552017071832</v>
      </c>
      <c r="R42" s="181">
        <v>0.35236552017071832</v>
      </c>
      <c r="T42" s="179"/>
      <c r="U42" s="191"/>
      <c r="V42" s="181"/>
      <c r="W42" s="191"/>
      <c r="X42" s="181"/>
      <c r="Z42" s="181"/>
      <c r="AA42" s="181"/>
    </row>
    <row r="43" spans="2:27">
      <c r="B43" s="179" t="s">
        <v>49</v>
      </c>
      <c r="C43" s="191">
        <v>-848.07799999999997</v>
      </c>
      <c r="D43" s="181" t="s">
        <v>159</v>
      </c>
      <c r="E43" s="191">
        <v>-607.22400000000005</v>
      </c>
      <c r="F43" s="181" t="s">
        <v>159</v>
      </c>
      <c r="G43" s="8">
        <v>0</v>
      </c>
      <c r="H43" s="181">
        <v>0.39664769508451569</v>
      </c>
      <c r="I43" s="181">
        <v>0.39664769508451569</v>
      </c>
      <c r="K43" s="179" t="s">
        <v>49</v>
      </c>
      <c r="L43" s="191">
        <v>-6602.0950000000003</v>
      </c>
      <c r="M43" s="181">
        <v>0</v>
      </c>
      <c r="N43" s="191">
        <v>-1802.9280000000001</v>
      </c>
      <c r="O43" s="181">
        <v>-0.22754749786200304</v>
      </c>
      <c r="P43" s="8">
        <v>0</v>
      </c>
      <c r="Q43" s="181">
        <v>2.6618739073329607</v>
      </c>
      <c r="R43" s="181">
        <v>2.6618739073329607</v>
      </c>
      <c r="T43" s="179"/>
      <c r="U43" s="191"/>
      <c r="V43" s="181"/>
      <c r="W43" s="191"/>
      <c r="X43" s="181"/>
      <c r="Z43" s="181"/>
      <c r="AA43" s="181"/>
    </row>
    <row r="44" spans="2:27">
      <c r="B44" s="179" t="s">
        <v>11</v>
      </c>
      <c r="C44" s="195">
        <v>-31821.717999999997</v>
      </c>
      <c r="D44" s="181" t="s">
        <v>159</v>
      </c>
      <c r="E44" s="196">
        <v>-25524.845999999998</v>
      </c>
      <c r="F44" s="181" t="s">
        <v>159</v>
      </c>
      <c r="G44" s="8">
        <v>0</v>
      </c>
      <c r="H44" s="181">
        <v>0.24669578809603787</v>
      </c>
      <c r="I44" s="181">
        <v>0.24669578809603787</v>
      </c>
      <c r="K44" s="179" t="s">
        <v>11</v>
      </c>
      <c r="L44" s="195">
        <v>-54050.212999999996</v>
      </c>
      <c r="M44" s="181">
        <v>-3.9791138206115075</v>
      </c>
      <c r="N44" s="196">
        <v>-72216.111999999994</v>
      </c>
      <c r="O44" s="181">
        <v>-9.1143936923283508</v>
      </c>
      <c r="P44" s="8">
        <v>0</v>
      </c>
      <c r="Q44" s="181">
        <v>-0.25154911413674552</v>
      </c>
      <c r="R44" s="181">
        <v>-0.25154911413674552</v>
      </c>
      <c r="T44" s="179"/>
      <c r="U44" s="195"/>
      <c r="V44" s="181"/>
      <c r="W44" s="195"/>
      <c r="X44" s="181"/>
      <c r="Z44" s="181"/>
      <c r="AA44" s="181"/>
    </row>
    <row r="45" spans="2:27">
      <c r="B45" s="197" t="s">
        <v>40</v>
      </c>
      <c r="C45" s="198">
        <v>210120.24299999999</v>
      </c>
      <c r="D45" s="199">
        <v>0.11572110309272519</v>
      </c>
      <c r="E45" s="198">
        <v>215351.94700000001</v>
      </c>
      <c r="F45" s="199">
        <v>0.12377368657494189</v>
      </c>
      <c r="G45" s="8">
        <v>0</v>
      </c>
      <c r="H45" s="199">
        <v>-2.4293739029905392E-2</v>
      </c>
      <c r="I45" s="199">
        <v>-2.4293739029905392E-2</v>
      </c>
      <c r="K45" s="197" t="s">
        <v>40</v>
      </c>
      <c r="L45" s="198">
        <v>421360.26500000001</v>
      </c>
      <c r="M45" s="199">
        <v>0.11660047991361441</v>
      </c>
      <c r="N45" s="198">
        <v>401195.38199999998</v>
      </c>
      <c r="O45" s="199">
        <v>0.11652442031198634</v>
      </c>
      <c r="P45" s="8">
        <v>0</v>
      </c>
      <c r="Q45" s="199">
        <v>5.0262001769501907E-2</v>
      </c>
      <c r="R45" s="199">
        <v>5.0262001769501907E-2</v>
      </c>
      <c r="T45" s="6"/>
      <c r="U45" s="200"/>
      <c r="V45" s="201"/>
      <c r="W45" s="200"/>
      <c r="X45" s="201"/>
      <c r="Z45" s="201"/>
      <c r="AA45" s="201"/>
    </row>
    <row r="46" spans="2:27">
      <c r="B46" s="197" t="s">
        <v>41</v>
      </c>
      <c r="C46" s="198">
        <v>49857.568999999989</v>
      </c>
      <c r="D46" s="199">
        <v>5.7178562375963492E-2</v>
      </c>
      <c r="E46" s="198">
        <v>56159.815999999999</v>
      </c>
      <c r="F46" s="199">
        <v>8.333500097861074E-2</v>
      </c>
      <c r="G46" s="8">
        <v>0</v>
      </c>
      <c r="H46" s="199">
        <v>-0.11221986553517216</v>
      </c>
      <c r="I46" s="199">
        <v>0.14145019852120555</v>
      </c>
      <c r="K46" s="197" t="s">
        <v>41</v>
      </c>
      <c r="L46" s="198">
        <v>121703.291</v>
      </c>
      <c r="M46" s="199">
        <v>6.977234955143137E-2</v>
      </c>
      <c r="N46" s="198">
        <v>163061.666</v>
      </c>
      <c r="O46" s="199">
        <v>0.12523704647623118</v>
      </c>
      <c r="P46" s="8">
        <v>0</v>
      </c>
      <c r="Q46" s="199">
        <v>-0.25363640648685637</v>
      </c>
      <c r="R46" s="199">
        <v>-5.0056181533221333E-2</v>
      </c>
      <c r="T46" s="6"/>
      <c r="U46" s="200"/>
      <c r="V46" s="201"/>
      <c r="W46" s="200"/>
      <c r="X46" s="201"/>
      <c r="Z46" s="201"/>
      <c r="AA46" s="201"/>
    </row>
    <row r="47" spans="2:27">
      <c r="B47" s="197" t="s">
        <v>118</v>
      </c>
      <c r="C47" s="198">
        <v>50352.919000000002</v>
      </c>
      <c r="D47" s="199">
        <v>9.6249702388705352E-2</v>
      </c>
      <c r="E47" s="198">
        <v>44548.37</v>
      </c>
      <c r="F47" s="199">
        <v>9.4022549395144858E-2</v>
      </c>
      <c r="G47" s="8">
        <v>0</v>
      </c>
      <c r="H47" s="199">
        <v>0.13029767419099736</v>
      </c>
      <c r="I47" s="199">
        <v>0.11485488322943982</v>
      </c>
      <c r="K47" s="197" t="s">
        <v>118</v>
      </c>
      <c r="L47" s="198">
        <v>105330.541</v>
      </c>
      <c r="M47" s="199">
        <v>9.9240476949751008E-2</v>
      </c>
      <c r="N47" s="198">
        <v>100209.962</v>
      </c>
      <c r="O47" s="199">
        <v>0.1039966601004874</v>
      </c>
      <c r="P47" s="8">
        <v>0</v>
      </c>
      <c r="Q47" s="199">
        <v>5.1098502562050729E-2</v>
      </c>
      <c r="R47" s="199">
        <v>3.4989372580401135E-2</v>
      </c>
      <c r="T47" s="6"/>
      <c r="U47" s="200"/>
      <c r="V47" s="201"/>
      <c r="W47" s="200"/>
      <c r="X47" s="201"/>
      <c r="Z47" s="201"/>
      <c r="AA47" s="201"/>
    </row>
    <row r="48" spans="2:27">
      <c r="B48" s="197" t="s">
        <v>42</v>
      </c>
      <c r="C48" s="198">
        <v>20923.118000000002</v>
      </c>
      <c r="D48" s="199">
        <v>5.3172855276032521E-2</v>
      </c>
      <c r="E48" s="198">
        <v>22786.513999999999</v>
      </c>
      <c r="F48" s="199">
        <v>4.9186875491765918E-2</v>
      </c>
      <c r="G48" s="8">
        <v>0</v>
      </c>
      <c r="H48" s="199">
        <v>-8.1776264680064603E-2</v>
      </c>
      <c r="I48" s="199">
        <v>-1.2160216623709363E-2</v>
      </c>
      <c r="K48" s="197" t="s">
        <v>42</v>
      </c>
      <c r="L48" s="198">
        <v>29446.411999999997</v>
      </c>
      <c r="M48" s="199">
        <v>3.8737968277218336E-2</v>
      </c>
      <c r="N48" s="198">
        <v>47767.386999999995</v>
      </c>
      <c r="O48" s="199">
        <v>5.0570089317094037E-2</v>
      </c>
      <c r="P48" s="8">
        <v>0</v>
      </c>
      <c r="Q48" s="199">
        <v>-0.38354568149185131</v>
      </c>
      <c r="R48" s="199">
        <v>-0.31037531066851543</v>
      </c>
      <c r="T48" s="6"/>
      <c r="U48" s="200"/>
      <c r="V48" s="201"/>
      <c r="W48" s="200"/>
      <c r="X48" s="201"/>
      <c r="Z48" s="201"/>
      <c r="AA48" s="201"/>
    </row>
    <row r="49" spans="2:27">
      <c r="B49" s="197" t="s">
        <v>43</v>
      </c>
      <c r="C49" s="198">
        <v>38154.742999999995</v>
      </c>
      <c r="D49" s="199">
        <v>0.11840113273114253</v>
      </c>
      <c r="E49" s="198">
        <v>34243.454999999994</v>
      </c>
      <c r="F49" s="199">
        <v>0.11475452741613369</v>
      </c>
      <c r="G49" s="8">
        <v>0</v>
      </c>
      <c r="H49" s="199">
        <v>0.1142200166425964</v>
      </c>
      <c r="I49" s="199">
        <v>7.366402717229481E-2</v>
      </c>
      <c r="K49" s="197" t="s">
        <v>43</v>
      </c>
      <c r="L49" s="198">
        <v>77147.704000000012</v>
      </c>
      <c r="M49" s="199">
        <v>0.11868951545939412</v>
      </c>
      <c r="N49" s="198">
        <v>67409.243000000017</v>
      </c>
      <c r="O49" s="199">
        <v>0.11038752114486809</v>
      </c>
      <c r="P49" s="8">
        <v>0</v>
      </c>
      <c r="Q49" s="199">
        <v>0.14446774012875352</v>
      </c>
      <c r="R49" s="199">
        <v>0.10725424873688061</v>
      </c>
      <c r="T49" s="6"/>
      <c r="U49" s="200"/>
      <c r="V49" s="201"/>
      <c r="W49" s="200"/>
      <c r="X49" s="201"/>
      <c r="Z49" s="201"/>
      <c r="AA49" s="201"/>
    </row>
    <row r="50" spans="2:27">
      <c r="B50" s="197" t="s">
        <v>44</v>
      </c>
      <c r="C50" s="198">
        <v>5137.7690000000021</v>
      </c>
      <c r="D50" s="199">
        <v>2.1415597813696789E-2</v>
      </c>
      <c r="E50" s="198">
        <v>-3484.2440000000006</v>
      </c>
      <c r="F50" s="199">
        <v>-1.459228896431396E-2</v>
      </c>
      <c r="G50" s="8">
        <v>0</v>
      </c>
      <c r="H50" s="199">
        <v>-2.4745721022982323</v>
      </c>
      <c r="I50" s="199">
        <v>-2.5743084181305074</v>
      </c>
      <c r="K50" s="197" t="s">
        <v>44</v>
      </c>
      <c r="L50" s="198">
        <v>11998.418</v>
      </c>
      <c r="M50" s="199">
        <v>2.5111314665616769E-2</v>
      </c>
      <c r="N50" s="198">
        <v>-789.67699999999786</v>
      </c>
      <c r="O50" s="199">
        <v>-1.6119306641581854E-3</v>
      </c>
      <c r="P50" s="8">
        <v>0</v>
      </c>
      <c r="Q50" s="199" t="s">
        <v>159</v>
      </c>
      <c r="R50" s="199" t="s">
        <v>159</v>
      </c>
      <c r="T50" s="6"/>
      <c r="U50" s="200"/>
      <c r="V50" s="201"/>
      <c r="W50" s="200"/>
      <c r="X50" s="201"/>
      <c r="Z50" s="201"/>
      <c r="AA50" s="201"/>
    </row>
    <row r="51" spans="2:27">
      <c r="B51" s="183" t="s">
        <v>60</v>
      </c>
      <c r="C51" s="184">
        <v>374546.36100000003</v>
      </c>
      <c r="D51" s="185">
        <v>8.9894538907248786E-2</v>
      </c>
      <c r="E51" s="184">
        <v>369605.85800000007</v>
      </c>
      <c r="F51" s="185">
        <v>9.5062320523122662E-2</v>
      </c>
      <c r="G51" s="8">
        <v>0</v>
      </c>
      <c r="H51" s="185">
        <v>1.3366949936166828E-2</v>
      </c>
      <c r="I51" s="185" t="s">
        <v>176</v>
      </c>
      <c r="K51" s="183" t="s">
        <v>60</v>
      </c>
      <c r="L51" s="184">
        <v>766986.63099999994</v>
      </c>
      <c r="M51" s="185">
        <v>9.2326646819949246E-2</v>
      </c>
      <c r="N51" s="184">
        <v>778853.96299999999</v>
      </c>
      <c r="O51" s="185">
        <v>0.10044853949230922</v>
      </c>
      <c r="P51" s="8">
        <v>0</v>
      </c>
      <c r="Q51" s="185">
        <v>-1.5236915472946033E-2</v>
      </c>
      <c r="R51" s="185" t="s">
        <v>176</v>
      </c>
    </row>
  </sheetData>
  <mergeCells count="18">
    <mergeCell ref="U4:V4"/>
    <mergeCell ref="W4:X4"/>
    <mergeCell ref="Z4:AA4"/>
    <mergeCell ref="U37:V37"/>
    <mergeCell ref="W37:X37"/>
    <mergeCell ref="Z37:AA37"/>
    <mergeCell ref="C37:D37"/>
    <mergeCell ref="E37:F37"/>
    <mergeCell ref="H37:I37"/>
    <mergeCell ref="C4:D4"/>
    <mergeCell ref="E4:F4"/>
    <mergeCell ref="H4:I4"/>
    <mergeCell ref="L4:M4"/>
    <mergeCell ref="N4:O4"/>
    <mergeCell ref="Q4:R4"/>
    <mergeCell ref="L37:M37"/>
    <mergeCell ref="N37:O37"/>
    <mergeCell ref="Q37:R37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7"/>
  <sheetViews>
    <sheetView showGridLines="0" zoomScale="85" zoomScaleNormal="85" workbookViewId="0">
      <selection activeCell="B22" sqref="B22"/>
    </sheetView>
  </sheetViews>
  <sheetFormatPr baseColWidth="10" defaultColWidth="11.453125" defaultRowHeight="14.5"/>
  <cols>
    <col min="1" max="1" width="0.81640625" style="31" customWidth="1"/>
    <col min="2" max="2" width="33.453125" style="31" customWidth="1"/>
    <col min="3" max="3" width="16.54296875" style="31" customWidth="1"/>
    <col min="4" max="4" width="14.7265625" style="31" customWidth="1"/>
    <col min="5" max="5" width="9.54296875" style="253" bestFit="1" customWidth="1"/>
    <col min="6" max="6" width="0.81640625" style="31" customWidth="1"/>
    <col min="7" max="8" width="13" style="31" bestFit="1" customWidth="1"/>
    <col min="9" max="9" width="8.81640625" style="31" customWidth="1"/>
    <col min="10" max="16384" width="11.453125" style="31"/>
  </cols>
  <sheetData>
    <row r="1" spans="1:9" ht="9.75" customHeight="1">
      <c r="E1" s="31"/>
    </row>
    <row r="2" spans="1:9" ht="23.5">
      <c r="A2" s="64"/>
      <c r="B2" s="33" t="s">
        <v>51</v>
      </c>
      <c r="E2" s="31"/>
    </row>
    <row r="3" spans="1:9" s="226" customFormat="1" ht="15" customHeight="1">
      <c r="A3" s="221"/>
      <c r="B3" s="222" t="s">
        <v>155</v>
      </c>
      <c r="C3" s="223"/>
      <c r="D3" s="223"/>
      <c r="E3" s="223"/>
      <c r="F3" s="224"/>
      <c r="G3" s="225"/>
    </row>
    <row r="4" spans="1:9" s="231" customFormat="1" ht="9.75" customHeight="1">
      <c r="A4" s="227"/>
      <c r="B4" s="228"/>
      <c r="C4" s="229"/>
      <c r="D4" s="229"/>
      <c r="E4" s="228"/>
      <c r="F4" s="228"/>
      <c r="G4" s="230"/>
    </row>
    <row r="5" spans="1:9" ht="28" customHeight="1">
      <c r="B5" s="325"/>
      <c r="C5" s="327" t="s">
        <v>14</v>
      </c>
      <c r="D5" s="327"/>
      <c r="E5" s="327"/>
      <c r="F5" s="232"/>
      <c r="G5" s="327" t="s">
        <v>124</v>
      </c>
      <c r="H5" s="327"/>
      <c r="I5" s="327"/>
    </row>
    <row r="6" spans="1:9" ht="31.5" customHeight="1">
      <c r="B6" s="325"/>
      <c r="C6" s="233" t="s">
        <v>154</v>
      </c>
      <c r="D6" s="233" t="s">
        <v>140</v>
      </c>
      <c r="E6" s="328" t="s">
        <v>2</v>
      </c>
      <c r="F6" s="234"/>
      <c r="G6" s="233" t="s">
        <v>154</v>
      </c>
      <c r="H6" s="233" t="s">
        <v>140</v>
      </c>
      <c r="I6" s="328" t="s">
        <v>2</v>
      </c>
    </row>
    <row r="7" spans="1:9">
      <c r="B7" s="326"/>
      <c r="C7" s="235" t="s">
        <v>52</v>
      </c>
      <c r="D7" s="235" t="s">
        <v>52</v>
      </c>
      <c r="E7" s="329"/>
      <c r="F7" s="234"/>
      <c r="G7" s="330" t="s">
        <v>52</v>
      </c>
      <c r="H7" s="330" t="s">
        <v>52</v>
      </c>
      <c r="I7" s="329"/>
    </row>
    <row r="8" spans="1:9">
      <c r="B8" s="236" t="s">
        <v>53</v>
      </c>
      <c r="C8" s="237">
        <v>3341034.4589999998</v>
      </c>
      <c r="D8" s="237">
        <v>3898450.0920000002</v>
      </c>
      <c r="E8" s="238">
        <v>-0.14298390894983415</v>
      </c>
      <c r="F8" s="239">
        <v>0</v>
      </c>
      <c r="G8" s="237">
        <v>12623.931296425946</v>
      </c>
      <c r="H8" s="237">
        <v>13551.791562468399</v>
      </c>
      <c r="I8" s="238">
        <v>0</v>
      </c>
    </row>
    <row r="9" spans="1:9">
      <c r="B9" s="240" t="s">
        <v>126</v>
      </c>
      <c r="C9" s="241">
        <v>11444791.779000001</v>
      </c>
      <c r="D9" s="241">
        <v>11423626.086999999</v>
      </c>
      <c r="E9" s="242">
        <v>1.8527997886843561E-3</v>
      </c>
      <c r="F9" s="243">
        <v>0</v>
      </c>
      <c r="G9" s="241">
        <v>1098266.2382281064</v>
      </c>
      <c r="H9" s="241">
        <v>1212701.5876660265</v>
      </c>
      <c r="I9" s="242">
        <v>0</v>
      </c>
    </row>
    <row r="10" spans="1:9">
      <c r="B10" s="244" t="s">
        <v>54</v>
      </c>
      <c r="C10" s="245">
        <v>14785826.238000002</v>
      </c>
      <c r="D10" s="245">
        <v>15322076.179</v>
      </c>
      <c r="E10" s="246">
        <v>-3.4998516828611437E-2</v>
      </c>
      <c r="F10" s="243">
        <v>0</v>
      </c>
      <c r="G10" s="245">
        <v>1110890.1695245323</v>
      </c>
      <c r="H10" s="245">
        <v>1226253.3792284951</v>
      </c>
      <c r="I10" s="246">
        <v>0</v>
      </c>
    </row>
    <row r="11" spans="1:9">
      <c r="B11" s="247" t="s">
        <v>55</v>
      </c>
      <c r="C11" s="237">
        <v>3859266.5609999998</v>
      </c>
      <c r="D11" s="237">
        <v>4248606.7019999996</v>
      </c>
      <c r="E11" s="238">
        <v>-9.1639487556407828E-2</v>
      </c>
      <c r="F11" s="239">
        <v>0</v>
      </c>
      <c r="G11" s="237">
        <v>873.08045623775251</v>
      </c>
      <c r="H11" s="237">
        <v>1009.5625722784247</v>
      </c>
      <c r="I11" s="238">
        <v>0</v>
      </c>
    </row>
    <row r="12" spans="1:9">
      <c r="B12" s="240" t="s">
        <v>127</v>
      </c>
      <c r="C12" s="241">
        <v>5705939.6159999995</v>
      </c>
      <c r="D12" s="241">
        <v>5762172.904000001</v>
      </c>
      <c r="E12" s="242">
        <v>-9.7590421073560085E-3</v>
      </c>
      <c r="F12" s="243">
        <v>0</v>
      </c>
      <c r="G12" s="241">
        <v>389141.11019683507</v>
      </c>
      <c r="H12" s="241">
        <v>437020.11994541041</v>
      </c>
      <c r="I12" s="242">
        <v>0</v>
      </c>
    </row>
    <row r="13" spans="1:9">
      <c r="B13" s="244" t="s">
        <v>56</v>
      </c>
      <c r="C13" s="245">
        <v>9565206.1769999992</v>
      </c>
      <c r="D13" s="245">
        <v>10010779.606000001</v>
      </c>
      <c r="E13" s="246">
        <v>-4.4509363559751658E-2</v>
      </c>
      <c r="F13" s="243">
        <v>0</v>
      </c>
      <c r="G13" s="245">
        <v>390014.19065307284</v>
      </c>
      <c r="H13" s="245">
        <v>438029.68251768884</v>
      </c>
      <c r="I13" s="246">
        <v>0</v>
      </c>
    </row>
    <row r="14" spans="1:9">
      <c r="B14" s="247" t="s">
        <v>128</v>
      </c>
      <c r="C14" s="237">
        <v>4578422.608</v>
      </c>
      <c r="D14" s="237">
        <v>4679049.3000000007</v>
      </c>
      <c r="E14" s="238">
        <v>-2.1505798624519845E-2</v>
      </c>
      <c r="F14" s="239">
        <v>0</v>
      </c>
      <c r="G14" s="237">
        <v>720875.97887145937</v>
      </c>
      <c r="H14" s="237">
        <v>788223.69671080634</v>
      </c>
      <c r="I14" s="238">
        <v>0</v>
      </c>
    </row>
    <row r="15" spans="1:9">
      <c r="B15" s="248" t="s">
        <v>57</v>
      </c>
      <c r="C15" s="237">
        <v>642197.45299999998</v>
      </c>
      <c r="D15" s="237">
        <v>632247.27300000004</v>
      </c>
      <c r="E15" s="238">
        <v>1.5737798207948739E-2</v>
      </c>
      <c r="F15" s="239">
        <v>0</v>
      </c>
      <c r="G15" s="237">
        <v>0</v>
      </c>
      <c r="H15" s="237">
        <v>0</v>
      </c>
      <c r="I15" s="238">
        <v>0</v>
      </c>
    </row>
    <row r="16" spans="1:9">
      <c r="B16" s="249" t="s">
        <v>58</v>
      </c>
      <c r="C16" s="245">
        <v>5220620.0609999998</v>
      </c>
      <c r="D16" s="245">
        <v>5311296.5730000008</v>
      </c>
      <c r="E16" s="246">
        <v>-1.7072387269985168E-2</v>
      </c>
      <c r="F16" s="243">
        <v>0</v>
      </c>
      <c r="G16" s="245">
        <v>720875.97887145937</v>
      </c>
      <c r="H16" s="245">
        <v>788223.69671080634</v>
      </c>
      <c r="I16" s="246">
        <v>0</v>
      </c>
    </row>
    <row r="17" spans="2:9">
      <c r="B17" s="250" t="s">
        <v>59</v>
      </c>
      <c r="C17" s="251">
        <v>14785826.237999998</v>
      </c>
      <c r="D17" s="251">
        <v>15322076.179000001</v>
      </c>
      <c r="E17" s="252">
        <v>-3.499851682861177E-2</v>
      </c>
      <c r="F17" s="243">
        <v>0</v>
      </c>
      <c r="G17" s="251">
        <v>1110890.1695245323</v>
      </c>
      <c r="H17" s="251">
        <v>1226253.3792284951</v>
      </c>
      <c r="I17" s="252">
        <v>0</v>
      </c>
    </row>
  </sheetData>
  <mergeCells count="6">
    <mergeCell ref="B5:B7"/>
    <mergeCell ref="C5:E5"/>
    <mergeCell ref="G5:I5"/>
    <mergeCell ref="E6:E7"/>
    <mergeCell ref="I6:I7"/>
    <mergeCell ref="G7:H7"/>
  </mergeCells>
  <phoneticPr fontId="14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5"/>
  <sheetViews>
    <sheetView showGridLines="0" zoomScale="85" zoomScaleNormal="85" workbookViewId="0"/>
  </sheetViews>
  <sheetFormatPr baseColWidth="10" defaultColWidth="11.453125" defaultRowHeight="14.5"/>
  <cols>
    <col min="1" max="1" width="1" style="8" customWidth="1"/>
    <col min="2" max="2" width="13.81640625" style="8" customWidth="1"/>
    <col min="3" max="4" width="13.453125" style="8" bestFit="1" customWidth="1"/>
    <col min="5" max="5" width="10.54296875" style="8" customWidth="1"/>
    <col min="6" max="6" width="0.81640625" style="8" customWidth="1"/>
    <col min="7" max="8" width="12.26953125" style="8" bestFit="1" customWidth="1"/>
    <col min="9" max="9" width="9.7265625" style="8" customWidth="1"/>
    <col min="10" max="10" width="0.81640625" style="8" customWidth="1"/>
    <col min="11" max="12" width="12.26953125" style="8" bestFit="1" customWidth="1"/>
    <col min="13" max="13" width="7.26953125" style="8" customWidth="1"/>
    <col min="14" max="16384" width="11.453125" style="8"/>
  </cols>
  <sheetData>
    <row r="1" spans="2:13" ht="6.75" customHeight="1"/>
    <row r="2" spans="2:13" ht="23.5">
      <c r="B2" s="202" t="s">
        <v>51</v>
      </c>
      <c r="C2" s="203"/>
    </row>
    <row r="4" spans="2:13" ht="18" customHeight="1">
      <c r="B4" s="204"/>
      <c r="C4" s="331" t="s">
        <v>103</v>
      </c>
      <c r="D4" s="331"/>
      <c r="E4" s="331"/>
      <c r="F4" s="205"/>
      <c r="G4" s="327" t="s">
        <v>104</v>
      </c>
      <c r="H4" s="327"/>
      <c r="I4" s="327"/>
      <c r="J4" s="205"/>
      <c r="K4" s="327" t="s">
        <v>105</v>
      </c>
      <c r="L4" s="327"/>
      <c r="M4" s="327"/>
    </row>
    <row r="5" spans="2:13" ht="18" customHeight="1">
      <c r="B5" s="204"/>
      <c r="C5" s="206" t="s">
        <v>154</v>
      </c>
      <c r="D5" s="207" t="s">
        <v>140</v>
      </c>
      <c r="E5" s="207" t="s">
        <v>2</v>
      </c>
      <c r="F5" s="208"/>
      <c r="G5" s="206" t="str">
        <f>+C5</f>
        <v>JUN 25</v>
      </c>
      <c r="H5" s="207" t="s">
        <v>140</v>
      </c>
      <c r="I5" s="207" t="s">
        <v>2</v>
      </c>
      <c r="J5" s="208"/>
      <c r="K5" s="206" t="str">
        <f>+G5</f>
        <v>JUN 25</v>
      </c>
      <c r="L5" s="207" t="s">
        <v>140</v>
      </c>
      <c r="M5" s="207" t="s">
        <v>2</v>
      </c>
    </row>
    <row r="6" spans="2:13" ht="18" customHeight="1">
      <c r="B6" s="209" t="s">
        <v>40</v>
      </c>
      <c r="C6" s="210">
        <v>6465812.7139999997</v>
      </c>
      <c r="D6" s="210">
        <v>6593242.1390000004</v>
      </c>
      <c r="E6" s="211">
        <v>-1.9327278190836794E-2</v>
      </c>
      <c r="F6" s="212">
        <v>0</v>
      </c>
      <c r="G6" s="210">
        <v>6253770.6220000004</v>
      </c>
      <c r="H6" s="210">
        <v>6472454.784</v>
      </c>
      <c r="I6" s="211">
        <v>-3.3786896826315416E-2</v>
      </c>
      <c r="J6" s="212">
        <v>0</v>
      </c>
      <c r="K6" s="210">
        <v>1239048.486</v>
      </c>
      <c r="L6" s="210">
        <v>1233328.5530000001</v>
      </c>
      <c r="M6" s="211">
        <v>4.6378014893813102E-3</v>
      </c>
    </row>
    <row r="7" spans="2:13" ht="18" customHeight="1">
      <c r="B7" s="209" t="s">
        <v>41</v>
      </c>
      <c r="C7" s="210">
        <v>2162640.3169999998</v>
      </c>
      <c r="D7" s="210">
        <v>2305013.5090000001</v>
      </c>
      <c r="E7" s="211">
        <v>-6.1766749498039619E-2</v>
      </c>
      <c r="F7" s="212">
        <v>0</v>
      </c>
      <c r="G7" s="210">
        <v>904514.97900000005</v>
      </c>
      <c r="H7" s="210">
        <v>970743.55700000003</v>
      </c>
      <c r="I7" s="211">
        <v>-6.8224586732951065E-2</v>
      </c>
      <c r="J7" s="212">
        <v>0</v>
      </c>
      <c r="K7" s="210">
        <v>1340245.4809999999</v>
      </c>
      <c r="L7" s="210">
        <v>1419212.5730000001</v>
      </c>
      <c r="M7" s="211">
        <v>-5.5641482821051746E-2</v>
      </c>
    </row>
    <row r="8" spans="2:13" ht="18" customHeight="1">
      <c r="B8" s="209" t="s">
        <v>118</v>
      </c>
      <c r="C8" s="210">
        <v>1798035.4010000001</v>
      </c>
      <c r="D8" s="210">
        <v>1939056.8959999999</v>
      </c>
      <c r="E8" s="213">
        <v>-7.2726847412733053E-2</v>
      </c>
      <c r="F8" s="212">
        <v>0</v>
      </c>
      <c r="G8" s="210">
        <v>1052651.57</v>
      </c>
      <c r="H8" s="210">
        <v>1162657.1059999999</v>
      </c>
      <c r="I8" s="211">
        <v>-9.4615631240118958E-2</v>
      </c>
      <c r="J8" s="212">
        <v>0</v>
      </c>
      <c r="K8" s="210">
        <v>73951.034</v>
      </c>
      <c r="L8" s="210">
        <v>64234.697999999997</v>
      </c>
      <c r="M8" s="211">
        <v>0.15126304477994124</v>
      </c>
    </row>
    <row r="9" spans="2:13" ht="18" customHeight="1">
      <c r="B9" s="209" t="s">
        <v>42</v>
      </c>
      <c r="C9" s="210">
        <v>1131866.933</v>
      </c>
      <c r="D9" s="210">
        <v>1168016.4029999999</v>
      </c>
      <c r="E9" s="213">
        <v>-3.0949454054884473E-2</v>
      </c>
      <c r="F9" s="212">
        <v>0</v>
      </c>
      <c r="G9" s="210">
        <v>641215.59199999995</v>
      </c>
      <c r="H9" s="210">
        <v>606868.74300000002</v>
      </c>
      <c r="I9" s="211">
        <v>5.6596833163971239E-2</v>
      </c>
      <c r="J9" s="212">
        <v>0</v>
      </c>
      <c r="K9" s="210">
        <v>482057.44799999997</v>
      </c>
      <c r="L9" s="210">
        <v>505765.076</v>
      </c>
      <c r="M9" s="211">
        <v>-4.6874782631294298E-2</v>
      </c>
    </row>
    <row r="10" spans="2:13" ht="18" customHeight="1">
      <c r="B10" s="209" t="s">
        <v>43</v>
      </c>
      <c r="C10" s="210">
        <v>1639401.162</v>
      </c>
      <c r="D10" s="210">
        <v>1702651.2290000001</v>
      </c>
      <c r="E10" s="213">
        <v>-3.7147987751518619E-2</v>
      </c>
      <c r="F10" s="212">
        <v>0</v>
      </c>
      <c r="G10" s="210">
        <v>430322.14199999999</v>
      </c>
      <c r="H10" s="210">
        <v>499051.50799999997</v>
      </c>
      <c r="I10" s="211">
        <v>-0.13771998460728019</v>
      </c>
      <c r="J10" s="212">
        <v>0</v>
      </c>
      <c r="K10" s="210">
        <v>986415.55299999996</v>
      </c>
      <c r="L10" s="210">
        <v>989454.21699999995</v>
      </c>
      <c r="M10" s="211">
        <v>-3.0710506335636101E-3</v>
      </c>
    </row>
    <row r="11" spans="2:13" ht="18" customHeight="1">
      <c r="B11" s="209" t="s">
        <v>44</v>
      </c>
      <c r="C11" s="210">
        <v>1491543.4779999999</v>
      </c>
      <c r="D11" s="210">
        <v>1518713.5519999999</v>
      </c>
      <c r="E11" s="213">
        <v>-1.7890189999437145E-2</v>
      </c>
      <c r="F11" s="212">
        <v>0</v>
      </c>
      <c r="G11" s="210">
        <v>273406.23700000002</v>
      </c>
      <c r="H11" s="210">
        <v>289922.90000000002</v>
      </c>
      <c r="I11" s="211">
        <v>-5.6969156282584144E-2</v>
      </c>
      <c r="J11" s="212">
        <v>0</v>
      </c>
      <c r="K11" s="210">
        <v>997553.25399999996</v>
      </c>
      <c r="L11" s="210">
        <v>1017513.152</v>
      </c>
      <c r="M11" s="211">
        <v>-1.96163538139702E-2</v>
      </c>
    </row>
    <row r="12" spans="2:13" ht="18" customHeight="1">
      <c r="B12" s="214" t="s">
        <v>119</v>
      </c>
      <c r="C12" s="215">
        <v>96526.232999999993</v>
      </c>
      <c r="D12" s="215">
        <v>95382.451000000001</v>
      </c>
      <c r="E12" s="216">
        <v>1.1991535004693743E-2</v>
      </c>
      <c r="F12" s="212">
        <v>0</v>
      </c>
      <c r="G12" s="215">
        <v>9325.0349999999999</v>
      </c>
      <c r="H12" s="215">
        <v>9081.0079999999998</v>
      </c>
      <c r="I12" s="216">
        <v>2.6872237090860507E-2</v>
      </c>
      <c r="J12" s="212">
        <v>0</v>
      </c>
      <c r="K12" s="215">
        <v>101348.80499999999</v>
      </c>
      <c r="L12" s="215">
        <v>81788.304000000004</v>
      </c>
      <c r="M12" s="216">
        <v>0.23916012490000993</v>
      </c>
    </row>
    <row r="13" spans="2:13" ht="18" customHeight="1">
      <c r="B13" s="217" t="s">
        <v>60</v>
      </c>
      <c r="C13" s="218">
        <v>14785826.238</v>
      </c>
      <c r="D13" s="218">
        <v>15322076.179</v>
      </c>
      <c r="E13" s="219">
        <v>-3.4998516828611548E-2</v>
      </c>
      <c r="F13" s="220">
        <v>0</v>
      </c>
      <c r="G13" s="218">
        <v>9565206.1770000011</v>
      </c>
      <c r="H13" s="218">
        <v>10010779.606000001</v>
      </c>
      <c r="I13" s="219">
        <v>-4.4509363559751436E-2</v>
      </c>
      <c r="J13" s="220">
        <v>0</v>
      </c>
      <c r="K13" s="218">
        <v>5220620.0609999998</v>
      </c>
      <c r="L13" s="218">
        <v>5311296.5729999989</v>
      </c>
      <c r="M13" s="219">
        <v>-1.7072387269984834E-2</v>
      </c>
    </row>
    <row r="14" spans="2:13">
      <c r="B14" s="214" t="s">
        <v>138</v>
      </c>
      <c r="C14" s="215">
        <v>1110890.1695245323</v>
      </c>
      <c r="D14" s="215">
        <v>1226253.3792284951</v>
      </c>
      <c r="E14" s="216">
        <v>-9.4077791472871874E-2</v>
      </c>
      <c r="F14" s="213">
        <v>0</v>
      </c>
      <c r="G14" s="215">
        <v>390014.19065307284</v>
      </c>
      <c r="H14" s="215">
        <v>438029.68251768884</v>
      </c>
      <c r="I14" s="216">
        <v>-0.10961698209270787</v>
      </c>
      <c r="J14" s="213">
        <v>0</v>
      </c>
      <c r="K14" s="215">
        <v>720875.97887145937</v>
      </c>
      <c r="L14" s="215">
        <v>788223.69671080634</v>
      </c>
      <c r="M14" s="216">
        <v>-8.5442391697158504E-2</v>
      </c>
    </row>
    <row r="15" spans="2:13">
      <c r="B15" s="217" t="s">
        <v>139</v>
      </c>
      <c r="C15" s="218">
        <v>13674936.068475468</v>
      </c>
      <c r="D15" s="218">
        <v>14095822.799771504</v>
      </c>
      <c r="E15" s="219">
        <v>-2.9858968665728347E-2</v>
      </c>
      <c r="F15" s="220">
        <v>0</v>
      </c>
      <c r="G15" s="218">
        <v>9175191.9863469284</v>
      </c>
      <c r="H15" s="218">
        <v>9572749.9234823119</v>
      </c>
      <c r="I15" s="219">
        <v>-4.1530170568872649E-2</v>
      </c>
      <c r="J15" s="220">
        <v>0</v>
      </c>
      <c r="K15" s="218">
        <v>4499744.0821285406</v>
      </c>
      <c r="L15" s="218">
        <v>4523072.8762891926</v>
      </c>
      <c r="M15" s="219">
        <v>-5.157731214755823E-3</v>
      </c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18"/>
  <sheetViews>
    <sheetView showGridLines="0" zoomScale="85" zoomScaleNormal="85" workbookViewId="0"/>
  </sheetViews>
  <sheetFormatPr baseColWidth="10" defaultColWidth="11.453125" defaultRowHeight="16"/>
  <cols>
    <col min="1" max="1" width="1.7265625" style="254" customWidth="1"/>
    <col min="2" max="2" width="63.54296875" style="283" customWidth="1"/>
    <col min="3" max="5" width="14.7265625" style="254" customWidth="1"/>
    <col min="6" max="6" width="11.453125" style="254" customWidth="1"/>
    <col min="7" max="7" width="2.26953125" style="254" customWidth="1"/>
    <col min="8" max="16384" width="11.453125" style="254"/>
  </cols>
  <sheetData>
    <row r="2" spans="2:5" s="255" customFormat="1" ht="23.5">
      <c r="B2" s="202" t="s">
        <v>62</v>
      </c>
      <c r="C2" s="256"/>
      <c r="D2" s="256"/>
    </row>
    <row r="4" spans="2:5" ht="18" customHeight="1">
      <c r="B4" s="285" t="s">
        <v>89</v>
      </c>
      <c r="C4" s="286">
        <v>45809</v>
      </c>
      <c r="D4" s="286">
        <v>45627</v>
      </c>
      <c r="E4" s="286">
        <v>45444</v>
      </c>
    </row>
    <row r="5" spans="2:5" ht="17.149999999999999" customHeight="1">
      <c r="B5" s="287" t="s">
        <v>63</v>
      </c>
      <c r="C5" s="288">
        <v>4336752.1069999998</v>
      </c>
      <c r="D5" s="288">
        <v>4479998.2230000002</v>
      </c>
      <c r="E5" s="288">
        <v>4477667.3020000001</v>
      </c>
    </row>
    <row r="6" spans="2:5" ht="17.149999999999999" customHeight="1">
      <c r="B6" s="289" t="s">
        <v>64</v>
      </c>
      <c r="C6" s="290">
        <v>445059.11599999998</v>
      </c>
      <c r="D6" s="290">
        <v>742644.46900000004</v>
      </c>
      <c r="E6" s="290">
        <v>445461.09399999998</v>
      </c>
    </row>
    <row r="7" spans="2:5" ht="17.149999999999999" customHeight="1">
      <c r="B7" s="289" t="s">
        <v>65</v>
      </c>
      <c r="C7" s="290">
        <v>233746.285</v>
      </c>
      <c r="D7" s="290">
        <v>417531.97200000001</v>
      </c>
      <c r="E7" s="290">
        <v>350754.75199999998</v>
      </c>
    </row>
    <row r="8" spans="2:5" ht="17.149999999999999" customHeight="1">
      <c r="B8" s="287" t="s">
        <v>66</v>
      </c>
      <c r="C8" s="288">
        <v>3657946.7059999998</v>
      </c>
      <c r="D8" s="288">
        <v>3319821.7820000001</v>
      </c>
      <c r="E8" s="288">
        <v>3681451.4560000002</v>
      </c>
    </row>
    <row r="9" spans="2:5" ht="17.149999999999999" customHeight="1">
      <c r="B9" s="289" t="s">
        <v>125</v>
      </c>
      <c r="C9" s="290">
        <v>1228848.196</v>
      </c>
      <c r="D9" s="290">
        <v>1259766.121</v>
      </c>
      <c r="E9" s="290">
        <v>1208335.764</v>
      </c>
    </row>
    <row r="10" spans="2:5" ht="17.149999999999999" customHeight="1">
      <c r="B10" s="287" t="s">
        <v>67</v>
      </c>
      <c r="C10" s="288">
        <v>4886794.9019999998</v>
      </c>
      <c r="D10" s="288">
        <v>4579587.9029999999</v>
      </c>
      <c r="E10" s="288">
        <v>4889787.2200000007</v>
      </c>
    </row>
    <row r="12" spans="2:5" ht="17.149999999999999" customHeight="1">
      <c r="B12" s="291" t="s">
        <v>68</v>
      </c>
      <c r="C12" s="292">
        <v>45809</v>
      </c>
      <c r="D12" s="292">
        <v>45627</v>
      </c>
      <c r="E12" s="292">
        <v>45444</v>
      </c>
    </row>
    <row r="13" spans="2:5" ht="17.149999999999999" customHeight="1">
      <c r="B13" s="293" t="s">
        <v>69</v>
      </c>
      <c r="C13" s="294">
        <v>3.1619344414422264</v>
      </c>
      <c r="D13" s="294">
        <v>2.990862605207067</v>
      </c>
      <c r="E13" s="294">
        <v>3.4397573119025338</v>
      </c>
    </row>
    <row r="14" spans="2:5" ht="17.149999999999999" customHeight="1">
      <c r="B14" s="293" t="s">
        <v>70</v>
      </c>
      <c r="C14" s="294">
        <v>3.6011462805927659</v>
      </c>
      <c r="D14" s="294">
        <v>3.7485570542111004</v>
      </c>
      <c r="E14" s="294">
        <v>3.9998612908505504</v>
      </c>
    </row>
    <row r="15" spans="2:5" ht="17.149999999999999" customHeight="1">
      <c r="B15" s="293" t="s">
        <v>71</v>
      </c>
      <c r="C15" s="294">
        <v>4.2867566054903197</v>
      </c>
      <c r="D15" s="294">
        <v>3.9162084148628757</v>
      </c>
      <c r="E15" s="294">
        <v>4.2328811386051273</v>
      </c>
    </row>
    <row r="16" spans="2:5" ht="17.149999999999999" customHeight="1">
      <c r="B16" s="293" t="s">
        <v>72</v>
      </c>
      <c r="C16" s="294">
        <v>0.70095695787069934</v>
      </c>
      <c r="D16" s="294">
        <v>0.62504922034975963</v>
      </c>
      <c r="E16" s="294">
        <v>0.72321780223857624</v>
      </c>
    </row>
    <row r="17" spans="2:5" ht="17.149999999999999" customHeight="1">
      <c r="B17" s="293" t="s">
        <v>73</v>
      </c>
      <c r="C17" s="294">
        <v>1.8327599689836398</v>
      </c>
      <c r="D17" s="294">
        <v>1.8848090044321462</v>
      </c>
      <c r="E17" s="294">
        <v>2.0118086023568917</v>
      </c>
    </row>
    <row r="18" spans="2:5" ht="17.149999999999999" customHeight="1">
      <c r="B18" s="293" t="s">
        <v>74</v>
      </c>
      <c r="C18" s="294">
        <v>0.86592857998044892</v>
      </c>
      <c r="D18" s="294">
        <v>0.91758319031150459</v>
      </c>
      <c r="E18" s="294">
        <v>0.79578753573393957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6" ma:contentTypeDescription="Crear nuevo documento." ma:contentTypeScope="" ma:versionID="01bc0f27f1283ec255106f090f467d3c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22aaca5ab5c3af927b976ad001cfbdb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30542F-56DC-47F3-B042-A684899B68D8}">
  <ds:schemaRefs>
    <ds:schemaRef ds:uri="http://purl.org/dc/dcmitype/"/>
    <ds:schemaRef ds:uri="02feef19-8635-4ac1-99c8-359b55ecb566"/>
    <ds:schemaRef ds:uri="08031b62-9f4c-4e7f-bc0d-0ebf66e94f9c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43A964-086F-4892-82AB-2E845AB38F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.</vt:lpstr>
      <vt:lpstr>EBITDA</vt:lpstr>
      <vt:lpstr>EERR Resumen</vt:lpstr>
      <vt:lpstr>EERR Q</vt:lpstr>
      <vt:lpstr>EERR x UN</vt:lpstr>
      <vt:lpstr>EEFF x País Q</vt:lpstr>
      <vt:lpstr>Balance Resumen</vt:lpstr>
      <vt:lpstr>Balance x Pais</vt:lpstr>
      <vt:lpstr>Ratios</vt:lpstr>
      <vt:lpstr>Flujo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Bentjerodt Martino, Oscar Gabriel</cp:lastModifiedBy>
  <cp:revision/>
  <dcterms:created xsi:type="dcterms:W3CDTF">2013-02-20T20:38:15Z</dcterms:created>
  <dcterms:modified xsi:type="dcterms:W3CDTF">2025-08-07T19:30:51Z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0x01010018374C677858444E8AA0BB8BB0D0ED25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