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cnco.sharepoint.com/sites/InvestorRelationsCencosud/Documentos compartidos/General/Investor Relations Cencosud - Documentos/Cencosud/Press &amp; PPT's Trimestrales/2025/4Q/Investor Kit/ENG/"/>
    </mc:Choice>
  </mc:AlternateContent>
  <xr:revisionPtr revIDLastSave="3973" documentId="13_ncr:1_{E332BEFA-16CE-44B1-BCE4-8675883AA9BA}" xr6:coauthVersionLast="47" xr6:coauthVersionMax="47" xr10:uidLastSave="{D929AA04-E9FD-4604-818E-30B0321DF8E5}"/>
  <bookViews>
    <workbookView xWindow="-28920" yWindow="-1200" windowWidth="19440" windowHeight="11520" tabRatio="792" xr2:uid="{00000000-000D-0000-FFFF-FFFF00000000}"/>
  </bookViews>
  <sheets>
    <sheet name="." sheetId="17" r:id="rId1"/>
    <sheet name="Supermarkets" sheetId="12" r:id="rId2"/>
    <sheet name="Home Improvement" sheetId="13" r:id="rId3"/>
    <sheet name="Department Stores" sheetId="14" r:id="rId4"/>
    <sheet name="Shopping Centers" sheetId="16" r:id="rId5"/>
    <sheet name="SC CHILE" sheetId="7" r:id="rId6"/>
    <sheet name="SC ARG" sheetId="8" r:id="rId7"/>
    <sheet name="SC PERU" sheetId="11" r:id="rId8"/>
    <sheet name="SC COL" sheetId="10" r:id="rId9"/>
    <sheet name="Financial Services" sheetId="15" r:id="rId10"/>
  </sheets>
  <definedNames>
    <definedName name="_ftn1" localSheetId="9">'Financial Services'!#REF!</definedName>
    <definedName name="_ftn2" localSheetId="9">'Financial Services'!#REF!</definedName>
    <definedName name="_ftn3" localSheetId="9">'Financial Services'!#REF!</definedName>
    <definedName name="_ftn4" localSheetId="9">'Financial Services'!#REF!</definedName>
    <definedName name="_ftn5" localSheetId="9">'Financial Services'!#REF!</definedName>
    <definedName name="_ftn6" localSheetId="9">'Financial Services'!#REF!</definedName>
    <definedName name="_ftn7" localSheetId="9">'Financial Services'!#REF!</definedName>
    <definedName name="_ftn8" localSheetId="9">'Financial Services'!#REF!</definedName>
    <definedName name="_ftnref1" localSheetId="9">'Financial Services'!#REF!</definedName>
    <definedName name="_ftnref2" localSheetId="9">'Financial Services'!#REF!</definedName>
    <definedName name="_ftnref3" localSheetId="9">'Financial Services'!#REF!</definedName>
    <definedName name="_Toc332285091" localSheetId="9">'Financial Services'!#REF!</definedName>
    <definedName name="_Toc332285092" localSheetId="9">'Financial Services'!#REF!</definedName>
    <definedName name="_Toc332285093" localSheetId="9">'Financial Services'!#REF!</definedName>
    <definedName name="_Toc332285094" localSheetId="9">'Financial Services'!#REF!</definedName>
    <definedName name="_Toc332285095" localSheetId="9">'Financial Services'!#REF!</definedName>
    <definedName name="_Toc332286021" localSheetId="3">'Department Stores'!#REF!</definedName>
    <definedName name="_Toc332286021" localSheetId="2">'Home Improvement'!#REF!</definedName>
    <definedName name="_Toc332286021" localSheetId="1">Supermarkets!#REF!</definedName>
    <definedName name="_Toc340140678" localSheetId="3">'Department Stores'!#REF!</definedName>
    <definedName name="_Toc340140678" localSheetId="2">'Home Improvement'!#REF!</definedName>
    <definedName name="_Toc340140678" localSheetId="1">Supermarkets!#REF!</definedName>
    <definedName name="_Toc340140679" localSheetId="3">'Department Stores'!#REF!</definedName>
    <definedName name="_Toc340140679" localSheetId="2">'Home Improvement'!#REF!</definedName>
    <definedName name="_Toc340140679" localSheetId="1">Supermarkets!#REF!</definedName>
    <definedName name="_Toc340140680" localSheetId="3">'Department Stores'!#REF!</definedName>
    <definedName name="_Toc340140680" localSheetId="2">'Home Improvement'!#REF!</definedName>
    <definedName name="_Toc340140680" localSheetId="1">Supermarkets!#REF!</definedName>
    <definedName name="_Toc340140681" localSheetId="3">'Department Stores'!#REF!</definedName>
    <definedName name="_Toc340140681" localSheetId="2">'Home Improvement'!#REF!</definedName>
    <definedName name="_Toc340140681" localSheetId="1">Supermarkets!#REF!</definedName>
    <definedName name="_xlnm.Extract" localSheetId="3">#REF!</definedName>
    <definedName name="_xlnm.Extract" localSheetId="9">#REF!</definedName>
    <definedName name="_xlnm.Extract" localSheetId="2">#REF!</definedName>
    <definedName name="_xlnm.Extract" localSheetId="6">#REF!</definedName>
    <definedName name="_xlnm.Extract" localSheetId="8">#REF!</definedName>
    <definedName name="_xlnm.Extract" localSheetId="7">#REF!</definedName>
    <definedName name="_xlnm.Extract" localSheetId="4">#REF!</definedName>
    <definedName name="_xlnm.Extract" localSheetId="1">#REF!</definedName>
    <definedName name="_xlnm.Extract">#REF!</definedName>
    <definedName name="_xlnm.Print_Area" localSheetId="3">#REF!</definedName>
    <definedName name="_xlnm.Print_Area" localSheetId="9">#REF!</definedName>
    <definedName name="_xlnm.Print_Area" localSheetId="2">#REF!</definedName>
    <definedName name="_xlnm.Print_Area" localSheetId="6">#REF!</definedName>
    <definedName name="_xlnm.Print_Area" localSheetId="8">#REF!</definedName>
    <definedName name="_xlnm.Print_Area" localSheetId="7">#REF!</definedName>
    <definedName name="_xlnm.Print_Area" localSheetId="4">#REF!</definedName>
    <definedName name="_xlnm.Print_Area" localSheetId="1">#REF!</definedName>
    <definedName name="_xlnm.Print_Area">#REF!</definedName>
    <definedName name="_xlnm.Database" localSheetId="3">#REF!</definedName>
    <definedName name="_xlnm.Database" localSheetId="9">#REF!</definedName>
    <definedName name="_xlnm.Database" localSheetId="2">#REF!</definedName>
    <definedName name="_xlnm.Database" localSheetId="6">#REF!</definedName>
    <definedName name="_xlnm.Database" localSheetId="8">#REF!</definedName>
    <definedName name="_xlnm.Database" localSheetId="7">#REF!</definedName>
    <definedName name="_xlnm.Database" localSheetId="4">#REF!</definedName>
    <definedName name="_xlnm.Database" localSheetId="1">#REF!</definedName>
    <definedName name="_xlnm.Database">#REF!</definedName>
    <definedName name="EV__MEMORYCVW__LIBRO5_SOCIEDAD_REL" hidden="1">"I_A002"</definedName>
    <definedName name="EV__MEMORYCVW__LIBRO5_TIEMPO" hidden="1">"2008.DEC"</definedName>
    <definedName name="EV__MEMORYCVW__LIBRO5_TIPO_MOVIM" hidden="1">"F_CLO"</definedName>
    <definedName name="EV__MEMORYCVW__LIBRO5_VERSION" hidden="1">"ACTUAL"</definedName>
    <definedName name="EV__WBEVMODE__" hidden="1">0</definedName>
    <definedName name="felipe" localSheetId="3">#REF!</definedName>
    <definedName name="felipe" localSheetId="9">#REF!</definedName>
    <definedName name="felipe" localSheetId="2">#REF!</definedName>
    <definedName name="felipe" localSheetId="6">#REF!</definedName>
    <definedName name="felipe" localSheetId="8">#REF!</definedName>
    <definedName name="felipe" localSheetId="7">#REF!</definedName>
    <definedName name="felipe" localSheetId="4">#REF!</definedName>
    <definedName name="felipe" localSheetId="1">#REF!</definedName>
    <definedName name="felipe">#REF!</definedName>
    <definedName name="_xlnm.Recorder">#REF!</definedName>
    <definedName name="HIPERMERCADOS">#REF!</definedName>
    <definedName name="plotting.DialogEnd" localSheetId="9">'Financial Services'!plotting.DialogEnd</definedName>
    <definedName name="plotting.DialogEnd">#N/A</definedName>
    <definedName name="plotting.DialogOK" localSheetId="9">'Financial Services'!plotting.DialogOK</definedName>
    <definedName name="plotting.DialogOK">#N/A</definedName>
    <definedName name="_xlnm.Print_Titles" localSheetId="3">#REF!</definedName>
    <definedName name="_xlnm.Print_Titles" localSheetId="9">#REF!</definedName>
    <definedName name="_xlnm.Print_Titles" localSheetId="2">#REF!</definedName>
    <definedName name="_xlnm.Print_Titles" localSheetId="6">#REF!</definedName>
    <definedName name="_xlnm.Print_Titles" localSheetId="8">#REF!</definedName>
    <definedName name="_xlnm.Print_Titles" localSheetId="7">#REF!</definedName>
    <definedName name="_xlnm.Print_Titles" localSheetId="4">#REF!</definedName>
    <definedName name="_xlnm.Print_Titles" localSheetId="1">#REF!</definedName>
    <definedName name="_xlnm.Print_Titles">#REF!</definedName>
    <definedName name="VA_ircso">#REF!-#REF!</definedName>
    <definedName name="VA_muhip">#REF!-#REF!</definedName>
    <definedName name="VA_muout" localSheetId="9">SUM(#REF!)-SUM(#REF!)</definedName>
    <definedName name="VA_notas">#REF!-#REF!</definedName>
    <definedName name="VA_obrcp">#REF!-#REF!</definedName>
    <definedName name="VA_obrlp">#REF!-#REF!</definedName>
    <definedName name="VA_ocpcp">#REF!-#REF!</definedName>
    <definedName name="VA_ocplp">#REF!-#REF!</definedName>
    <definedName name="VA_partic">#REF!-#REF!</definedName>
    <definedName name="VA_patlq" localSheetId="9">(SUM(#REF!:#REF!)-SUM(#REF!:#REF!))</definedName>
    <definedName name="VA_provi">#REF!-#REF!</definedName>
    <definedName name="VA_realp">#REF!-#REF!+#REF!-#REF!</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15" l="1"/>
  <c r="C32" i="15" s="1"/>
  <c r="C44" i="15" s="1"/>
  <c r="D7" i="14"/>
  <c r="C7" i="14"/>
  <c r="H7" i="14"/>
  <c r="G7" i="14"/>
  <c r="F7" i="14"/>
  <c r="E7" i="14"/>
  <c r="D11" i="10"/>
  <c r="C11" i="10"/>
  <c r="H11" i="10"/>
  <c r="G11" i="10"/>
  <c r="L11" i="10"/>
  <c r="K11" i="10"/>
  <c r="L5" i="10"/>
  <c r="K5" i="10"/>
  <c r="H5" i="10"/>
  <c r="G5" i="10"/>
  <c r="D5" i="10"/>
  <c r="C5" i="10"/>
  <c r="D14" i="11"/>
  <c r="C14" i="11"/>
  <c r="H14" i="11"/>
  <c r="G14" i="11"/>
  <c r="L14" i="11"/>
  <c r="K14" i="11"/>
  <c r="L5" i="11"/>
  <c r="K5" i="11"/>
  <c r="H5" i="11"/>
  <c r="G5" i="11"/>
  <c r="D5" i="11"/>
  <c r="C5" i="11"/>
  <c r="D22" i="8"/>
  <c r="C22" i="8"/>
  <c r="H22" i="8"/>
  <c r="G22" i="8"/>
  <c r="L22" i="8"/>
  <c r="K22" i="8"/>
  <c r="P22" i="8"/>
  <c r="O22" i="8"/>
  <c r="P5" i="8"/>
  <c r="O5" i="8"/>
  <c r="L5" i="8"/>
  <c r="K5" i="8"/>
  <c r="H5" i="8"/>
  <c r="G5" i="8"/>
  <c r="D5" i="8"/>
  <c r="C5" i="8"/>
  <c r="D13" i="7"/>
  <c r="C13" i="7"/>
  <c r="H13" i="7"/>
  <c r="G13" i="7"/>
  <c r="L13" i="7"/>
  <c r="K13" i="7"/>
  <c r="P13" i="7"/>
  <c r="O13" i="7"/>
  <c r="P5" i="7"/>
  <c r="O5" i="7"/>
  <c r="L5" i="7"/>
  <c r="K5" i="7"/>
  <c r="H5" i="7"/>
  <c r="G5" i="7"/>
  <c r="D5" i="7"/>
  <c r="C5" i="7"/>
  <c r="J5" i="16"/>
  <c r="I5" i="16"/>
  <c r="G5" i="16"/>
  <c r="F5" i="16"/>
  <c r="D5" i="16"/>
  <c r="C5" i="16"/>
  <c r="P5" i="14"/>
  <c r="O5" i="14"/>
  <c r="N5" i="14"/>
  <c r="M5" i="14"/>
  <c r="L5" i="14"/>
  <c r="K5" i="14"/>
  <c r="H5" i="14"/>
  <c r="G5" i="14"/>
  <c r="F5" i="14"/>
  <c r="E5" i="14"/>
  <c r="D5" i="14"/>
  <c r="C5" i="14"/>
  <c r="P5" i="13"/>
  <c r="O5" i="13"/>
  <c r="N5" i="13"/>
  <c r="M5" i="13"/>
  <c r="L5" i="13"/>
  <c r="K5" i="13"/>
  <c r="H5" i="13"/>
  <c r="G5" i="13"/>
  <c r="F5" i="13"/>
  <c r="E5" i="13"/>
  <c r="D5" i="13"/>
  <c r="C5" i="13"/>
  <c r="P48" i="12"/>
  <c r="O48" i="12"/>
  <c r="N48" i="12"/>
  <c r="M48" i="12"/>
  <c r="L48" i="12"/>
  <c r="K48" i="12"/>
  <c r="H48" i="12"/>
  <c r="G48" i="12"/>
  <c r="F48" i="12"/>
  <c r="E48" i="12"/>
  <c r="D48" i="12"/>
  <c r="C48" i="12"/>
  <c r="H39" i="12"/>
  <c r="G39" i="12"/>
  <c r="F39" i="12"/>
  <c r="E39" i="12"/>
  <c r="D39" i="12"/>
  <c r="C39" i="12"/>
  <c r="L39" i="12"/>
  <c r="K39" i="12"/>
  <c r="N39" i="12"/>
  <c r="M39" i="12"/>
  <c r="P39" i="12"/>
  <c r="O39" i="12"/>
  <c r="P30" i="12"/>
  <c r="O30" i="12"/>
  <c r="N30" i="12"/>
  <c r="M30" i="12"/>
  <c r="L30" i="12"/>
  <c r="K30" i="12"/>
  <c r="D30" i="12"/>
  <c r="C30" i="12"/>
  <c r="F30" i="12"/>
  <c r="E30" i="12"/>
  <c r="H30" i="12"/>
  <c r="G30" i="12"/>
  <c r="H18" i="12"/>
  <c r="G18" i="12"/>
  <c r="F18" i="12"/>
  <c r="E18" i="12"/>
  <c r="D18" i="12"/>
  <c r="C18" i="12"/>
  <c r="N18" i="12"/>
  <c r="M18" i="12"/>
  <c r="L18" i="12"/>
  <c r="K18" i="12"/>
  <c r="P18" i="12"/>
  <c r="O18" i="12"/>
  <c r="P5" i="12"/>
  <c r="O5" i="12"/>
  <c r="N5" i="12"/>
  <c r="M5" i="12"/>
  <c r="L5" i="12"/>
  <c r="K5" i="12"/>
  <c r="H5" i="12"/>
  <c r="G5" i="12"/>
  <c r="F5" i="12"/>
  <c r="E5" i="12"/>
  <c r="F19" i="15" l="1"/>
  <c r="F32" i="15" s="1"/>
  <c r="F44" i="15" s="1"/>
  <c r="G19" i="15" l="1"/>
  <c r="G32" i="15" s="1"/>
  <c r="G44" i="15" s="1"/>
</calcChain>
</file>

<file path=xl/sharedStrings.xml><?xml version="1.0" encoding="utf-8"?>
<sst xmlns="http://schemas.openxmlformats.org/spreadsheetml/2006/main" count="404" uniqueCount="128">
  <si>
    <t>Chile</t>
  </si>
  <si>
    <t>Argentina</t>
  </si>
  <si>
    <t>Colombia</t>
  </si>
  <si>
    <t>CHILE</t>
  </si>
  <si>
    <t>ARGENTINA</t>
  </si>
  <si>
    <t>COLOMBIA</t>
  </si>
  <si>
    <t>Cencosud Shopping</t>
  </si>
  <si>
    <t>SHOPPING CENTERS</t>
  </si>
  <si>
    <t>Var%</t>
  </si>
  <si>
    <t>Portal Talcahuano</t>
  </si>
  <si>
    <t>Portal Valdivia</t>
  </si>
  <si>
    <t>Trascaja</t>
  </si>
  <si>
    <t>TOTAL CHILE</t>
  </si>
  <si>
    <t>Unicenter</t>
  </si>
  <si>
    <t>Portal Plaza Oeste</t>
  </si>
  <si>
    <t>Portal Palmas del Pliar</t>
  </si>
  <si>
    <t>Portal Rosario</t>
  </si>
  <si>
    <t>Portal Patagonia</t>
  </si>
  <si>
    <t>Portal Lomas</t>
  </si>
  <si>
    <t>Portal Tucuman</t>
  </si>
  <si>
    <t>Portal Escobar</t>
  </si>
  <si>
    <t>Portal los Andes</t>
  </si>
  <si>
    <t>Portal Trelew</t>
  </si>
  <si>
    <t>Portal Salta</t>
  </si>
  <si>
    <t>Portal Santiago Del Estero</t>
  </si>
  <si>
    <t>TOTAL ARGENTINA</t>
  </si>
  <si>
    <t>Plaza Lima Sur</t>
  </si>
  <si>
    <t xml:space="preserve">Balta </t>
  </si>
  <si>
    <t>Plaza Camacho</t>
  </si>
  <si>
    <t>TOTAL COLOMBIA</t>
  </si>
  <si>
    <t>SHOPPING CHILE</t>
  </si>
  <si>
    <t>SHOPPING ARGENTINA</t>
  </si>
  <si>
    <t>SHOPPING COLOMBIA</t>
  </si>
  <si>
    <t>CASH&amp;CARRY</t>
  </si>
  <si>
    <t>Total</t>
  </si>
  <si>
    <t>Shopping Center - Chile</t>
  </si>
  <si>
    <t>Shopping Centers</t>
  </si>
  <si>
    <t>Shopping Center - Argentina</t>
  </si>
  <si>
    <t>Shopping Center - Colombia</t>
  </si>
  <si>
    <t>Power Center / Otros</t>
  </si>
  <si>
    <t>SS Tickets</t>
  </si>
  <si>
    <t>&lt;</t>
  </si>
  <si>
    <t>CONVENIENCE</t>
  </si>
  <si>
    <t>Non-Accounting Data</t>
  </si>
  <si>
    <t>Supermarkets</t>
  </si>
  <si>
    <t>Home Improvement</t>
  </si>
  <si>
    <t>Department Stores</t>
  </si>
  <si>
    <t>Financial Services</t>
  </si>
  <si>
    <t>Shopping Center - Peru</t>
  </si>
  <si>
    <t>N° of Stores</t>
  </si>
  <si>
    <t>% Leased</t>
  </si>
  <si>
    <t>Selling Area (sqm)</t>
  </si>
  <si>
    <t>SSS</t>
  </si>
  <si>
    <t>Average Ticket</t>
  </si>
  <si>
    <t>USA</t>
  </si>
  <si>
    <t>Brazil</t>
  </si>
  <si>
    <t>Peru</t>
  </si>
  <si>
    <t>1 Includes Supermarket, Hypermarket, Cash&amp;Carry and Convenience</t>
  </si>
  <si>
    <t>SUPERMARKETS</t>
  </si>
  <si>
    <t>1 Same Store Sale includes the stores open at least 2/3 of the quarter, does not include remodeling</t>
  </si>
  <si>
    <t>DEPARTMENT STORES</t>
  </si>
  <si>
    <t>HOME IMPROVEMENT</t>
  </si>
  <si>
    <t>N° of Shopping Centers</t>
  </si>
  <si>
    <t>Total Sales Area (sqm)</t>
  </si>
  <si>
    <t>Office Towers1</t>
  </si>
  <si>
    <t>No IPO Locations</t>
  </si>
  <si>
    <t>Net Loan Portfolio (MM CLP)</t>
  </si>
  <si>
    <t>Provisions over expired portfolio</t>
  </si>
  <si>
    <t>Debt balance &gt;90 (%)</t>
  </si>
  <si>
    <t>Gross Write-offs (MM CLP)</t>
  </si>
  <si>
    <t>Recoveries (MM CLP)</t>
  </si>
  <si>
    <t>Net Write-offs (MM CLP)</t>
  </si>
  <si>
    <t>Anualized Net Write-offs / Average balance period  (%)</t>
  </si>
  <si>
    <t>Renegotiated portfolio (%)</t>
  </si>
  <si>
    <t>% of Sales w/Credit Cards over Total Sales</t>
  </si>
  <si>
    <t>Net Loan Portfolio (M ARS)</t>
  </si>
  <si>
    <t>Gross Write-offs (M ARS)</t>
  </si>
  <si>
    <t>Recoveries (M ARS)</t>
  </si>
  <si>
    <t>Net Write-offs (M ARS)</t>
  </si>
  <si>
    <t>Anualized Net Write-offs / Average period balance (%)</t>
  </si>
  <si>
    <t>PERU</t>
  </si>
  <si>
    <t>Net Loan Portfolio (M PEN)</t>
  </si>
  <si>
    <t>Gross Write-offs (M PEN)</t>
  </si>
  <si>
    <t>Recoveries (M PEN)</t>
  </si>
  <si>
    <t>Net Write-offs (M PEN)</t>
  </si>
  <si>
    <t>Net Loan Portfolio (M COP)</t>
  </si>
  <si>
    <t>Gross Write-offs (M COP)</t>
  </si>
  <si>
    <t>Recoveries (M COP)</t>
  </si>
  <si>
    <t>Net Write-offs (M COP)</t>
  </si>
  <si>
    <t>GLA Third Parties</t>
  </si>
  <si>
    <t>GLA Related Parties</t>
  </si>
  <si>
    <t>TOTAL GLA</t>
  </si>
  <si>
    <t>Visits (Thousand)</t>
  </si>
  <si>
    <t>Sales (CLP 'MM)</t>
  </si>
  <si>
    <t>Sales (ARS 'MM)</t>
  </si>
  <si>
    <t>Sales (PEN 'MM)</t>
  </si>
  <si>
    <t>SHOPPING PERU</t>
  </si>
  <si>
    <t>TOTAL PERU</t>
  </si>
  <si>
    <t>Sales (COP 'MM)</t>
  </si>
  <si>
    <t>Other</t>
  </si>
  <si>
    <t>IPO Locations</t>
  </si>
  <si>
    <t>1 Includes Service Stations, Pharmacies, Delicatessen, Electroshow</t>
  </si>
  <si>
    <t>During 2Q24, sqm of common spaces and sales area of the stores were reviewed, resulting in an adjustment of the sales surface in Chile and the United States. This adjustment excludes, for example, the space associated with Darkstores.</t>
  </si>
  <si>
    <t>Occupancy Rate</t>
  </si>
  <si>
    <t>3rd Party Sales  (ARS 'MM)</t>
  </si>
  <si>
    <t>Related Party Sales (ARS 'MM)</t>
  </si>
  <si>
    <t>Revenues  from 3P (ARS 'MM)</t>
  </si>
  <si>
    <t>Revenues  from 3P (CLP 'MM)</t>
  </si>
  <si>
    <t>Revenues  from 3P (PEN 'MM)</t>
  </si>
  <si>
    <t>Revenues  from 3P (COP MM)</t>
  </si>
  <si>
    <t>3rd Party Sales (CLP 'MM)</t>
  </si>
  <si>
    <t>Related Party Sales (CLP 'MM)</t>
  </si>
  <si>
    <t>4Q24</t>
  </si>
  <si>
    <t>EEUU</t>
  </si>
  <si>
    <t>Brasil</t>
  </si>
  <si>
    <t>Perú</t>
  </si>
  <si>
    <t>1Q25</t>
  </si>
  <si>
    <t>2Q25</t>
  </si>
  <si>
    <t>Financial Retail Indicators</t>
  </si>
  <si>
    <t>3Q25</t>
  </si>
  <si>
    <t>1 The Towers are part of the IPO and are included within the 34 locations</t>
  </si>
  <si>
    <t>4Q25</t>
  </si>
  <si>
    <r>
      <t xml:space="preserve">TOTAL SUPERMARKETS </t>
    </r>
    <r>
      <rPr>
        <b/>
        <vertAlign val="superscript"/>
        <sz val="8.4"/>
        <color rgb="FF0080FF"/>
        <rFont val="Aptos"/>
        <family val="2"/>
      </rPr>
      <t>(1)</t>
    </r>
  </si>
  <si>
    <r>
      <t>Same Store Sales (Physical)</t>
    </r>
    <r>
      <rPr>
        <b/>
        <vertAlign val="superscript"/>
        <sz val="11"/>
        <color rgb="FF0569B3"/>
        <rFont val="Aptos"/>
        <family val="2"/>
      </rPr>
      <t>1</t>
    </r>
  </si>
  <si>
    <r>
      <t>OTHER</t>
    </r>
    <r>
      <rPr>
        <b/>
        <vertAlign val="superscript"/>
        <sz val="11"/>
        <color rgb="FF0569B3"/>
        <rFont val="Aptos"/>
        <family val="2"/>
      </rPr>
      <t>1</t>
    </r>
  </si>
  <si>
    <r>
      <t xml:space="preserve">Same Store Sales (Physical) </t>
    </r>
    <r>
      <rPr>
        <b/>
        <vertAlign val="superscript"/>
        <sz val="9.35"/>
        <color rgb="FF0569B3"/>
        <rFont val="Aptos"/>
        <family val="2"/>
      </rPr>
      <t>1</t>
    </r>
  </si>
  <si>
    <t>N.A.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</si>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</sst>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64" formatCode="0.0%"/>
    <numFmt numFmtId="165" formatCode="_ * #,##0_ ;_ * \-#,##0_ ;_ * &quot;-&quot;??_ ;_ @_ "/>
    <numFmt numFmtId="166" formatCode="#,##0.0"/>
  </numFmts>
  <fonts count="60"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Montserrat"/>
    </font>
    <font>
      <u/>
      <sz val="11"/>
      <color theme="10"/>
      <name val="Montserrat"/>
    </font>
    <font>
      <b/>
      <sz val="36"/>
      <color theme="3"/>
      <name val="Montserrat"/>
    </font>
    <font>
      <b/>
      <sz val="10"/>
      <color rgb="FF0569B3"/>
      <name val="Montserrat"/>
    </font>
    <font>
      <b/>
      <sz val="10"/>
      <color theme="5"/>
      <name val="Montserrat"/>
    </font>
    <font>
      <b/>
      <sz val="10"/>
      <name val="Montserrat"/>
    </font>
    <font>
      <sz val="10"/>
      <color theme="1"/>
      <name val="Montserrat"/>
    </font>
    <font>
      <sz val="10"/>
      <name val="Montserrat"/>
    </font>
    <font>
      <sz val="10"/>
      <color theme="4" tint="-0.499984740745262"/>
      <name val="Montserrat"/>
    </font>
    <font>
      <b/>
      <sz val="10"/>
      <color rgb="FF595959"/>
      <name val="Montserrat"/>
    </font>
    <font>
      <b/>
      <sz val="10"/>
      <color theme="4"/>
      <name val="Montserrat"/>
    </font>
    <font>
      <sz val="10"/>
      <color theme="0" tint="-0.499984740745262"/>
      <name val="Montserrat"/>
    </font>
    <font>
      <i/>
      <sz val="10"/>
      <name val="Montserrat"/>
    </font>
    <font>
      <b/>
      <sz val="12"/>
      <color rgb="FF404040"/>
      <name val="Aptos"/>
      <family val="2"/>
    </font>
    <font>
      <sz val="8"/>
      <name val="Calibri"/>
      <family val="2"/>
      <scheme val="minor"/>
    </font>
    <font>
      <sz val="11"/>
      <color rgb="FF404040"/>
      <name val="Aptos"/>
      <family val="2"/>
    </font>
    <font>
      <sz val="11"/>
      <name val="Aptos"/>
      <family val="2"/>
    </font>
    <font>
      <b/>
      <sz val="11"/>
      <color theme="1" tint="0.249977111117893"/>
      <name val="Aptos"/>
      <family val="2"/>
    </font>
    <font>
      <b/>
      <sz val="12"/>
      <color rgb="FF0080FF"/>
      <name val="Aptos"/>
      <family val="2"/>
    </font>
    <font>
      <b/>
      <vertAlign val="superscript"/>
      <sz val="8.4"/>
      <color rgb="FF0080FF"/>
      <name val="Aptos"/>
      <family val="2"/>
    </font>
    <font>
      <b/>
      <sz val="11"/>
      <name val="Aptos"/>
      <family val="2"/>
    </font>
    <font>
      <b/>
      <sz val="11"/>
      <color rgb="FF0569B3"/>
      <name val="Aptos"/>
      <family val="2"/>
    </font>
    <font>
      <b/>
      <vertAlign val="superscript"/>
      <sz val="11"/>
      <color rgb="FF0569B3"/>
      <name val="Aptos"/>
      <family val="2"/>
    </font>
    <font>
      <sz val="11"/>
      <color theme="1"/>
      <name val="Aptos"/>
      <family val="2"/>
    </font>
    <font>
      <b/>
      <sz val="11"/>
      <color rgb="FF003366"/>
      <name val="Aptos"/>
      <family val="2"/>
    </font>
    <font>
      <sz val="11"/>
      <color theme="1" tint="0.499984740745262"/>
      <name val="Aptos"/>
      <family val="2"/>
    </font>
    <font>
      <i/>
      <sz val="9"/>
      <color theme="1"/>
      <name val="Aptos"/>
      <family val="2"/>
    </font>
    <font>
      <i/>
      <sz val="11"/>
      <color theme="1"/>
      <name val="Aptos"/>
      <family val="2"/>
    </font>
    <font>
      <b/>
      <sz val="9"/>
      <color theme="9"/>
      <name val="Aptos"/>
      <family val="2"/>
    </font>
    <font>
      <b/>
      <sz val="12"/>
      <color rgb="FF0569B3"/>
      <name val="Aptos"/>
      <family val="2"/>
    </font>
    <font>
      <b/>
      <sz val="11"/>
      <color rgb="FFFFFFFF"/>
      <name val="Aptos"/>
      <family val="2"/>
    </font>
    <font>
      <i/>
      <sz val="9"/>
      <name val="Aptos"/>
      <family val="2"/>
    </font>
    <font>
      <sz val="11"/>
      <color theme="0"/>
      <name val="Aptos"/>
      <family val="2"/>
    </font>
    <font>
      <sz val="10"/>
      <color rgb="FF404040"/>
      <name val="Aptos"/>
      <family val="2"/>
    </font>
    <font>
      <b/>
      <sz val="11"/>
      <color theme="0"/>
      <name val="Aptos"/>
      <family val="2"/>
    </font>
    <font>
      <i/>
      <sz val="8"/>
      <name val="Aptos"/>
      <family val="2"/>
    </font>
    <font>
      <b/>
      <sz val="9"/>
      <color indexed="57"/>
      <name val="Aptos"/>
      <family val="2"/>
    </font>
    <font>
      <b/>
      <vertAlign val="superscript"/>
      <sz val="9.35"/>
      <color rgb="FF0569B3"/>
      <name val="Aptos"/>
      <family val="2"/>
    </font>
    <font>
      <i/>
      <sz val="11"/>
      <name val="Aptos"/>
      <family val="2"/>
    </font>
    <font>
      <b/>
      <sz val="11"/>
      <color rgb="FF595959"/>
      <name val="Aptos"/>
      <family val="2"/>
    </font>
    <font>
      <b/>
      <sz val="11"/>
      <color theme="1"/>
      <name val="Aptos"/>
      <family val="2"/>
    </font>
    <font>
      <b/>
      <sz val="10"/>
      <color rgb="FF404040"/>
      <name val="Aptos"/>
      <family val="2"/>
    </font>
    <font>
      <sz val="11"/>
      <color rgb="FF0569B3"/>
      <name val="Aptos"/>
      <family val="2"/>
    </font>
    <font>
      <sz val="10"/>
      <color theme="1"/>
      <name val="Aptos"/>
      <family val="2"/>
    </font>
    <font>
      <b/>
      <sz val="10"/>
      <color rgb="FF0569B3"/>
      <name val="Aptos"/>
      <family val="2"/>
    </font>
    <font>
      <sz val="10"/>
      <name val="Aptos"/>
      <family val="2"/>
    </font>
    <font>
      <b/>
      <sz val="10"/>
      <color rgb="FF0080FF"/>
      <name val="Aptos"/>
      <family val="2"/>
    </font>
    <font>
      <b/>
      <sz val="9"/>
      <color rgb="FF0569B3"/>
      <name val="Aptos"/>
      <family val="2"/>
    </font>
    <font>
      <b/>
      <sz val="9"/>
      <color rgb="FF0080FF"/>
      <name val="Aptos"/>
      <family val="2"/>
    </font>
    <font>
      <b/>
      <sz val="10"/>
      <color theme="0"/>
      <name val="Aptos"/>
      <family val="2"/>
    </font>
    <font>
      <sz val="8"/>
      <color theme="1"/>
      <name val="Aptos"/>
      <family val="2"/>
    </font>
    <font>
      <b/>
      <sz val="16"/>
      <color rgb="FF0569B3"/>
      <name val="Aptos"/>
      <family val="2"/>
    </font>
    <font>
      <sz val="8"/>
      <name val="Aptos"/>
      <family val="2"/>
    </font>
    <font>
      <sz val="9"/>
      <color theme="1"/>
      <name val="Aptos"/>
      <family val="2"/>
    </font>
    <font>
      <b/>
      <sz val="10"/>
      <name val="Aptos"/>
      <family val="2"/>
    </font>
    <font>
      <b/>
      <sz val="10"/>
      <color rgb="FF595959"/>
      <name val="Aptos"/>
      <family val="2"/>
    </font>
    <font>
      <sz val="10"/>
      <color theme="4"/>
      <name val="Aptos"/>
      <family val="2"/>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0569B3"/>
        <bgColor indexed="64"/>
      </patternFill>
    </fill>
    <fill>
      <patternFill patternType="solid">
        <fgColor rgb="FFD9E1F2"/>
        <bgColor indexed="64"/>
      </patternFill>
    </fill>
    <fill>
      <patternFill patternType="solid">
        <fgColor theme="4" tint="0.79998168889431442"/>
        <bgColor indexed="64"/>
      </patternFill>
    </fill>
    <fill>
      <patternFill patternType="solid">
        <fgColor theme="2"/>
        <bgColor indexed="64"/>
      </patternFill>
    </fill>
  </fills>
  <borders count="11">
    <border>
      <left/>
      <right/>
      <top/>
      <bottom/>
      <diagonal/>
    </border>
    <border>
      <left/>
      <right style="thin">
        <color theme="0"/>
      </right>
      <top/>
      <bottom/>
      <diagonal/>
    </border>
    <border>
      <left/>
      <right/>
      <top style="thin">
        <color rgb="FF0569B3"/>
      </top>
      <bottom style="thin">
        <color rgb="FF0569B3"/>
      </bottom>
      <diagonal/>
    </border>
    <border>
      <left/>
      <right/>
      <top/>
      <bottom style="thin">
        <color rgb="FF0569B3"/>
      </bottom>
      <diagonal/>
    </border>
    <border>
      <left/>
      <right/>
      <top style="thin">
        <color theme="4"/>
      </top>
      <bottom/>
      <diagonal/>
    </border>
    <border>
      <left/>
      <right/>
      <top style="thin">
        <color theme="4"/>
      </top>
      <bottom style="thin">
        <color theme="4"/>
      </bottom>
      <diagonal/>
    </border>
    <border>
      <left/>
      <right/>
      <top/>
      <bottom style="medium">
        <color theme="4"/>
      </bottom>
      <diagonal/>
    </border>
    <border>
      <left/>
      <right/>
      <top style="thin">
        <color rgb="FF0569B3"/>
      </top>
      <bottom/>
      <diagonal/>
    </border>
    <border>
      <left/>
      <right/>
      <top/>
      <bottom style="thin">
        <color rgb="FF0080FF"/>
      </bottom>
      <diagonal/>
    </border>
    <border>
      <left/>
      <right/>
      <top style="thin">
        <color rgb="FF0080FF"/>
      </top>
      <bottom style="thin">
        <color rgb="FF0080FF"/>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240">
    <xf numFmtId="0" fontId="0" fillId="0" borderId="0" xfId="0"/>
    <xf numFmtId="0" fontId="3" fillId="0" borderId="0" xfId="0" applyFont="1"/>
    <xf numFmtId="0" fontId="4" fillId="0" borderId="0" xfId="4" applyFont="1"/>
    <xf numFmtId="0" fontId="5" fillId="0" borderId="0" xfId="0" applyFont="1"/>
    <xf numFmtId="0" fontId="6" fillId="0" borderId="0" xfId="0" applyFont="1"/>
    <xf numFmtId="0" fontId="7" fillId="0" borderId="0" xfId="0" applyFont="1"/>
    <xf numFmtId="0" fontId="9" fillId="0" borderId="0" xfId="0" applyFont="1"/>
    <xf numFmtId="0" fontId="10" fillId="2" borderId="0" xfId="0" applyFont="1" applyFill="1"/>
    <xf numFmtId="0" fontId="8" fillId="2" borderId="0" xfId="0" applyFont="1" applyFill="1" applyAlignment="1">
      <alignment horizontal="left"/>
    </xf>
    <xf numFmtId="0" fontId="9" fillId="2" borderId="0" xfId="0" applyFont="1" applyFill="1"/>
    <xf numFmtId="0" fontId="6" fillId="0" borderId="0" xfId="0" applyFont="1" applyAlignment="1">
      <alignment horizontal="left" vertical="center" wrapText="1"/>
    </xf>
    <xf numFmtId="0" fontId="6" fillId="0" borderId="0" xfId="0" applyFont="1" applyAlignment="1">
      <alignment horizontal="center" vertical="center" wrapText="1"/>
    </xf>
    <xf numFmtId="0" fontId="10" fillId="2" borderId="4" xfId="0" applyFont="1" applyFill="1" applyBorder="1"/>
    <xf numFmtId="3" fontId="10" fillId="2" borderId="4" xfId="0" applyNumberFormat="1" applyFont="1" applyFill="1" applyBorder="1" applyAlignment="1">
      <alignment horizontal="right" vertical="center" wrapText="1"/>
    </xf>
    <xf numFmtId="0" fontId="11" fillId="2" borderId="0" xfId="0" applyFont="1" applyFill="1"/>
    <xf numFmtId="166" fontId="10" fillId="2" borderId="0" xfId="0" applyNumberFormat="1" applyFont="1" applyFill="1" applyAlignment="1">
      <alignment horizontal="right" vertical="center" wrapText="1"/>
    </xf>
    <xf numFmtId="164" fontId="10" fillId="2" borderId="0" xfId="3" applyNumberFormat="1" applyFont="1" applyFill="1" applyBorder="1" applyAlignment="1">
      <alignment horizontal="right" vertical="center" wrapText="1"/>
    </xf>
    <xf numFmtId="3" fontId="10" fillId="2" borderId="0" xfId="0" applyNumberFormat="1" applyFont="1" applyFill="1" applyAlignment="1">
      <alignment horizontal="right" vertical="center" wrapText="1"/>
    </xf>
    <xf numFmtId="0" fontId="12" fillId="0" borderId="5" xfId="0" applyFont="1" applyBorder="1"/>
    <xf numFmtId="41" fontId="13" fillId="0" borderId="5" xfId="0" applyNumberFormat="1" applyFont="1" applyBorder="1"/>
    <xf numFmtId="0" fontId="10" fillId="2" borderId="0" xfId="0" applyFont="1" applyFill="1" applyAlignment="1">
      <alignment horizontal="left" indent="3"/>
    </xf>
    <xf numFmtId="0" fontId="10" fillId="2" borderId="6" xfId="0" applyFont="1" applyFill="1" applyBorder="1" applyAlignment="1">
      <alignment horizontal="left" indent="3"/>
    </xf>
    <xf numFmtId="164" fontId="10" fillId="2" borderId="6" xfId="3" applyNumberFormat="1" applyFont="1" applyFill="1" applyBorder="1" applyAlignment="1">
      <alignment horizontal="right" vertical="center" wrapText="1"/>
    </xf>
    <xf numFmtId="0" fontId="10" fillId="2" borderId="4" xfId="0" applyFont="1" applyFill="1" applyBorder="1" applyAlignment="1">
      <alignment horizontal="left" indent="3"/>
    </xf>
    <xf numFmtId="164" fontId="10" fillId="2" borderId="4" xfId="3" applyNumberFormat="1" applyFont="1" applyFill="1" applyBorder="1" applyAlignment="1">
      <alignment horizontal="right" vertical="center" wrapText="1"/>
    </xf>
    <xf numFmtId="164" fontId="10" fillId="2" borderId="10" xfId="3" applyNumberFormat="1" applyFont="1" applyFill="1" applyBorder="1" applyAlignment="1">
      <alignment horizontal="right" vertical="center" wrapText="1"/>
    </xf>
    <xf numFmtId="0" fontId="15" fillId="2" borderId="0" xfId="0" applyFont="1" applyFill="1" applyAlignment="1">
      <alignment horizontal="left"/>
    </xf>
    <xf numFmtId="0" fontId="11" fillId="2" borderId="0" xfId="0" applyFont="1" applyFill="1" applyAlignment="1">
      <alignment horizontal="left" indent="3"/>
    </xf>
    <xf numFmtId="0" fontId="10" fillId="2" borderId="0" xfId="0" applyFont="1" applyFill="1" applyAlignment="1">
      <alignment horizontal="right"/>
    </xf>
    <xf numFmtId="0" fontId="10" fillId="0" borderId="10" xfId="0" applyFont="1" applyBorder="1" applyAlignment="1">
      <alignment horizontal="left" indent="3"/>
    </xf>
    <xf numFmtId="0" fontId="14" fillId="0" borderId="0" xfId="0" applyFont="1" applyAlignment="1">
      <alignment horizontal="left" indent="3"/>
    </xf>
    <xf numFmtId="3" fontId="10" fillId="7" borderId="4" xfId="0" applyNumberFormat="1" applyFont="1" applyFill="1" applyBorder="1" applyAlignment="1">
      <alignment horizontal="right" vertical="center" wrapText="1"/>
    </xf>
    <xf numFmtId="166" fontId="10" fillId="7" borderId="0" xfId="0" applyNumberFormat="1" applyFont="1" applyFill="1" applyAlignment="1">
      <alignment horizontal="right" vertical="center" wrapText="1"/>
    </xf>
    <xf numFmtId="164" fontId="10" fillId="7" borderId="0" xfId="3" applyNumberFormat="1" applyFont="1" applyFill="1" applyBorder="1" applyAlignment="1">
      <alignment horizontal="right" vertical="center" wrapText="1"/>
    </xf>
    <xf numFmtId="3" fontId="10" fillId="7" borderId="0" xfId="0" applyNumberFormat="1" applyFont="1" applyFill="1" applyAlignment="1">
      <alignment horizontal="right" vertical="center" wrapText="1"/>
    </xf>
    <xf numFmtId="164" fontId="10" fillId="7" borderId="6" xfId="3" applyNumberFormat="1" applyFont="1" applyFill="1" applyBorder="1" applyAlignment="1">
      <alignment horizontal="right" vertical="center" wrapText="1"/>
    </xf>
    <xf numFmtId="164" fontId="10" fillId="7" borderId="4" xfId="3" applyNumberFormat="1" applyFont="1" applyFill="1" applyBorder="1" applyAlignment="1">
      <alignment horizontal="right" vertical="center" wrapText="1"/>
    </xf>
    <xf numFmtId="164" fontId="10" fillId="7" borderId="10" xfId="3" applyNumberFormat="1" applyFont="1" applyFill="1" applyBorder="1" applyAlignment="1">
      <alignment horizontal="right" vertical="center" wrapText="1"/>
    </xf>
    <xf numFmtId="0" fontId="6" fillId="7" borderId="0" xfId="0" applyFont="1" applyFill="1" applyAlignment="1">
      <alignment horizontal="center" vertical="center" wrapText="1"/>
    </xf>
    <xf numFmtId="0" fontId="18" fillId="0" borderId="0" xfId="0" applyFont="1" applyAlignment="1">
      <alignment vertical="center"/>
    </xf>
    <xf numFmtId="0" fontId="18" fillId="0" borderId="0" xfId="0" applyFont="1" applyAlignment="1">
      <alignment vertical="center" wrapText="1"/>
    </xf>
    <xf numFmtId="41" fontId="19" fillId="2" borderId="0" xfId="2" applyFont="1" applyFill="1" applyBorder="1" applyAlignment="1">
      <alignment horizontal="center" vertical="center" wrapText="1"/>
    </xf>
    <xf numFmtId="164" fontId="19" fillId="2" borderId="0" xfId="3" applyNumberFormat="1" applyFont="1" applyFill="1" applyBorder="1" applyAlignment="1">
      <alignment horizontal="center" vertical="center" wrapText="1"/>
    </xf>
    <xf numFmtId="41" fontId="20" fillId="2" borderId="2" xfId="2" applyFont="1" applyFill="1" applyBorder="1" applyAlignment="1">
      <alignment horizontal="right"/>
    </xf>
    <xf numFmtId="164" fontId="20" fillId="2" borderId="2" xfId="3" applyNumberFormat="1" applyFont="1" applyFill="1" applyBorder="1" applyAlignment="1">
      <alignment horizontal="right"/>
    </xf>
    <xf numFmtId="0" fontId="21" fillId="0" borderId="0" xfId="0" applyFont="1"/>
    <xf numFmtId="0" fontId="23" fillId="0" borderId="0" xfId="0" applyFont="1"/>
    <xf numFmtId="0" fontId="19" fillId="0" borderId="0" xfId="0" applyFont="1"/>
    <xf numFmtId="0" fontId="19" fillId="2" borderId="0" xfId="0" applyFont="1" applyFill="1"/>
    <xf numFmtId="0" fontId="26" fillId="0" borderId="0" xfId="0" applyFont="1"/>
    <xf numFmtId="0" fontId="27" fillId="0" borderId="0" xfId="0" applyFont="1" applyAlignment="1">
      <alignment horizontal="center"/>
    </xf>
    <xf numFmtId="0" fontId="26" fillId="2" borderId="0" xfId="0" applyFont="1" applyFill="1"/>
    <xf numFmtId="0" fontId="19" fillId="0" borderId="0" xfId="0" applyFont="1" applyAlignment="1">
      <alignment vertical="center"/>
    </xf>
    <xf numFmtId="0" fontId="23" fillId="5" borderId="2" xfId="0" applyFont="1" applyFill="1" applyBorder="1" applyAlignment="1">
      <alignment horizontal="center" vertical="center" wrapText="1"/>
    </xf>
    <xf numFmtId="0" fontId="26" fillId="0" borderId="0" xfId="0" applyFont="1" applyAlignment="1">
      <alignment vertical="center"/>
    </xf>
    <xf numFmtId="0" fontId="26" fillId="2" borderId="0" xfId="0" applyFont="1" applyFill="1" applyAlignment="1">
      <alignment vertical="center"/>
    </xf>
    <xf numFmtId="0" fontId="23" fillId="0" borderId="2" xfId="0" applyFont="1" applyBorder="1" applyAlignment="1">
      <alignment horizontal="center" vertical="center" wrapText="1"/>
    </xf>
    <xf numFmtId="0" fontId="19" fillId="0" borderId="0" xfId="0" applyFont="1" applyAlignment="1">
      <alignment vertical="center" wrapText="1"/>
    </xf>
    <xf numFmtId="3" fontId="28" fillId="0" borderId="0" xfId="0" applyNumberFormat="1" applyFont="1" applyAlignment="1">
      <alignment vertical="center" wrapText="1"/>
    </xf>
    <xf numFmtId="0" fontId="28" fillId="2" borderId="0" xfId="0" applyFont="1" applyFill="1" applyAlignment="1">
      <alignment vertical="center" wrapText="1"/>
    </xf>
    <xf numFmtId="164" fontId="19" fillId="0" borderId="0" xfId="3" applyNumberFormat="1" applyFont="1" applyFill="1" applyBorder="1" applyAlignment="1">
      <alignment horizontal="center" vertical="center" wrapText="1"/>
    </xf>
    <xf numFmtId="3" fontId="19" fillId="0" borderId="0" xfId="0" applyNumberFormat="1" applyFont="1" applyAlignment="1">
      <alignment horizontal="center" vertical="center" wrapText="1"/>
    </xf>
    <xf numFmtId="0" fontId="19" fillId="0" borderId="3" xfId="0" applyFont="1" applyBorder="1" applyAlignment="1">
      <alignment vertical="center" wrapText="1"/>
    </xf>
    <xf numFmtId="0" fontId="19" fillId="2" borderId="0" xfId="0" applyFont="1" applyFill="1" applyAlignment="1">
      <alignment vertical="center" wrapText="1"/>
    </xf>
    <xf numFmtId="0" fontId="20" fillId="0" borderId="2" xfId="0" applyFont="1" applyBorder="1"/>
    <xf numFmtId="0" fontId="29" fillId="0" borderId="0" xfId="0" applyFont="1" applyAlignment="1">
      <alignment vertical="center"/>
    </xf>
    <xf numFmtId="0" fontId="26" fillId="0" borderId="0" xfId="0" applyFont="1" applyAlignment="1">
      <alignment vertical="center" wrapText="1"/>
    </xf>
    <xf numFmtId="0" fontId="26" fillId="2" borderId="0" xfId="0" applyFont="1" applyFill="1" applyAlignment="1">
      <alignment vertical="center" wrapText="1"/>
    </xf>
    <xf numFmtId="0" fontId="30" fillId="2" borderId="0" xfId="0" applyFont="1" applyFill="1" applyAlignment="1">
      <alignment vertical="center"/>
    </xf>
    <xf numFmtId="41" fontId="31" fillId="2" borderId="0" xfId="0" applyNumberFormat="1" applyFont="1" applyFill="1" applyAlignment="1">
      <alignment vertical="center" wrapText="1"/>
    </xf>
    <xf numFmtId="0" fontId="32" fillId="0" borderId="0" xfId="0" applyFont="1"/>
    <xf numFmtId="0" fontId="23" fillId="2" borderId="0" xfId="0" applyFont="1" applyFill="1"/>
    <xf numFmtId="0" fontId="27" fillId="2" borderId="0" xfId="0" applyFont="1" applyFill="1" applyAlignment="1">
      <alignment horizontal="center"/>
    </xf>
    <xf numFmtId="0" fontId="26" fillId="0" borderId="3" xfId="0" applyFont="1" applyBorder="1"/>
    <xf numFmtId="41" fontId="19" fillId="0" borderId="0" xfId="2" applyFont="1" applyFill="1" applyBorder="1" applyAlignment="1">
      <alignment horizontal="center" vertical="center" wrapText="1"/>
    </xf>
    <xf numFmtId="3" fontId="28" fillId="2" borderId="0" xfId="0" applyNumberFormat="1" applyFont="1" applyFill="1" applyAlignment="1">
      <alignment vertical="center" wrapText="1"/>
    </xf>
    <xf numFmtId="3" fontId="19" fillId="2" borderId="0" xfId="0" applyNumberFormat="1" applyFont="1" applyFill="1" applyAlignment="1">
      <alignment horizontal="center" vertical="center" wrapText="1"/>
    </xf>
    <xf numFmtId="41" fontId="20" fillId="0" borderId="2" xfId="2" applyFont="1" applyFill="1" applyBorder="1" applyAlignment="1">
      <alignment horizontal="center"/>
    </xf>
    <xf numFmtId="164" fontId="20" fillId="0" borderId="2" xfId="3" applyNumberFormat="1" applyFont="1" applyFill="1" applyBorder="1" applyAlignment="1">
      <alignment horizontal="center"/>
    </xf>
    <xf numFmtId="41" fontId="23" fillId="0" borderId="0" xfId="2" applyFont="1" applyFill="1" applyBorder="1"/>
    <xf numFmtId="3" fontId="19" fillId="2" borderId="0" xfId="0" applyNumberFormat="1" applyFont="1" applyFill="1" applyAlignment="1">
      <alignment vertical="center" wrapText="1"/>
    </xf>
    <xf numFmtId="165" fontId="33" fillId="2" borderId="0" xfId="1" applyNumberFormat="1" applyFont="1" applyFill="1" applyBorder="1" applyAlignment="1">
      <alignment horizontal="centerContinuous" vertical="center"/>
    </xf>
    <xf numFmtId="0" fontId="24" fillId="0" borderId="0" xfId="0" applyFont="1" applyAlignment="1">
      <alignment vertical="center"/>
    </xf>
    <xf numFmtId="0" fontId="34" fillId="0" borderId="0" xfId="0" applyFont="1" applyAlignment="1">
      <alignment vertical="center"/>
    </xf>
    <xf numFmtId="0" fontId="35" fillId="2" borderId="0" xfId="0" applyFont="1" applyFill="1" applyAlignment="1">
      <alignment horizontal="right" vertical="center" wrapText="1"/>
    </xf>
    <xf numFmtId="0" fontId="35" fillId="2" borderId="0" xfId="0" applyFont="1" applyFill="1" applyAlignment="1">
      <alignment horizontal="right" wrapText="1"/>
    </xf>
    <xf numFmtId="0" fontId="26" fillId="2" borderId="0" xfId="0" applyFont="1" applyFill="1" applyAlignment="1">
      <alignment wrapText="1"/>
    </xf>
    <xf numFmtId="0" fontId="36" fillId="0" borderId="0" xfId="0" applyFont="1"/>
    <xf numFmtId="0" fontId="26" fillId="0" borderId="0" xfId="0" applyFont="1" applyAlignment="1">
      <alignment wrapText="1"/>
    </xf>
    <xf numFmtId="0" fontId="35" fillId="0" borderId="0" xfId="0" applyFont="1"/>
    <xf numFmtId="165" fontId="37" fillId="0" borderId="0" xfId="1" applyNumberFormat="1" applyFont="1" applyFill="1" applyBorder="1" applyAlignment="1">
      <alignment horizontal="centerContinuous"/>
    </xf>
    <xf numFmtId="0" fontId="28" fillId="2" borderId="0" xfId="0" applyFont="1" applyFill="1" applyAlignment="1">
      <alignment wrapText="1"/>
    </xf>
    <xf numFmtId="0" fontId="35" fillId="2" borderId="0" xfId="0" applyFont="1" applyFill="1" applyAlignment="1">
      <alignment wrapText="1"/>
    </xf>
    <xf numFmtId="0" fontId="35" fillId="2" borderId="0" xfId="0" applyFont="1" applyFill="1"/>
    <xf numFmtId="165" fontId="33" fillId="0" borderId="0" xfId="1" applyNumberFormat="1" applyFont="1" applyFill="1" applyBorder="1" applyAlignment="1">
      <alignment horizontal="centerContinuous"/>
    </xf>
    <xf numFmtId="0" fontId="28" fillId="2" borderId="0" xfId="0" applyFont="1" applyFill="1"/>
    <xf numFmtId="0" fontId="28" fillId="0" borderId="0" xfId="0" applyFont="1"/>
    <xf numFmtId="164" fontId="19" fillId="0" borderId="7" xfId="3" applyNumberFormat="1" applyFont="1" applyFill="1" applyBorder="1" applyAlignment="1">
      <alignment horizontal="right" vertical="center" wrapText="1"/>
    </xf>
    <xf numFmtId="164" fontId="19" fillId="0" borderId="0" xfId="3" applyNumberFormat="1" applyFont="1" applyFill="1" applyBorder="1" applyAlignment="1">
      <alignment horizontal="right" vertical="center" wrapText="1"/>
    </xf>
    <xf numFmtId="164" fontId="19" fillId="0" borderId="3" xfId="3" applyNumberFormat="1" applyFont="1" applyFill="1" applyBorder="1" applyAlignment="1">
      <alignment horizontal="right" vertical="center" wrapText="1"/>
    </xf>
    <xf numFmtId="41" fontId="20" fillId="0" borderId="2" xfId="2" applyFont="1" applyFill="1" applyBorder="1" applyAlignment="1">
      <alignment horizontal="right"/>
    </xf>
    <xf numFmtId="164" fontId="20" fillId="0" borderId="2" xfId="3" applyNumberFormat="1" applyFont="1" applyFill="1" applyBorder="1" applyAlignment="1">
      <alignment horizontal="right"/>
    </xf>
    <xf numFmtId="9" fontId="19" fillId="0" borderId="0" xfId="3" applyFont="1" applyFill="1" applyBorder="1" applyAlignment="1">
      <alignment horizontal="center" vertical="center" wrapText="1"/>
    </xf>
    <xf numFmtId="0" fontId="24" fillId="0" borderId="0" xfId="0" applyFont="1"/>
    <xf numFmtId="0" fontId="24" fillId="0" borderId="0" xfId="0" applyFont="1" applyAlignment="1">
      <alignment vertical="center" wrapText="1"/>
    </xf>
    <xf numFmtId="41" fontId="19" fillId="0" borderId="0" xfId="2" applyFont="1" applyFill="1" applyBorder="1" applyAlignment="1">
      <alignment horizontal="right" vertical="center" wrapText="1"/>
    </xf>
    <xf numFmtId="0" fontId="19" fillId="0" borderId="7" xfId="0" applyFont="1" applyBorder="1" applyAlignment="1">
      <alignment vertical="center" wrapText="1"/>
    </xf>
    <xf numFmtId="164" fontId="19" fillId="0" borderId="7" xfId="3" applyNumberFormat="1" applyFont="1" applyFill="1" applyBorder="1" applyAlignment="1">
      <alignment horizontal="center" vertical="center" wrapText="1"/>
    </xf>
    <xf numFmtId="164" fontId="19" fillId="0" borderId="3" xfId="3" applyNumberFormat="1" applyFont="1" applyFill="1" applyBorder="1" applyAlignment="1">
      <alignment horizontal="center" vertical="center" wrapText="1"/>
    </xf>
    <xf numFmtId="41" fontId="23" fillId="0" borderId="9" xfId="2" applyFont="1" applyFill="1" applyBorder="1" applyAlignment="1">
      <alignment horizontal="right" vertical="center" wrapText="1"/>
    </xf>
    <xf numFmtId="164" fontId="23" fillId="0" borderId="9" xfId="3" applyNumberFormat="1" applyFont="1" applyFill="1" applyBorder="1" applyAlignment="1">
      <alignment horizontal="right" vertical="center" wrapText="1"/>
    </xf>
    <xf numFmtId="3" fontId="37" fillId="2" borderId="0" xfId="0" applyNumberFormat="1" applyFont="1" applyFill="1" applyAlignment="1">
      <alignment horizontal="center" wrapText="1"/>
    </xf>
    <xf numFmtId="0" fontId="38" fillId="0" borderId="0" xfId="0" applyFont="1" applyAlignment="1">
      <alignment vertical="center"/>
    </xf>
    <xf numFmtId="0" fontId="33" fillId="2" borderId="0" xfId="0" applyFont="1" applyFill="1" applyAlignment="1">
      <alignment horizontal="left" vertical="center"/>
    </xf>
    <xf numFmtId="165" fontId="33" fillId="2" borderId="0" xfId="1" applyNumberFormat="1" applyFont="1" applyFill="1" applyBorder="1" applyAlignment="1">
      <alignment horizontal="right" vertical="center"/>
    </xf>
    <xf numFmtId="0" fontId="19" fillId="2" borderId="0" xfId="0" applyFont="1" applyFill="1" applyAlignment="1">
      <alignment horizontal="right" vertical="center" wrapText="1"/>
    </xf>
    <xf numFmtId="3" fontId="19" fillId="2" borderId="0" xfId="0" applyNumberFormat="1" applyFont="1" applyFill="1" applyAlignment="1">
      <alignment horizontal="right" vertical="center" wrapText="1"/>
    </xf>
    <xf numFmtId="0" fontId="28" fillId="0" borderId="0" xfId="0" applyFont="1" applyAlignment="1">
      <alignment horizontal="right"/>
    </xf>
    <xf numFmtId="0" fontId="26" fillId="2" borderId="0" xfId="0" applyFont="1" applyFill="1" applyAlignment="1">
      <alignment horizontal="right" vertical="center" wrapText="1"/>
    </xf>
    <xf numFmtId="41" fontId="39" fillId="0" borderId="0" xfId="0" applyNumberFormat="1" applyFont="1"/>
    <xf numFmtId="0" fontId="19" fillId="0" borderId="2" xfId="0" applyFont="1" applyBorder="1" applyAlignment="1">
      <alignment vertical="center" wrapText="1"/>
    </xf>
    <xf numFmtId="164" fontId="19" fillId="0" borderId="2" xfId="3" applyNumberFormat="1" applyFont="1" applyFill="1" applyBorder="1" applyAlignment="1">
      <alignment horizontal="center" vertical="center" wrapText="1"/>
    </xf>
    <xf numFmtId="0" fontId="41" fillId="0" borderId="0" xfId="0" applyFont="1" applyAlignment="1">
      <alignment vertical="center"/>
    </xf>
    <xf numFmtId="0" fontId="35" fillId="0" borderId="0" xfId="0" applyFont="1" applyAlignment="1">
      <alignment horizontal="right"/>
    </xf>
    <xf numFmtId="0" fontId="26" fillId="2" borderId="0" xfId="0" applyFont="1" applyFill="1" applyAlignment="1">
      <alignment horizontal="center" vertical="center"/>
    </xf>
    <xf numFmtId="0" fontId="26" fillId="0" borderId="0" xfId="0" applyFont="1" applyAlignment="1">
      <alignment horizontal="center"/>
    </xf>
    <xf numFmtId="0" fontId="24" fillId="0" borderId="0" xfId="0" applyFont="1" applyAlignment="1">
      <alignment horizontal="center" vertical="center"/>
    </xf>
    <xf numFmtId="0" fontId="23" fillId="2" borderId="0" xfId="0" applyFont="1" applyFill="1" applyAlignment="1">
      <alignment horizontal="center" vertical="center"/>
    </xf>
    <xf numFmtId="0" fontId="19" fillId="2" borderId="0" xfId="0" applyFont="1" applyFill="1" applyAlignment="1">
      <alignment horizontal="center" vertical="center"/>
    </xf>
    <xf numFmtId="0" fontId="27" fillId="2" borderId="0" xfId="0" applyFont="1" applyFill="1" applyAlignment="1">
      <alignment horizontal="center" vertical="center"/>
    </xf>
    <xf numFmtId="0" fontId="26" fillId="0" borderId="0" xfId="0" applyFont="1" applyAlignment="1">
      <alignment horizontal="center" vertical="center"/>
    </xf>
    <xf numFmtId="0" fontId="19" fillId="2" borderId="0" xfId="0" applyFont="1" applyFill="1" applyAlignment="1">
      <alignment horizontal="left" vertical="center" wrapText="1"/>
    </xf>
    <xf numFmtId="1" fontId="19" fillId="2" borderId="0" xfId="0" applyNumberFormat="1" applyFont="1" applyFill="1" applyAlignment="1">
      <alignment horizontal="center" vertical="center" wrapText="1"/>
    </xf>
    <xf numFmtId="1" fontId="26" fillId="0" borderId="0" xfId="0" applyNumberFormat="1" applyFont="1" applyAlignment="1">
      <alignment horizontal="center"/>
    </xf>
    <xf numFmtId="3" fontId="19" fillId="2" borderId="0" xfId="2" applyNumberFormat="1" applyFont="1" applyFill="1" applyAlignment="1">
      <alignment horizontal="right" vertical="center" wrapText="1"/>
    </xf>
    <xf numFmtId="164" fontId="19" fillId="2" borderId="0" xfId="3" applyNumberFormat="1" applyFont="1" applyFill="1" applyAlignment="1">
      <alignment horizontal="center" vertical="center" wrapText="1"/>
    </xf>
    <xf numFmtId="0" fontId="42" fillId="0" borderId="2" xfId="0" applyFont="1" applyBorder="1" applyAlignment="1">
      <alignment horizontal="left" vertical="center"/>
    </xf>
    <xf numFmtId="1" fontId="23" fillId="2" borderId="2" xfId="0" applyNumberFormat="1" applyFont="1" applyFill="1" applyBorder="1" applyAlignment="1">
      <alignment horizontal="center" vertical="center" wrapText="1"/>
    </xf>
    <xf numFmtId="1" fontId="43" fillId="0" borderId="0" xfId="0" applyNumberFormat="1" applyFont="1" applyAlignment="1">
      <alignment horizontal="center"/>
    </xf>
    <xf numFmtId="3" fontId="23" fillId="2" borderId="2" xfId="2" applyNumberFormat="1" applyFont="1" applyFill="1" applyBorder="1" applyAlignment="1">
      <alignment horizontal="right" vertical="center" wrapText="1"/>
    </xf>
    <xf numFmtId="164" fontId="23" fillId="2" borderId="2" xfId="3" applyNumberFormat="1" applyFont="1" applyFill="1" applyBorder="1" applyAlignment="1">
      <alignment horizontal="center" vertical="center" wrapText="1"/>
    </xf>
    <xf numFmtId="0" fontId="42" fillId="0" borderId="0" xfId="0" applyFont="1" applyAlignment="1">
      <alignment horizontal="left" vertical="center"/>
    </xf>
    <xf numFmtId="1" fontId="23" fillId="2" borderId="0" xfId="0" applyNumberFormat="1" applyFont="1" applyFill="1" applyAlignment="1">
      <alignment horizontal="center" vertical="center" wrapText="1"/>
    </xf>
    <xf numFmtId="3" fontId="23" fillId="2" borderId="0" xfId="2" applyNumberFormat="1" applyFont="1" applyFill="1" applyBorder="1" applyAlignment="1">
      <alignment horizontal="right" vertical="center" wrapText="1"/>
    </xf>
    <xf numFmtId="164" fontId="23" fillId="2" borderId="0" xfId="3" applyNumberFormat="1" applyFont="1" applyFill="1" applyBorder="1" applyAlignment="1">
      <alignment horizontal="center" vertical="center" wrapText="1"/>
    </xf>
    <xf numFmtId="3" fontId="19" fillId="2" borderId="0" xfId="2" applyNumberFormat="1" applyFont="1" applyFill="1" applyAlignment="1">
      <alignment horizontal="center" vertical="center" wrapText="1"/>
    </xf>
    <xf numFmtId="3" fontId="39" fillId="2" borderId="0" xfId="2" applyNumberFormat="1" applyFont="1" applyFill="1" applyAlignment="1">
      <alignment horizontal="center" vertical="center" wrapText="1"/>
    </xf>
    <xf numFmtId="3" fontId="23" fillId="2" borderId="2" xfId="2" applyNumberFormat="1" applyFont="1" applyFill="1" applyBorder="1" applyAlignment="1">
      <alignment horizontal="center" vertical="center" wrapText="1"/>
    </xf>
    <xf numFmtId="1" fontId="44" fillId="0" borderId="0" xfId="0" applyNumberFormat="1" applyFont="1" applyAlignment="1">
      <alignment horizontal="center" vertical="center"/>
    </xf>
    <xf numFmtId="0" fontId="24" fillId="6" borderId="2" xfId="0" applyFont="1" applyFill="1" applyBorder="1" applyAlignment="1">
      <alignment horizontal="left" vertical="center" wrapText="1"/>
    </xf>
    <xf numFmtId="1" fontId="24" fillId="6" borderId="2" xfId="0" applyNumberFormat="1" applyFont="1" applyFill="1" applyBorder="1" applyAlignment="1">
      <alignment horizontal="center" vertical="center" wrapText="1"/>
    </xf>
    <xf numFmtId="1" fontId="45" fillId="6" borderId="0" xfId="0" applyNumberFormat="1" applyFont="1" applyFill="1" applyAlignment="1">
      <alignment horizontal="center"/>
    </xf>
    <xf numFmtId="3" fontId="24" fillId="6" borderId="2" xfId="2" applyNumberFormat="1" applyFont="1" applyFill="1" applyBorder="1" applyAlignment="1">
      <alignment horizontal="center" vertical="center" wrapText="1"/>
    </xf>
    <xf numFmtId="164" fontId="24" fillId="6" borderId="2" xfId="3" applyNumberFormat="1" applyFont="1" applyFill="1" applyBorder="1" applyAlignment="1">
      <alignment horizontal="center" vertical="center" wrapText="1"/>
    </xf>
    <xf numFmtId="0" fontId="30" fillId="0" borderId="0" xfId="0" applyFont="1" applyAlignment="1">
      <alignment vertical="center"/>
    </xf>
    <xf numFmtId="0" fontId="38" fillId="0" borderId="0" xfId="0" applyFont="1" applyAlignment="1">
      <alignment horizontal="left" vertical="center"/>
    </xf>
    <xf numFmtId="0" fontId="30" fillId="0" borderId="0" xfId="0" applyFont="1" applyAlignment="1">
      <alignment horizontal="center" vertical="center"/>
    </xf>
    <xf numFmtId="0" fontId="46" fillId="2" borderId="0" xfId="0" applyFont="1" applyFill="1"/>
    <xf numFmtId="0" fontId="47" fillId="0" borderId="0" xfId="0" applyFont="1"/>
    <xf numFmtId="0" fontId="48" fillId="2" borderId="0" xfId="0" applyFont="1" applyFill="1"/>
    <xf numFmtId="0" fontId="49" fillId="0" borderId="0" xfId="0" applyFont="1" applyAlignment="1">
      <alignment vertical="center" wrapText="1"/>
    </xf>
    <xf numFmtId="0" fontId="51" fillId="0" borderId="0" xfId="0" applyFont="1" applyAlignment="1">
      <alignment horizontal="center" vertical="center" wrapText="1"/>
    </xf>
    <xf numFmtId="0" fontId="46" fillId="0" borderId="0" xfId="0" applyFont="1"/>
    <xf numFmtId="0" fontId="49" fillId="0" borderId="8" xfId="0" applyFont="1" applyBorder="1" applyAlignment="1">
      <alignment vertical="center" wrapText="1"/>
    </xf>
    <xf numFmtId="0" fontId="52" fillId="4" borderId="9" xfId="0" applyFont="1" applyFill="1" applyBorder="1" applyAlignment="1">
      <alignment horizontal="center" vertical="center" wrapText="1"/>
    </xf>
    <xf numFmtId="0" fontId="49" fillId="0" borderId="0" xfId="0" applyFont="1" applyAlignment="1">
      <alignment horizontal="center" vertical="center" wrapText="1"/>
    </xf>
    <xf numFmtId="0" fontId="48" fillId="0" borderId="0" xfId="0" applyFont="1" applyAlignment="1">
      <alignment vertical="center"/>
    </xf>
    <xf numFmtId="41" fontId="48" fillId="0" borderId="0" xfId="2" applyFont="1" applyAlignment="1">
      <alignment horizontal="right" vertical="center"/>
    </xf>
    <xf numFmtId="164" fontId="48" fillId="0" borderId="0" xfId="3" applyNumberFormat="1" applyFont="1" applyFill="1" applyBorder="1" applyAlignment="1">
      <alignment horizontal="right" vertical="center"/>
    </xf>
    <xf numFmtId="41" fontId="49" fillId="0" borderId="0" xfId="0" applyNumberFormat="1" applyFont="1" applyAlignment="1">
      <alignment horizontal="center" vertical="center" wrapText="1"/>
    </xf>
    <xf numFmtId="41" fontId="51" fillId="0" borderId="0" xfId="0" applyNumberFormat="1" applyFont="1" applyAlignment="1">
      <alignment horizontal="center" vertical="center" wrapText="1"/>
    </xf>
    <xf numFmtId="41" fontId="48" fillId="0" borderId="0" xfId="2" applyFont="1" applyFill="1" applyAlignment="1">
      <alignment horizontal="right" vertical="center"/>
    </xf>
    <xf numFmtId="0" fontId="52" fillId="4" borderId="9" xfId="0" applyFont="1" applyFill="1" applyBorder="1" applyAlignment="1">
      <alignment vertical="center"/>
    </xf>
    <xf numFmtId="41" fontId="52" fillId="4" borderId="9" xfId="2" applyFont="1" applyFill="1" applyBorder="1" applyAlignment="1">
      <alignment horizontal="right" vertical="center" wrapText="1"/>
    </xf>
    <xf numFmtId="164" fontId="52" fillId="4" borderId="9" xfId="3" applyNumberFormat="1" applyFont="1" applyFill="1" applyBorder="1" applyAlignment="1">
      <alignment horizontal="right" vertical="center" wrapText="1"/>
    </xf>
    <xf numFmtId="164" fontId="52" fillId="4" borderId="9" xfId="3" applyNumberFormat="1" applyFont="1" applyFill="1" applyBorder="1" applyAlignment="1">
      <alignment horizontal="right" vertical="center"/>
    </xf>
    <xf numFmtId="41" fontId="52" fillId="4" borderId="9" xfId="2" applyFont="1" applyFill="1" applyBorder="1" applyAlignment="1">
      <alignment horizontal="center" vertical="center" wrapText="1"/>
    </xf>
    <xf numFmtId="164" fontId="52" fillId="4" borderId="9" xfId="3" applyNumberFormat="1" applyFont="1" applyFill="1" applyBorder="1" applyAlignment="1">
      <alignment horizontal="center" vertical="center" wrapText="1"/>
    </xf>
    <xf numFmtId="0" fontId="46" fillId="0" borderId="0" xfId="0" applyFont="1" applyAlignment="1">
      <alignment horizontal="right"/>
    </xf>
    <xf numFmtId="0" fontId="46" fillId="0" borderId="0" xfId="0" applyFont="1" applyAlignment="1">
      <alignment horizontal="center"/>
    </xf>
    <xf numFmtId="164" fontId="39" fillId="0" borderId="0" xfId="3" applyNumberFormat="1" applyFont="1" applyFill="1" applyBorder="1" applyAlignment="1">
      <alignment horizontal="right" vertical="center"/>
    </xf>
    <xf numFmtId="0" fontId="53" fillId="2" borderId="0" xfId="0" applyFont="1" applyFill="1"/>
    <xf numFmtId="0" fontId="54" fillId="0" borderId="0" xfId="0" applyFont="1"/>
    <xf numFmtId="0" fontId="55" fillId="2" borderId="0" xfId="0" applyFont="1" applyFill="1"/>
    <xf numFmtId="0" fontId="47" fillId="0" borderId="0" xfId="0" applyFont="1" applyAlignment="1">
      <alignment horizontal="center" vertical="center" wrapText="1"/>
    </xf>
    <xf numFmtId="41" fontId="19" fillId="0" borderId="0" xfId="2" applyFont="1" applyFill="1" applyAlignment="1">
      <alignment horizontal="right" vertical="center"/>
    </xf>
    <xf numFmtId="164" fontId="19" fillId="0" borderId="0" xfId="3" applyNumberFormat="1" applyFont="1" applyFill="1" applyAlignment="1">
      <alignment horizontal="center" vertical="center"/>
    </xf>
    <xf numFmtId="41" fontId="55" fillId="2" borderId="0" xfId="0" applyNumberFormat="1" applyFont="1" applyFill="1"/>
    <xf numFmtId="0" fontId="46" fillId="0" borderId="0" xfId="0" applyFont="1" applyAlignment="1">
      <alignment vertical="center"/>
    </xf>
    <xf numFmtId="0" fontId="37" fillId="4" borderId="2" xfId="0" applyFont="1" applyFill="1" applyBorder="1" applyAlignment="1">
      <alignment vertical="center"/>
    </xf>
    <xf numFmtId="41" fontId="37" fillId="4" borderId="2" xfId="2" applyFont="1" applyFill="1" applyBorder="1" applyAlignment="1">
      <alignment horizontal="right" vertical="center"/>
    </xf>
    <xf numFmtId="164" fontId="37" fillId="4" borderId="2" xfId="3" applyNumberFormat="1" applyFont="1" applyFill="1" applyBorder="1" applyAlignment="1">
      <alignment horizontal="center" vertical="center"/>
    </xf>
    <xf numFmtId="0" fontId="56" fillId="0" borderId="0" xfId="0" applyFont="1" applyAlignment="1">
      <alignment vertical="center"/>
    </xf>
    <xf numFmtId="0" fontId="26" fillId="0" borderId="1" xfId="0" applyFont="1" applyBorder="1"/>
    <xf numFmtId="164" fontId="48" fillId="0" borderId="0" xfId="3" applyNumberFormat="1" applyFont="1" applyAlignment="1">
      <alignment horizontal="right" vertical="center"/>
    </xf>
    <xf numFmtId="41" fontId="46" fillId="2" borderId="0" xfId="0" applyNumberFormat="1" applyFont="1" applyFill="1"/>
    <xf numFmtId="0" fontId="52" fillId="4" borderId="2" xfId="0" applyFont="1" applyFill="1" applyBorder="1" applyAlignment="1">
      <alignment vertical="center"/>
    </xf>
    <xf numFmtId="41" fontId="52" fillId="4" borderId="2" xfId="2" applyFont="1" applyFill="1" applyBorder="1" applyAlignment="1">
      <alignment horizontal="right" vertical="center"/>
    </xf>
    <xf numFmtId="164" fontId="52" fillId="4" borderId="2" xfId="3" applyNumberFormat="1" applyFont="1" applyFill="1" applyBorder="1" applyAlignment="1">
      <alignment horizontal="right" vertical="center"/>
    </xf>
    <xf numFmtId="0" fontId="48" fillId="0" borderId="0" xfId="0" applyFont="1" applyAlignment="1">
      <alignment horizontal="right" vertical="center"/>
    </xf>
    <xf numFmtId="0" fontId="48" fillId="0" borderId="0" xfId="0" applyFont="1" applyAlignment="1">
      <alignment horizontal="center" vertical="center"/>
    </xf>
    <xf numFmtId="41" fontId="39" fillId="0" borderId="0" xfId="0" applyNumberFormat="1" applyFont="1" applyAlignment="1">
      <alignment horizontal="center" vertical="center" wrapText="1"/>
    </xf>
    <xf numFmtId="3" fontId="19" fillId="0" borderId="0" xfId="0" applyNumberFormat="1" applyFont="1" applyAlignment="1">
      <alignment horizontal="right" vertical="center"/>
    </xf>
    <xf numFmtId="164" fontId="19" fillId="0" borderId="0" xfId="3" applyNumberFormat="1" applyFont="1" applyAlignment="1">
      <alignment horizontal="right" vertical="center"/>
    </xf>
    <xf numFmtId="3" fontId="26" fillId="2" borderId="0" xfId="0" applyNumberFormat="1" applyFont="1" applyFill="1"/>
    <xf numFmtId="164" fontId="37" fillId="4" borderId="2" xfId="3" applyNumberFormat="1" applyFont="1" applyFill="1" applyBorder="1" applyAlignment="1">
      <alignment horizontal="right" vertical="center"/>
    </xf>
    <xf numFmtId="0" fontId="19" fillId="0" borderId="0" xfId="0" applyFont="1" applyAlignment="1">
      <alignment horizontal="right" vertical="center"/>
    </xf>
    <xf numFmtId="0" fontId="19" fillId="0" borderId="0" xfId="0" applyFont="1" applyAlignment="1">
      <alignment horizontal="center" vertical="center"/>
    </xf>
    <xf numFmtId="0" fontId="47" fillId="0" borderId="0" xfId="0" applyFont="1" applyAlignment="1">
      <alignment horizontal="left" vertical="center" wrapText="1"/>
    </xf>
    <xf numFmtId="0" fontId="47" fillId="7" borderId="0" xfId="0" applyFont="1" applyFill="1" applyAlignment="1">
      <alignment horizontal="center" vertical="center" wrapText="1"/>
    </xf>
    <xf numFmtId="0" fontId="48" fillId="2" borderId="4" xfId="0" applyFont="1" applyFill="1" applyBorder="1"/>
    <xf numFmtId="3" fontId="48" fillId="7" borderId="4" xfId="0" applyNumberFormat="1" applyFont="1" applyFill="1" applyBorder="1" applyAlignment="1">
      <alignment horizontal="right" vertical="center" wrapText="1"/>
    </xf>
    <xf numFmtId="3" fontId="48" fillId="2" borderId="4" xfId="0" applyNumberFormat="1" applyFont="1" applyFill="1" applyBorder="1" applyAlignment="1">
      <alignment horizontal="right" vertical="center" wrapText="1"/>
    </xf>
    <xf numFmtId="166" fontId="48" fillId="7" borderId="0" xfId="0" applyNumberFormat="1" applyFont="1" applyFill="1" applyAlignment="1">
      <alignment horizontal="right" vertical="center" wrapText="1"/>
    </xf>
    <xf numFmtId="166" fontId="48" fillId="2" borderId="0" xfId="0" applyNumberFormat="1" applyFont="1" applyFill="1" applyAlignment="1">
      <alignment horizontal="right" vertical="center" wrapText="1"/>
    </xf>
    <xf numFmtId="164" fontId="48" fillId="7" borderId="0" xfId="3" applyNumberFormat="1" applyFont="1" applyFill="1" applyBorder="1" applyAlignment="1">
      <alignment horizontal="right" vertical="center" wrapText="1"/>
    </xf>
    <xf numFmtId="164" fontId="48" fillId="2" borderId="0" xfId="3" applyNumberFormat="1" applyFont="1" applyFill="1" applyBorder="1" applyAlignment="1">
      <alignment horizontal="right" vertical="center" wrapText="1"/>
    </xf>
    <xf numFmtId="3" fontId="48" fillId="7" borderId="0" xfId="0" applyNumberFormat="1" applyFont="1" applyFill="1" applyAlignment="1">
      <alignment horizontal="right" vertical="center" wrapText="1"/>
    </xf>
    <xf numFmtId="3" fontId="48" fillId="2" borderId="0" xfId="0" applyNumberFormat="1" applyFont="1" applyFill="1" applyAlignment="1">
      <alignment horizontal="right" vertical="center" wrapText="1"/>
    </xf>
    <xf numFmtId="0" fontId="58" fillId="0" borderId="5" xfId="0" applyFont="1" applyBorder="1"/>
    <xf numFmtId="41" fontId="59" fillId="0" borderId="5" xfId="0" applyNumberFormat="1" applyFont="1" applyBorder="1"/>
    <xf numFmtId="0" fontId="48" fillId="2" borderId="0" xfId="0" applyFont="1" applyFill="1" applyAlignment="1">
      <alignment horizontal="left" indent="3"/>
    </xf>
    <xf numFmtId="0" fontId="48" fillId="2" borderId="6" xfId="0" applyFont="1" applyFill="1" applyBorder="1" applyAlignment="1">
      <alignment horizontal="left" indent="3"/>
    </xf>
    <xf numFmtId="164" fontId="48" fillId="7" borderId="6" xfId="3" applyNumberFormat="1" applyFont="1" applyFill="1" applyBorder="1" applyAlignment="1">
      <alignment horizontal="right" vertical="center" wrapText="1"/>
    </xf>
    <xf numFmtId="164" fontId="48" fillId="2" borderId="6" xfId="3" applyNumberFormat="1" applyFont="1" applyFill="1" applyBorder="1" applyAlignment="1">
      <alignment horizontal="right" vertical="center" wrapText="1"/>
    </xf>
    <xf numFmtId="0" fontId="24" fillId="0" borderId="0" xfId="0" applyFont="1" applyAlignment="1">
      <alignment horizontal="center" vertical="center" wrapText="1"/>
    </xf>
    <xf numFmtId="0" fontId="23" fillId="5" borderId="2" xfId="0" applyFont="1" applyFill="1" applyBorder="1" applyAlignment="1">
      <alignment horizontal="center" vertical="center" wrapText="1"/>
    </xf>
    <xf numFmtId="0" fontId="41" fillId="0" borderId="0" xfId="0" applyFont="1" applyAlignment="1">
      <alignment horizontal="left" vertical="center" wrapText="1"/>
    </xf>
    <xf numFmtId="0" fontId="42" fillId="3" borderId="3" xfId="0" quotePrefix="1" applyFont="1" applyFill="1" applyBorder="1" applyAlignment="1">
      <alignment horizontal="center" vertical="center" wrapText="1"/>
    </xf>
    <xf numFmtId="0" fontId="50" fillId="0" borderId="0" xfId="0" applyFont="1" applyAlignment="1">
      <alignment horizontal="center" vertical="center" wrapText="1"/>
    </xf>
    <xf numFmtId="0" fontId="23" fillId="2" borderId="0" xfId="0" applyFont="1" applyFill="1" applyAlignment="1">
      <alignment horizontal="center" vertical="center" wrapText="1"/>
    </xf>
    <xf numFmtId="0" fontId="23" fillId="2" borderId="3" xfId="0" applyFont="1" applyFill="1" applyBorder="1" applyAlignment="1">
      <alignment horizontal="center" vertical="center" wrapText="1"/>
    </xf>
    <xf numFmtId="0" fontId="47" fillId="0" borderId="0" xfId="0" applyFont="1" applyAlignment="1">
      <alignment horizontal="center" vertical="center" wrapText="1"/>
    </xf>
    <xf numFmtId="0" fontId="23" fillId="0" borderId="3" xfId="0" applyFont="1" applyBorder="1" applyAlignment="1">
      <alignment horizontal="center" vertical="center" wrapText="1"/>
    </xf>
    <xf numFmtId="0" fontId="57" fillId="2" borderId="0" xfId="0" applyFont="1" applyFill="1" applyAlignment="1">
      <alignment horizontal="center" vertical="center" wrapText="1"/>
    </xf>
    <xf numFmtId="0" fontId="57" fillId="2" borderId="3" xfId="0" applyFont="1" applyFill="1" applyBorder="1" applyAlignment="1">
      <alignment horizontal="center" vertical="center" wrapText="1"/>
    </xf>
    <xf numFmtId="0" fontId="32" fillId="0" borderId="0" xfId="0" applyFont="1" applyAlignment="1">
      <alignment horizontal="center" vertical="center" wrapText="1"/>
    </xf>
    <xf numFmtId="0" fontId="16" fillId="0" borderId="0" xfId="0" applyFont="1" applyAlignment="1">
      <alignment horizontal="center" vertical="center" wrapText="1"/>
    </xf>
    <xf numFmtId="0" fontId="16" fillId="0" borderId="8" xfId="0" applyFont="1" applyBorder="1" applyAlignment="1">
      <alignment horizontal="center" vertical="center" wrapText="1"/>
    </xf>
    <xf numFmtId="0" fontId="23" fillId="0" borderId="0" xfId="0" applyFont="1" applyAlignment="1">
      <alignment horizontal="center" vertical="center" wrapText="1"/>
    </xf>
  </cellXfs>
  <cellStyles count="5">
    <cellStyle name="Hipervínculo" xfId="4" builtinId="8"/>
    <cellStyle name="Millares" xfId="1" builtinId="3"/>
    <cellStyle name="Millares [0]" xfId="2" builtinId="6"/>
    <cellStyle name="Normal" xfId="0" builtinId="0"/>
    <cellStyle name="Porcentaje" xfId="3" builtinId="5"/>
  </cellStyles>
  <dxfs count="0"/>
  <tableStyles count="0" defaultTableStyle="TableStyleMedium2" defaultPivotStyle="PivotStyleLight16"/>
  <colors>
    <mruColors>
      <color rgb="FF0080FF"/>
      <color rgb="FFFF0066"/>
      <color rgb="FF0569B3"/>
      <color rgb="FF1141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1</xdr:row>
      <xdr:rowOff>9525</xdr:rowOff>
    </xdr:from>
    <xdr:to>
      <xdr:col>2</xdr:col>
      <xdr:colOff>38100</xdr:colOff>
      <xdr:row>3</xdr:row>
      <xdr:rowOff>410155</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00025"/>
          <a:ext cx="1400175" cy="841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C16"/>
  <sheetViews>
    <sheetView showGridLines="0" tabSelected="1" workbookViewId="0">
      <selection activeCell="R11" sqref="R11"/>
    </sheetView>
  </sheetViews>
  <sheetFormatPr baseColWidth="10" defaultColWidth="10.85546875" defaultRowHeight="18" x14ac:dyDescent="0.35"/>
  <cols>
    <col min="1" max="16384" width="10.85546875" style="1"/>
  </cols>
  <sheetData>
    <row r="1" spans="3:3" ht="5.0999999999999996" customHeight="1" x14ac:dyDescent="0.35">
      <c r="C1" s="1" t="s">
        <v>41</v>
      </c>
    </row>
    <row r="4" spans="3:3" ht="54" x14ac:dyDescent="0.95">
      <c r="C4" s="3" t="s">
        <v>43</v>
      </c>
    </row>
    <row r="5" spans="3:3" ht="54" x14ac:dyDescent="0.95">
      <c r="C5" s="3" t="s">
        <v>121</v>
      </c>
    </row>
    <row r="6" spans="3:3" x14ac:dyDescent="0.35">
      <c r="C6" s="2" t="s">
        <v>44</v>
      </c>
    </row>
    <row r="7" spans="3:3" x14ac:dyDescent="0.35">
      <c r="C7" s="2" t="s">
        <v>45</v>
      </c>
    </row>
    <row r="8" spans="3:3" x14ac:dyDescent="0.35">
      <c r="C8" s="2" t="s">
        <v>46</v>
      </c>
    </row>
    <row r="9" spans="3:3" x14ac:dyDescent="0.35">
      <c r="C9" s="2" t="s">
        <v>36</v>
      </c>
    </row>
    <row r="10" spans="3:3" x14ac:dyDescent="0.35">
      <c r="C10" s="2" t="s">
        <v>35</v>
      </c>
    </row>
    <row r="11" spans="3:3" x14ac:dyDescent="0.35">
      <c r="C11" s="2" t="s">
        <v>37</v>
      </c>
    </row>
    <row r="12" spans="3:3" x14ac:dyDescent="0.35">
      <c r="C12" s="2" t="s">
        <v>48</v>
      </c>
    </row>
    <row r="13" spans="3:3" x14ac:dyDescent="0.35">
      <c r="C13" s="2" t="s">
        <v>38</v>
      </c>
    </row>
    <row r="14" spans="3:3" x14ac:dyDescent="0.35">
      <c r="C14" s="2" t="s">
        <v>47</v>
      </c>
    </row>
    <row r="16" spans="3:3" x14ac:dyDescent="0.35">
      <c r="C16" s="2"/>
    </row>
  </sheetData>
  <hyperlinks>
    <hyperlink ref="C6" location="SM!A1" display="Supermercado" xr:uid="{F2A97456-0DC1-481B-B352-0CBA8A8B9373}"/>
    <hyperlink ref="C7" location="MdH!A1" display="Mejoramiento del Hogar" xr:uid="{64004B3E-6EAE-4005-A922-13119C57A6A7}"/>
    <hyperlink ref="C8" location="TxD!A1" display="Tiendas por Departamento" xr:uid="{E85510D9-EA29-4923-B5E6-B02283C284FA}"/>
    <hyperlink ref="C9" location="SC!A1" display="Shopping Centers" xr:uid="{3F79705E-469B-46A4-BE2F-39C764114827}"/>
    <hyperlink ref="C14" location="RF!A1" display="Retail Financiero" xr:uid="{21223F54-FB54-4CBE-ACFD-F0D1C1207459}"/>
    <hyperlink ref="C10" location="'SC CHILE'!A1" display="Shopping Center - Chile" xr:uid="{16CA758C-7A42-4F99-8434-0F41F7AE40FE}"/>
    <hyperlink ref="C11" location="'SC ARG'!A1" display="Shopping Center - Argentina" xr:uid="{6DF21774-FFEE-42F3-AF07-83BD4395A6C7}"/>
    <hyperlink ref="C12" location="'SC PERÚ'!A1" display="Shopping Center - Perú" xr:uid="{C115D01A-15D0-4571-A4D9-014E9764B2D9}"/>
    <hyperlink ref="C13" location="'SC COL'!A1" display="Shopping Center - Colombia" xr:uid="{8A2DF043-4D63-4E57-ADD1-6C38BE1D6C4D}"/>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R58"/>
  <sheetViews>
    <sheetView showGridLines="0" zoomScaleNormal="100" workbookViewId="0">
      <selection activeCell="M14" sqref="M14"/>
    </sheetView>
  </sheetViews>
  <sheetFormatPr baseColWidth="10" defaultColWidth="11.42578125" defaultRowHeight="15" x14ac:dyDescent="0.3"/>
  <cols>
    <col min="1" max="1" width="0.85546875" style="9" customWidth="1"/>
    <col min="2" max="2" width="49.85546875" style="9" customWidth="1"/>
    <col min="3" max="7" width="12.5703125" style="9" customWidth="1"/>
    <col min="8" max="18" width="11.42578125" style="6"/>
    <col min="19" max="16384" width="11.42578125" style="9"/>
  </cols>
  <sheetData>
    <row r="2" spans="2:18" s="7" customFormat="1" x14ac:dyDescent="0.3">
      <c r="B2" s="4" t="s">
        <v>47</v>
      </c>
      <c r="C2" s="5"/>
      <c r="D2" s="5"/>
      <c r="E2" s="5"/>
      <c r="F2" s="5"/>
      <c r="G2" s="5"/>
      <c r="H2" s="6"/>
      <c r="I2" s="6"/>
      <c r="J2" s="6"/>
      <c r="K2" s="6"/>
      <c r="L2" s="6"/>
      <c r="M2" s="6"/>
      <c r="N2" s="6"/>
      <c r="O2" s="6"/>
      <c r="P2" s="6"/>
      <c r="Q2" s="6"/>
      <c r="R2" s="6"/>
    </row>
    <row r="3" spans="2:18" x14ac:dyDescent="0.3">
      <c r="B3" s="8" t="s">
        <v>118</v>
      </c>
      <c r="C3" s="8"/>
      <c r="D3" s="8"/>
      <c r="E3" s="8"/>
      <c r="F3" s="8"/>
      <c r="G3" s="8"/>
    </row>
    <row r="4" spans="2:18" ht="6.75" customHeight="1" x14ac:dyDescent="0.3"/>
    <row r="5" spans="2:18" ht="15" customHeight="1" x14ac:dyDescent="0.3">
      <c r="B5" s="208" t="s">
        <v>3</v>
      </c>
      <c r="C5" s="209" t="s">
        <v>121</v>
      </c>
      <c r="D5" s="184" t="s">
        <v>119</v>
      </c>
      <c r="E5" s="184" t="s">
        <v>117</v>
      </c>
      <c r="F5" s="184" t="s">
        <v>116</v>
      </c>
      <c r="G5" s="184" t="s">
        <v>112</v>
      </c>
      <c r="H5" s="9"/>
    </row>
    <row r="6" spans="2:18" s="14" customFormat="1" ht="15" customHeight="1" x14ac:dyDescent="0.3">
      <c r="B6" s="210" t="s">
        <v>66</v>
      </c>
      <c r="C6" s="211">
        <v>2226086.8940370004</v>
      </c>
      <c r="D6" s="212">
        <v>2097005.5220639999</v>
      </c>
      <c r="E6" s="212">
        <v>2057748.5145400004</v>
      </c>
      <c r="F6" s="212">
        <v>1996517.6009899999</v>
      </c>
      <c r="G6" s="212">
        <v>1988617.6642329996</v>
      </c>
      <c r="H6" s="6"/>
      <c r="I6" s="6"/>
      <c r="J6" s="6"/>
      <c r="K6" s="6"/>
      <c r="L6" s="6"/>
      <c r="M6" s="6"/>
      <c r="N6" s="6"/>
      <c r="O6" s="6"/>
      <c r="P6" s="6"/>
      <c r="Q6" s="6"/>
      <c r="R6" s="6"/>
    </row>
    <row r="7" spans="2:18" s="14" customFormat="1" ht="15" customHeight="1" x14ac:dyDescent="0.3">
      <c r="B7" s="159" t="s">
        <v>67</v>
      </c>
      <c r="C7" s="213">
        <v>1.9020471928946161</v>
      </c>
      <c r="D7" s="214">
        <v>2.3371337200338029</v>
      </c>
      <c r="E7" s="214">
        <v>2.4774086001649267</v>
      </c>
      <c r="F7" s="214">
        <v>2.2272088996173398</v>
      </c>
      <c r="G7" s="214">
        <v>2.2133495474670863</v>
      </c>
      <c r="H7" s="6"/>
      <c r="I7" s="6"/>
      <c r="J7" s="6"/>
      <c r="K7" s="6"/>
      <c r="L7" s="6"/>
      <c r="M7" s="6"/>
      <c r="N7" s="6"/>
      <c r="O7" s="6"/>
      <c r="P7" s="6"/>
      <c r="Q7" s="6"/>
      <c r="R7" s="6"/>
    </row>
    <row r="8" spans="2:18" s="14" customFormat="1" ht="15" customHeight="1" x14ac:dyDescent="0.3">
      <c r="B8" s="159" t="s">
        <v>68</v>
      </c>
      <c r="C8" s="215">
        <v>5.0320738345417941E-2</v>
      </c>
      <c r="D8" s="216">
        <v>4.7254881484749697E-2</v>
      </c>
      <c r="E8" s="216">
        <v>4.4284427706352068E-2</v>
      </c>
      <c r="F8" s="216">
        <v>4.5396329958252123E-2</v>
      </c>
      <c r="G8" s="216">
        <v>4.2965924746502182E-2</v>
      </c>
      <c r="H8" s="6"/>
      <c r="I8" s="6"/>
      <c r="J8" s="6"/>
      <c r="K8" s="6"/>
      <c r="L8" s="6"/>
      <c r="M8" s="6"/>
      <c r="N8" s="6"/>
      <c r="O8" s="6"/>
      <c r="P8" s="6"/>
      <c r="Q8" s="6"/>
      <c r="R8" s="6"/>
    </row>
    <row r="9" spans="2:18" s="14" customFormat="1" ht="15" customHeight="1" x14ac:dyDescent="0.3">
      <c r="B9" s="159" t="s">
        <v>69</v>
      </c>
      <c r="C9" s="217">
        <v>253046.84836600002</v>
      </c>
      <c r="D9" s="218">
        <v>183119.18225899999</v>
      </c>
      <c r="E9" s="218">
        <v>118949.35124699998</v>
      </c>
      <c r="F9" s="218">
        <v>56877.708439999995</v>
      </c>
      <c r="G9" s="218">
        <v>208868.55430700001</v>
      </c>
      <c r="H9" s="6"/>
      <c r="I9" s="6"/>
      <c r="J9" s="6"/>
      <c r="K9" s="6"/>
      <c r="L9" s="6"/>
      <c r="M9" s="6"/>
      <c r="N9" s="6"/>
      <c r="O9" s="6"/>
      <c r="P9" s="6"/>
      <c r="Q9" s="6"/>
      <c r="R9" s="6"/>
    </row>
    <row r="10" spans="2:18" s="14" customFormat="1" ht="15" customHeight="1" x14ac:dyDescent="0.3">
      <c r="B10" s="159" t="s">
        <v>70</v>
      </c>
      <c r="C10" s="217">
        <v>24382.478513000002</v>
      </c>
      <c r="D10" s="218">
        <v>17947.139204999999</v>
      </c>
      <c r="E10" s="218">
        <v>11360.753561</v>
      </c>
      <c r="F10" s="218">
        <v>5496.4509010000002</v>
      </c>
      <c r="G10" s="218">
        <v>20283.022551000002</v>
      </c>
      <c r="H10" s="6"/>
      <c r="I10" s="6"/>
      <c r="J10" s="6"/>
      <c r="K10" s="6"/>
      <c r="L10" s="6"/>
      <c r="M10" s="6"/>
      <c r="N10" s="6"/>
      <c r="O10" s="6"/>
      <c r="P10" s="6"/>
      <c r="Q10" s="6"/>
      <c r="R10" s="6"/>
    </row>
    <row r="11" spans="2:18" s="14" customFormat="1" ht="15" customHeight="1" x14ac:dyDescent="0.3">
      <c r="B11" s="159" t="s">
        <v>71</v>
      </c>
      <c r="C11" s="217">
        <v>228664.36985300001</v>
      </c>
      <c r="D11" s="218">
        <v>165172.04305400001</v>
      </c>
      <c r="E11" s="218">
        <v>107588.59768599998</v>
      </c>
      <c r="F11" s="218">
        <v>51381.257538999998</v>
      </c>
      <c r="G11" s="218">
        <v>188585.53175600001</v>
      </c>
      <c r="H11" s="6"/>
      <c r="I11" s="6"/>
      <c r="J11" s="6"/>
      <c r="K11" s="6"/>
      <c r="L11" s="6"/>
      <c r="M11" s="6"/>
      <c r="N11" s="6"/>
      <c r="O11" s="6"/>
      <c r="P11" s="6"/>
      <c r="Q11" s="6"/>
      <c r="R11" s="6"/>
    </row>
    <row r="12" spans="2:18" s="14" customFormat="1" ht="15" customHeight="1" x14ac:dyDescent="0.3">
      <c r="B12" s="159" t="s">
        <v>72</v>
      </c>
      <c r="C12" s="215">
        <v>0.11036859328688277</v>
      </c>
      <c r="D12" s="216">
        <v>0.10796765045100577</v>
      </c>
      <c r="E12" s="216">
        <v>0.10714052440315286</v>
      </c>
      <c r="F12" s="216">
        <v>0.10280884409403908</v>
      </c>
      <c r="G12" s="216">
        <v>0.10005330494467508</v>
      </c>
      <c r="H12" s="6"/>
      <c r="I12" s="6"/>
      <c r="J12" s="6"/>
      <c r="K12" s="6"/>
      <c r="L12" s="6"/>
      <c r="M12" s="6"/>
      <c r="N12" s="6"/>
      <c r="O12" s="6"/>
      <c r="P12" s="6"/>
      <c r="Q12" s="6"/>
      <c r="R12" s="6"/>
    </row>
    <row r="13" spans="2:18" s="14" customFormat="1" ht="15" customHeight="1" x14ac:dyDescent="0.3">
      <c r="B13" s="159" t="s">
        <v>73</v>
      </c>
      <c r="C13" s="215">
        <v>0.20789319161020489</v>
      </c>
      <c r="D13" s="216">
        <v>0.22067811340073171</v>
      </c>
      <c r="E13" s="216">
        <v>0.22572023871140115</v>
      </c>
      <c r="F13" s="216">
        <v>0.2346112545903602</v>
      </c>
      <c r="G13" s="216">
        <v>0.23612760406868355</v>
      </c>
      <c r="H13" s="6"/>
      <c r="I13"/>
      <c r="J13"/>
      <c r="K13"/>
      <c r="L13"/>
      <c r="M13" s="6"/>
      <c r="N13" s="6"/>
      <c r="O13" s="6"/>
      <c r="P13" s="6"/>
      <c r="Q13" s="6"/>
      <c r="R13" s="6"/>
    </row>
    <row r="14" spans="2:18" s="14" customFormat="1" ht="15" customHeight="1" x14ac:dyDescent="0.3">
      <c r="B14" s="219" t="s">
        <v>74</v>
      </c>
      <c r="C14" s="220"/>
      <c r="D14" s="220"/>
      <c r="E14" s="220"/>
      <c r="F14" s="220"/>
      <c r="G14" s="220"/>
      <c r="H14" s="6"/>
      <c r="I14"/>
      <c r="J14"/>
      <c r="K14"/>
      <c r="L14"/>
      <c r="M14" s="6"/>
      <c r="N14" s="6"/>
      <c r="O14" s="6"/>
      <c r="P14" s="6"/>
      <c r="Q14" s="6"/>
      <c r="R14" s="6"/>
    </row>
    <row r="15" spans="2:18" s="14" customFormat="1" ht="15" customHeight="1" x14ac:dyDescent="0.3">
      <c r="B15" s="221" t="s">
        <v>44</v>
      </c>
      <c r="C15" s="215">
        <v>6.5190371334554423E-2</v>
      </c>
      <c r="D15" s="216">
        <v>6.4136627118181369E-2</v>
      </c>
      <c r="E15" s="216">
        <v>6.2385775150177215E-2</v>
      </c>
      <c r="F15" s="216">
        <v>6.0504672598230558E-2</v>
      </c>
      <c r="G15" s="216">
        <v>6.3600921027524196E-2</v>
      </c>
      <c r="H15" s="6"/>
      <c r="I15"/>
      <c r="J15"/>
      <c r="K15"/>
      <c r="L15"/>
      <c r="M15" s="6"/>
      <c r="N15" s="6"/>
      <c r="O15" s="6"/>
      <c r="P15" s="6"/>
      <c r="Q15" s="6"/>
      <c r="R15" s="6"/>
    </row>
    <row r="16" spans="2:18" s="14" customFormat="1" ht="15" customHeight="1" x14ac:dyDescent="0.3">
      <c r="B16" s="221" t="s">
        <v>46</v>
      </c>
      <c r="C16" s="215">
        <v>0.2444139057028876</v>
      </c>
      <c r="D16" s="216">
        <v>0.2371704364154569</v>
      </c>
      <c r="E16" s="216">
        <v>0.26113282865168908</v>
      </c>
      <c r="F16" s="216">
        <v>0.18896712290357776</v>
      </c>
      <c r="G16" s="216">
        <v>0.25796371521598704</v>
      </c>
      <c r="H16" s="6"/>
      <c r="I16"/>
      <c r="J16"/>
      <c r="K16"/>
      <c r="L16"/>
      <c r="M16" s="6"/>
      <c r="N16" s="6"/>
      <c r="O16" s="6"/>
      <c r="P16" s="6"/>
      <c r="Q16" s="6"/>
      <c r="R16" s="6"/>
    </row>
    <row r="17" spans="2:18" s="14" customFormat="1" ht="15" customHeight="1" thickBot="1" x14ac:dyDescent="0.35">
      <c r="B17" s="222" t="s">
        <v>45</v>
      </c>
      <c r="C17" s="223">
        <v>0.11372821092129537</v>
      </c>
      <c r="D17" s="224">
        <v>0.10119254094913262</v>
      </c>
      <c r="E17" s="224">
        <v>9.9883377011020791E-2</v>
      </c>
      <c r="F17" s="224">
        <v>9.1646485111339479E-2</v>
      </c>
      <c r="G17" s="224">
        <v>0.10777412913111922</v>
      </c>
      <c r="H17" s="6"/>
      <c r="I17"/>
      <c r="J17"/>
      <c r="K17"/>
      <c r="L17"/>
      <c r="M17" s="6"/>
      <c r="N17" s="6"/>
      <c r="O17" s="6"/>
      <c r="P17" s="6"/>
      <c r="Q17" s="6"/>
      <c r="R17" s="6"/>
    </row>
    <row r="18" spans="2:18" ht="11.25" customHeight="1" x14ac:dyDescent="0.3">
      <c r="B18" s="30"/>
      <c r="C18" s="11"/>
      <c r="D18" s="11"/>
      <c r="E18" s="11"/>
      <c r="F18" s="11"/>
      <c r="G18" s="11"/>
      <c r="I18"/>
      <c r="J18"/>
      <c r="K18"/>
      <c r="L18"/>
    </row>
    <row r="19" spans="2:18" ht="15" customHeight="1" x14ac:dyDescent="0.3">
      <c r="B19" s="10" t="s">
        <v>4</v>
      </c>
      <c r="C19" s="38" t="str">
        <f>C5</f>
        <v>4Q25</v>
      </c>
      <c r="D19" s="11" t="s">
        <v>119</v>
      </c>
      <c r="E19" s="11" t="s">
        <v>117</v>
      </c>
      <c r="F19" s="11" t="str">
        <f>+F5</f>
        <v>1Q25</v>
      </c>
      <c r="G19" s="11" t="str">
        <f>+G5</f>
        <v>4Q24</v>
      </c>
      <c r="H19" s="9"/>
      <c r="I19"/>
      <c r="J19"/>
      <c r="K19"/>
      <c r="L19"/>
    </row>
    <row r="20" spans="2:18" s="14" customFormat="1" ht="15" customHeight="1" x14ac:dyDescent="0.3">
      <c r="B20" s="12" t="s">
        <v>75</v>
      </c>
      <c r="C20" s="31">
        <v>293160453.39844</v>
      </c>
      <c r="D20" s="13">
        <v>283709975.51402003</v>
      </c>
      <c r="E20" s="13">
        <v>273799198.10332</v>
      </c>
      <c r="F20" s="13">
        <v>226708068.55369002</v>
      </c>
      <c r="G20" s="13">
        <v>211048286.13925996</v>
      </c>
      <c r="H20" s="6"/>
      <c r="I20"/>
      <c r="J20"/>
      <c r="K20"/>
      <c r="L20"/>
      <c r="M20" s="6"/>
      <c r="N20" s="6"/>
      <c r="O20" s="6"/>
      <c r="P20" s="6"/>
      <c r="Q20" s="6"/>
      <c r="R20" s="6"/>
    </row>
    <row r="21" spans="2:18" s="14" customFormat="1" ht="15" customHeight="1" x14ac:dyDescent="0.3">
      <c r="B21" s="7" t="s">
        <v>67</v>
      </c>
      <c r="C21" s="32">
        <v>1.0050312269567951</v>
      </c>
      <c r="D21" s="15">
        <v>1.1010614921709627</v>
      </c>
      <c r="E21" s="15">
        <v>1.2492518044047074</v>
      </c>
      <c r="F21" s="15">
        <v>1.1995320864282921</v>
      </c>
      <c r="G21" s="15">
        <v>1.3674012246823792</v>
      </c>
      <c r="H21" s="6"/>
      <c r="I21"/>
      <c r="J21"/>
      <c r="K21"/>
      <c r="L21"/>
      <c r="M21" s="6"/>
      <c r="N21" s="6"/>
      <c r="O21" s="6"/>
      <c r="P21" s="6"/>
      <c r="Q21" s="6"/>
      <c r="R21" s="6"/>
    </row>
    <row r="22" spans="2:18" s="14" customFormat="1" ht="15" customHeight="1" x14ac:dyDescent="0.3">
      <c r="B22" s="7" t="s">
        <v>68</v>
      </c>
      <c r="C22" s="33">
        <v>0.10117680999168416</v>
      </c>
      <c r="D22" s="16">
        <v>7.2959435890498206E-2</v>
      </c>
      <c r="E22" s="16">
        <v>5.0694420098528703E-2</v>
      </c>
      <c r="F22" s="16">
        <v>5.194056062672199E-2</v>
      </c>
      <c r="G22" s="16">
        <v>3.8458686781394774E-2</v>
      </c>
      <c r="H22" s="6"/>
      <c r="I22"/>
      <c r="J22"/>
      <c r="K22"/>
      <c r="L22"/>
      <c r="M22" s="6"/>
      <c r="N22" s="6"/>
      <c r="O22" s="6"/>
      <c r="P22" s="6"/>
      <c r="Q22" s="6"/>
      <c r="R22" s="6"/>
    </row>
    <row r="23" spans="2:18" s="14" customFormat="1" ht="15" customHeight="1" x14ac:dyDescent="0.3">
      <c r="B23" s="7" t="s">
        <v>76</v>
      </c>
      <c r="C23" s="34">
        <v>48083706.263280004</v>
      </c>
      <c r="D23" s="17">
        <v>28183295.937350001</v>
      </c>
      <c r="E23" s="17">
        <v>16322408.93462</v>
      </c>
      <c r="F23" s="17">
        <v>6915544.5490000006</v>
      </c>
      <c r="G23" s="17">
        <v>14418156.82687</v>
      </c>
      <c r="H23" s="6"/>
      <c r="I23"/>
      <c r="J23"/>
      <c r="K23"/>
      <c r="L23"/>
      <c r="M23" s="6"/>
      <c r="N23" s="6"/>
      <c r="O23" s="6"/>
      <c r="P23" s="6"/>
      <c r="Q23" s="6"/>
      <c r="R23" s="6"/>
    </row>
    <row r="24" spans="2:18" s="14" customFormat="1" ht="15" customHeight="1" x14ac:dyDescent="0.3">
      <c r="B24" s="7" t="s">
        <v>77</v>
      </c>
      <c r="C24" s="34">
        <v>6969386.5283799991</v>
      </c>
      <c r="D24" s="17">
        <v>4905138.3464799989</v>
      </c>
      <c r="E24" s="17">
        <v>2274887.00655</v>
      </c>
      <c r="F24" s="17">
        <v>1243526.9395699999</v>
      </c>
      <c r="G24" s="17">
        <v>3097932.6167099997</v>
      </c>
      <c r="H24" s="6"/>
      <c r="I24"/>
      <c r="J24"/>
      <c r="K24"/>
      <c r="L24"/>
      <c r="M24" s="6"/>
      <c r="N24" s="6"/>
      <c r="O24" s="6"/>
      <c r="P24" s="6"/>
      <c r="Q24" s="6"/>
      <c r="R24" s="6"/>
    </row>
    <row r="25" spans="2:18" s="14" customFormat="1" ht="15" customHeight="1" x14ac:dyDescent="0.3">
      <c r="B25" s="7" t="s">
        <v>78</v>
      </c>
      <c r="C25" s="34">
        <v>41114319.734900005</v>
      </c>
      <c r="D25" s="17">
        <v>23278157.59087</v>
      </c>
      <c r="E25" s="17">
        <v>14047521.928070001</v>
      </c>
      <c r="F25" s="17">
        <v>5672017.6094300002</v>
      </c>
      <c r="G25" s="17">
        <v>11320224.21016</v>
      </c>
      <c r="H25" s="6"/>
      <c r="I25"/>
      <c r="J25"/>
      <c r="K25"/>
      <c r="L25"/>
      <c r="M25" s="6"/>
      <c r="N25" s="6"/>
      <c r="O25" s="6"/>
      <c r="P25" s="6"/>
      <c r="Q25" s="6"/>
      <c r="R25" s="6"/>
    </row>
    <row r="26" spans="2:18" s="14" customFormat="1" ht="15" customHeight="1" x14ac:dyDescent="0.3">
      <c r="B26" s="7" t="s">
        <v>79</v>
      </c>
      <c r="C26" s="33">
        <v>0.1555129894301315</v>
      </c>
      <c r="D26" s="16">
        <v>0.12127335771295827</v>
      </c>
      <c r="E26" s="16">
        <v>0.11712065063380639</v>
      </c>
      <c r="F26" s="16">
        <v>0.10263622299543446</v>
      </c>
      <c r="G26" s="16">
        <v>7.2324579855397461E-2</v>
      </c>
      <c r="H26" s="6"/>
      <c r="I26"/>
      <c r="J26"/>
      <c r="K26"/>
      <c r="L26"/>
      <c r="M26" s="6"/>
      <c r="N26" s="6"/>
      <c r="O26" s="6"/>
      <c r="P26" s="6"/>
      <c r="Q26" s="6"/>
      <c r="R26" s="6"/>
    </row>
    <row r="27" spans="2:18" s="14" customFormat="1" ht="15" customHeight="1" x14ac:dyDescent="0.3">
      <c r="B27" s="7" t="s">
        <v>73</v>
      </c>
      <c r="C27" s="33">
        <v>5.9892089781063536E-2</v>
      </c>
      <c r="D27" s="16">
        <v>5.0610477503841969E-2</v>
      </c>
      <c r="E27" s="16">
        <v>3.9565685280801156E-2</v>
      </c>
      <c r="F27" s="16">
        <v>4.224194653153391E-2</v>
      </c>
      <c r="G27" s="16">
        <v>3.5312350768587485E-2</v>
      </c>
      <c r="H27" s="6"/>
      <c r="I27"/>
      <c r="J27"/>
      <c r="K27"/>
      <c r="L27"/>
      <c r="M27" s="6"/>
      <c r="N27" s="6"/>
      <c r="O27" s="6"/>
      <c r="P27" s="6"/>
      <c r="Q27" s="6"/>
      <c r="R27" s="6"/>
    </row>
    <row r="28" spans="2:18" s="14" customFormat="1" ht="15" customHeight="1" x14ac:dyDescent="0.3">
      <c r="B28" s="18" t="s">
        <v>74</v>
      </c>
      <c r="C28" s="19"/>
      <c r="D28" s="19"/>
      <c r="E28" s="19"/>
      <c r="F28" s="19"/>
      <c r="G28" s="19"/>
      <c r="H28" s="6"/>
      <c r="I28"/>
      <c r="J28"/>
      <c r="K28"/>
      <c r="L28"/>
      <c r="M28" s="6"/>
      <c r="N28" s="6"/>
      <c r="O28" s="6"/>
      <c r="P28" s="6"/>
      <c r="Q28" s="6"/>
      <c r="R28" s="6"/>
    </row>
    <row r="29" spans="2:18" s="14" customFormat="1" ht="15" customHeight="1" x14ac:dyDescent="0.3">
      <c r="B29" s="23" t="s">
        <v>44</v>
      </c>
      <c r="C29" s="36">
        <v>8.3772908427382317E-2</v>
      </c>
      <c r="D29" s="24">
        <v>8.4411885057975394E-2</v>
      </c>
      <c r="E29" s="24">
        <v>8.0065093559831088E-2</v>
      </c>
      <c r="F29" s="24">
        <v>8.2865798349773992E-2</v>
      </c>
      <c r="G29" s="24">
        <v>8.2690638114108053E-2</v>
      </c>
      <c r="H29" s="6"/>
      <c r="I29"/>
      <c r="J29"/>
      <c r="K29"/>
      <c r="L29"/>
      <c r="M29" s="6"/>
      <c r="N29" s="6"/>
      <c r="O29" s="6"/>
      <c r="P29" s="6"/>
      <c r="Q29" s="6"/>
      <c r="R29" s="6"/>
    </row>
    <row r="30" spans="2:18" s="14" customFormat="1" ht="15" customHeight="1" x14ac:dyDescent="0.3">
      <c r="B30" s="29" t="s">
        <v>45</v>
      </c>
      <c r="C30" s="37">
        <v>0.18285316622933684</v>
      </c>
      <c r="D30" s="25">
        <v>0.22264427087725525</v>
      </c>
      <c r="E30" s="25">
        <v>0.21387491320396187</v>
      </c>
      <c r="F30" s="25">
        <v>0.21971025726537241</v>
      </c>
      <c r="G30" s="25">
        <v>0.20980357806083511</v>
      </c>
      <c r="H30" s="6"/>
      <c r="I30"/>
      <c r="J30"/>
      <c r="K30"/>
      <c r="L30"/>
      <c r="M30" s="6"/>
      <c r="N30" s="6"/>
      <c r="O30" s="6"/>
      <c r="P30" s="6"/>
      <c r="Q30" s="6"/>
      <c r="R30" s="6"/>
    </row>
    <row r="31" spans="2:18" s="14" customFormat="1" ht="15.75" x14ac:dyDescent="0.3">
      <c r="B31" s="26"/>
      <c r="C31" s="26"/>
      <c r="D31" s="26"/>
      <c r="E31" s="26"/>
      <c r="F31" s="26"/>
      <c r="G31" s="26"/>
      <c r="H31" s="6"/>
      <c r="I31"/>
      <c r="J31"/>
      <c r="K31"/>
      <c r="L31"/>
      <c r="M31" s="6"/>
      <c r="N31" s="6"/>
      <c r="O31" s="6"/>
      <c r="P31" s="6"/>
      <c r="Q31" s="6"/>
      <c r="R31" s="6"/>
    </row>
    <row r="32" spans="2:18" ht="15" customHeight="1" x14ac:dyDescent="0.3">
      <c r="B32" s="10" t="s">
        <v>80</v>
      </c>
      <c r="C32" s="38" t="str">
        <f>C19</f>
        <v>4Q25</v>
      </c>
      <c r="D32" s="11" t="s">
        <v>119</v>
      </c>
      <c r="E32" s="11" t="s">
        <v>117</v>
      </c>
      <c r="F32" s="11" t="str">
        <f>+F19</f>
        <v>1Q25</v>
      </c>
      <c r="G32" s="11" t="str">
        <f>+G19</f>
        <v>4Q24</v>
      </c>
      <c r="H32" s="9"/>
      <c r="I32"/>
      <c r="J32"/>
      <c r="K32"/>
      <c r="L32"/>
    </row>
    <row r="33" spans="2:18" s="14" customFormat="1" ht="15" customHeight="1" x14ac:dyDescent="0.3">
      <c r="B33" s="12" t="s">
        <v>81</v>
      </c>
      <c r="C33" s="31">
        <v>483386.36709999992</v>
      </c>
      <c r="D33" s="13">
        <v>481976.71098000015</v>
      </c>
      <c r="E33" s="13">
        <v>491392.47782000003</v>
      </c>
      <c r="F33" s="13">
        <v>501981.49179999996</v>
      </c>
      <c r="G33" s="13">
        <v>506032.23571999994</v>
      </c>
      <c r="H33" s="6"/>
      <c r="I33"/>
      <c r="J33"/>
      <c r="K33"/>
      <c r="L33"/>
      <c r="M33" s="6"/>
      <c r="N33" s="6"/>
      <c r="O33" s="6"/>
      <c r="P33" s="6"/>
      <c r="Q33" s="6"/>
      <c r="R33" s="6"/>
    </row>
    <row r="34" spans="2:18" s="14" customFormat="1" ht="15" customHeight="1" x14ac:dyDescent="0.3">
      <c r="B34" s="7" t="s">
        <v>67</v>
      </c>
      <c r="C34" s="32">
        <v>2.5318344734588667</v>
      </c>
      <c r="D34" s="15">
        <v>1.6534951176721593</v>
      </c>
      <c r="E34" s="15">
        <v>1.8229538384334825</v>
      </c>
      <c r="F34" s="15">
        <v>1.9461717953984166</v>
      </c>
      <c r="G34" s="15">
        <v>1.8875489430268257</v>
      </c>
      <c r="H34" s="6"/>
      <c r="I34" s="6"/>
      <c r="J34" s="6"/>
      <c r="K34" s="6"/>
      <c r="L34" s="6"/>
      <c r="M34" s="6"/>
      <c r="N34" s="6"/>
      <c r="O34" s="6"/>
      <c r="P34" s="6"/>
      <c r="Q34" s="6"/>
      <c r="R34" s="6"/>
    </row>
    <row r="35" spans="2:18" s="14" customFormat="1" ht="15" customHeight="1" x14ac:dyDescent="0.3">
      <c r="B35" s="7" t="s">
        <v>68</v>
      </c>
      <c r="C35" s="33">
        <v>3.0398141424952903E-2</v>
      </c>
      <c r="D35" s="16">
        <v>3.3328502900768921E-2</v>
      </c>
      <c r="E35" s="16">
        <v>3.4928354084994978E-2</v>
      </c>
      <c r="F35" s="16">
        <v>3.3870813322285129E-2</v>
      </c>
      <c r="G35" s="16">
        <v>3.6214460831582383E-2</v>
      </c>
      <c r="H35" s="6"/>
      <c r="I35" s="6"/>
      <c r="J35" s="6"/>
      <c r="K35" s="6"/>
      <c r="L35" s="6"/>
      <c r="M35" s="6"/>
      <c r="N35" s="6"/>
      <c r="O35" s="6"/>
      <c r="P35" s="6"/>
      <c r="Q35" s="6"/>
      <c r="R35" s="6"/>
    </row>
    <row r="36" spans="2:18" s="14" customFormat="1" ht="15" customHeight="1" x14ac:dyDescent="0.3">
      <c r="B36" s="7" t="s">
        <v>82</v>
      </c>
      <c r="C36" s="34">
        <v>74027.132089999999</v>
      </c>
      <c r="D36" s="17">
        <v>57424.045610000001</v>
      </c>
      <c r="E36" s="17">
        <v>37809.755140000001</v>
      </c>
      <c r="F36" s="17">
        <v>19201.06911</v>
      </c>
      <c r="G36" s="17">
        <v>100833.47917999998</v>
      </c>
      <c r="H36" s="6"/>
      <c r="I36" s="6"/>
      <c r="J36" s="6"/>
      <c r="K36" s="6"/>
      <c r="L36" s="6"/>
      <c r="M36" s="6"/>
      <c r="N36" s="6"/>
      <c r="O36" s="6"/>
      <c r="P36" s="6"/>
      <c r="Q36" s="6"/>
      <c r="R36" s="6"/>
    </row>
    <row r="37" spans="2:18" s="14" customFormat="1" ht="15" customHeight="1" x14ac:dyDescent="0.3">
      <c r="B37" s="7" t="s">
        <v>83</v>
      </c>
      <c r="C37" s="34">
        <v>15122.180479999999</v>
      </c>
      <c r="D37" s="17">
        <v>11062.072909999999</v>
      </c>
      <c r="E37" s="17">
        <v>7179.5018399999999</v>
      </c>
      <c r="F37" s="17">
        <v>3925.8666100000005</v>
      </c>
      <c r="G37" s="17">
        <v>14539.937359999998</v>
      </c>
      <c r="H37" s="6"/>
      <c r="I37" s="6"/>
      <c r="J37" s="6"/>
      <c r="K37" s="6"/>
      <c r="L37" s="6"/>
      <c r="M37" s="6"/>
      <c r="N37" s="6"/>
      <c r="O37" s="6"/>
      <c r="P37" s="6"/>
      <c r="Q37" s="6"/>
      <c r="R37" s="6"/>
    </row>
    <row r="38" spans="2:18" s="14" customFormat="1" ht="15" customHeight="1" x14ac:dyDescent="0.3">
      <c r="B38" s="7" t="s">
        <v>84</v>
      </c>
      <c r="C38" s="34">
        <v>58904.951610000004</v>
      </c>
      <c r="D38" s="17">
        <v>46361.972699999998</v>
      </c>
      <c r="E38" s="17">
        <v>30630.2533</v>
      </c>
      <c r="F38" s="17">
        <v>15275.202499999999</v>
      </c>
      <c r="G38" s="17">
        <v>86293.541819999984</v>
      </c>
      <c r="H38" s="6"/>
      <c r="I38" s="6"/>
      <c r="J38" s="6"/>
      <c r="K38" s="6"/>
      <c r="L38" s="6"/>
      <c r="M38" s="6"/>
      <c r="N38" s="6"/>
      <c r="O38" s="6"/>
      <c r="P38" s="6"/>
      <c r="Q38" s="6"/>
      <c r="R38" s="6"/>
    </row>
    <row r="39" spans="2:18" s="14" customFormat="1" ht="15" customHeight="1" x14ac:dyDescent="0.3">
      <c r="B39" s="7" t="s">
        <v>79</v>
      </c>
      <c r="C39" s="33">
        <v>0.1203217080022506</v>
      </c>
      <c r="D39" s="16">
        <v>0.12539784250432798</v>
      </c>
      <c r="E39" s="16">
        <v>0.12277781868334654</v>
      </c>
      <c r="F39" s="16">
        <v>0.12156561555326978</v>
      </c>
      <c r="G39" s="16">
        <v>0.16969006961549762</v>
      </c>
      <c r="H39" s="6"/>
      <c r="I39" s="6"/>
      <c r="J39" s="6"/>
      <c r="K39" s="6"/>
      <c r="L39" s="6"/>
      <c r="M39" s="6"/>
      <c r="N39" s="6"/>
      <c r="O39" s="6"/>
      <c r="P39" s="6"/>
      <c r="Q39" s="6"/>
      <c r="R39" s="6"/>
    </row>
    <row r="40" spans="2:18" s="14" customFormat="1" ht="15" customHeight="1" x14ac:dyDescent="0.3">
      <c r="B40" s="7" t="s">
        <v>73</v>
      </c>
      <c r="C40" s="33">
        <v>3.6345549038550876E-2</v>
      </c>
      <c r="D40" s="16">
        <v>3.8390082173011458E-2</v>
      </c>
      <c r="E40" s="16">
        <v>3.8601404165059791E-2</v>
      </c>
      <c r="F40" s="16">
        <v>3.8852342922177832E-2</v>
      </c>
      <c r="G40" s="16">
        <v>4.3276271557761717E-2</v>
      </c>
      <c r="H40" s="6"/>
      <c r="I40" s="6"/>
      <c r="J40" s="6"/>
      <c r="K40" s="6"/>
      <c r="L40" s="6"/>
      <c r="M40" s="6"/>
      <c r="N40" s="6"/>
      <c r="O40" s="6"/>
      <c r="P40" s="6"/>
      <c r="Q40" s="6"/>
      <c r="R40" s="6"/>
    </row>
    <row r="41" spans="2:18" s="14" customFormat="1" ht="15" customHeight="1" x14ac:dyDescent="0.3">
      <c r="B41" s="18" t="s">
        <v>74</v>
      </c>
      <c r="C41" s="19"/>
      <c r="D41" s="19"/>
      <c r="E41" s="19"/>
      <c r="F41" s="19"/>
      <c r="G41" s="19"/>
      <c r="H41" s="6"/>
      <c r="I41" s="6"/>
      <c r="J41" s="6"/>
      <c r="K41" s="6"/>
      <c r="L41" s="6"/>
      <c r="M41" s="6"/>
      <c r="N41" s="6"/>
      <c r="O41" s="6"/>
      <c r="P41" s="6"/>
      <c r="Q41" s="6"/>
      <c r="R41" s="6"/>
    </row>
    <row r="42" spans="2:18" s="14" customFormat="1" ht="15" customHeight="1" thickBot="1" x14ac:dyDescent="0.35">
      <c r="B42" s="21" t="s">
        <v>44</v>
      </c>
      <c r="C42" s="35">
        <v>8.4609549379773968E-2</v>
      </c>
      <c r="D42" s="22">
        <v>9.1095499031992697E-2</v>
      </c>
      <c r="E42" s="22">
        <v>8.8002994471649762E-2</v>
      </c>
      <c r="F42" s="22">
        <v>8.9251473871300585E-2</v>
      </c>
      <c r="G42" s="22">
        <v>9.4078920426163545E-2</v>
      </c>
      <c r="H42" s="6"/>
      <c r="I42" s="6"/>
      <c r="J42" s="6"/>
      <c r="K42" s="6"/>
      <c r="L42" s="6"/>
      <c r="M42" s="6"/>
      <c r="N42" s="6"/>
      <c r="O42" s="6"/>
      <c r="P42" s="6"/>
      <c r="Q42" s="6"/>
      <c r="R42" s="6"/>
    </row>
    <row r="43" spans="2:18" s="14" customFormat="1" x14ac:dyDescent="0.3">
      <c r="B43" s="27"/>
      <c r="C43" s="27"/>
      <c r="D43" s="27"/>
      <c r="E43" s="27"/>
      <c r="F43" s="27"/>
      <c r="G43" s="27"/>
      <c r="H43" s="6"/>
      <c r="I43" s="6"/>
      <c r="J43" s="6"/>
      <c r="K43" s="6"/>
      <c r="L43" s="6"/>
      <c r="M43" s="6"/>
      <c r="N43" s="6"/>
      <c r="O43" s="6"/>
      <c r="P43" s="6"/>
      <c r="Q43" s="6"/>
      <c r="R43" s="6"/>
    </row>
    <row r="44" spans="2:18" ht="15" customHeight="1" x14ac:dyDescent="0.3">
      <c r="B44" s="10" t="s">
        <v>5</v>
      </c>
      <c r="C44" s="38" t="str">
        <f>C32</f>
        <v>4Q25</v>
      </c>
      <c r="D44" s="11" t="s">
        <v>119</v>
      </c>
      <c r="E44" s="11" t="s">
        <v>117</v>
      </c>
      <c r="F44" s="11" t="str">
        <f>+F32</f>
        <v>1Q25</v>
      </c>
      <c r="G44" s="11" t="str">
        <f t="shared" ref="G44" si="0">+G32</f>
        <v>4Q24</v>
      </c>
      <c r="H44" s="9"/>
    </row>
    <row r="45" spans="2:18" s="14" customFormat="1" ht="15" customHeight="1" x14ac:dyDescent="0.3">
      <c r="B45" s="12" t="s">
        <v>85</v>
      </c>
      <c r="C45" s="31">
        <v>1198064.4071248332</v>
      </c>
      <c r="D45" s="13">
        <v>1173200.080446111</v>
      </c>
      <c r="E45" s="13">
        <v>1137260.9458943333</v>
      </c>
      <c r="F45" s="13">
        <v>1108890.562902</v>
      </c>
      <c r="G45" s="13">
        <v>888429.21436700004</v>
      </c>
      <c r="H45" s="6"/>
      <c r="I45" s="6"/>
      <c r="J45" s="6"/>
      <c r="K45" s="6"/>
      <c r="L45" s="6"/>
      <c r="M45" s="6"/>
      <c r="N45" s="6"/>
      <c r="O45" s="6"/>
      <c r="P45" s="6"/>
      <c r="Q45" s="6"/>
      <c r="R45" s="6"/>
    </row>
    <row r="46" spans="2:18" s="14" customFormat="1" ht="15" customHeight="1" x14ac:dyDescent="0.3">
      <c r="B46" s="7" t="s">
        <v>67</v>
      </c>
      <c r="C46" s="32">
        <v>2.7583527938320844</v>
      </c>
      <c r="D46" s="15">
        <v>2.8505205481655627</v>
      </c>
      <c r="E46" s="15">
        <v>2.4635459277182243</v>
      </c>
      <c r="F46" s="15">
        <v>2.2924843395669261</v>
      </c>
      <c r="G46" s="15">
        <v>2.1464346377415722</v>
      </c>
      <c r="H46" s="6"/>
      <c r="I46" s="6"/>
      <c r="J46" s="6"/>
      <c r="K46" s="6"/>
      <c r="L46" s="6"/>
      <c r="M46" s="6"/>
      <c r="N46" s="6"/>
      <c r="O46" s="6"/>
      <c r="P46" s="6"/>
      <c r="Q46" s="6"/>
      <c r="R46" s="6"/>
    </row>
    <row r="47" spans="2:18" s="14" customFormat="1" ht="15" customHeight="1" x14ac:dyDescent="0.3">
      <c r="B47" s="7" t="s">
        <v>68</v>
      </c>
      <c r="C47" s="33">
        <v>2.2617558756225904E-2</v>
      </c>
      <c r="D47" s="16">
        <v>2.0461659804581343E-2</v>
      </c>
      <c r="E47" s="16">
        <v>2.553055955458082E-2</v>
      </c>
      <c r="F47" s="16">
        <v>2.7979175979038394E-2</v>
      </c>
      <c r="G47" s="16">
        <v>3.3858275651631166E-2</v>
      </c>
      <c r="H47" s="6"/>
      <c r="I47" s="6"/>
      <c r="J47" s="6"/>
      <c r="K47" s="6"/>
      <c r="L47" s="6"/>
      <c r="M47" s="6"/>
      <c r="N47" s="6"/>
      <c r="O47" s="6"/>
      <c r="P47" s="6"/>
      <c r="Q47" s="6"/>
      <c r="R47" s="6"/>
    </row>
    <row r="48" spans="2:18" s="14" customFormat="1" ht="15" customHeight="1" x14ac:dyDescent="0.3">
      <c r="B48" s="7" t="s">
        <v>86</v>
      </c>
      <c r="C48" s="34">
        <v>122194.24548098</v>
      </c>
      <c r="D48" s="17">
        <v>92417</v>
      </c>
      <c r="E48" s="17">
        <v>64981</v>
      </c>
      <c r="F48" s="17">
        <v>33530</v>
      </c>
      <c r="G48" s="17">
        <v>40774.787405000003</v>
      </c>
      <c r="H48" s="6"/>
      <c r="I48" s="6"/>
      <c r="J48" s="6"/>
      <c r="K48" s="6"/>
      <c r="L48" s="6"/>
      <c r="M48" s="6"/>
      <c r="N48" s="6"/>
      <c r="O48" s="6"/>
      <c r="P48" s="6"/>
      <c r="Q48" s="6"/>
      <c r="R48" s="6"/>
    </row>
    <row r="49" spans="2:18" s="14" customFormat="1" ht="15" customHeight="1" x14ac:dyDescent="0.3">
      <c r="B49" s="7" t="s">
        <v>87</v>
      </c>
      <c r="C49" s="34">
        <v>9695.1911051499992</v>
      </c>
      <c r="D49" s="17">
        <v>7224</v>
      </c>
      <c r="E49" s="17">
        <v>5239</v>
      </c>
      <c r="F49" s="17">
        <v>2743</v>
      </c>
      <c r="G49" s="17">
        <v>2404.6236650000001</v>
      </c>
      <c r="H49" s="6"/>
      <c r="I49" s="6"/>
      <c r="J49" s="6"/>
      <c r="K49" s="6"/>
      <c r="L49" s="6"/>
      <c r="M49" s="6"/>
      <c r="N49" s="6"/>
      <c r="O49" s="6"/>
      <c r="P49" s="6"/>
      <c r="Q49" s="6"/>
      <c r="R49" s="6"/>
    </row>
    <row r="50" spans="2:18" s="14" customFormat="1" ht="15" customHeight="1" x14ac:dyDescent="0.3">
      <c r="B50" s="7" t="s">
        <v>88</v>
      </c>
      <c r="C50" s="34">
        <v>112499.05437582999</v>
      </c>
      <c r="D50" s="17">
        <v>85193</v>
      </c>
      <c r="E50" s="17">
        <v>59742</v>
      </c>
      <c r="F50" s="17">
        <v>30787</v>
      </c>
      <c r="G50" s="17">
        <v>38370.163740000004</v>
      </c>
      <c r="H50" s="6"/>
      <c r="I50" s="6"/>
      <c r="J50" s="6"/>
      <c r="K50" s="6"/>
      <c r="L50" s="6"/>
      <c r="M50" s="6"/>
      <c r="N50" s="6"/>
      <c r="O50" s="6"/>
      <c r="P50" s="6"/>
      <c r="Q50" s="6"/>
      <c r="R50" s="6"/>
    </row>
    <row r="51" spans="2:18" s="14" customFormat="1" ht="15" customHeight="1" x14ac:dyDescent="0.3">
      <c r="B51" s="7" t="s">
        <v>79</v>
      </c>
      <c r="C51" s="33">
        <v>9.3900673208220986E-2</v>
      </c>
      <c r="D51" s="16">
        <v>9.6821223046177823E-2</v>
      </c>
      <c r="E51" s="16">
        <v>0.10506295888498897</v>
      </c>
      <c r="F51" s="16">
        <v>0.11105514296894904</v>
      </c>
      <c r="G51" s="16">
        <v>4.3184670978157216E-2</v>
      </c>
      <c r="H51" s="6"/>
      <c r="I51" s="6"/>
      <c r="J51" s="6"/>
      <c r="K51" s="6"/>
      <c r="L51" s="6"/>
      <c r="M51" s="6"/>
      <c r="N51" s="6"/>
      <c r="O51" s="6"/>
      <c r="P51" s="6"/>
      <c r="Q51" s="6"/>
      <c r="R51" s="6"/>
    </row>
    <row r="52" spans="2:18" s="14" customFormat="1" ht="15" customHeight="1" x14ac:dyDescent="0.3">
      <c r="B52" s="7" t="s">
        <v>73</v>
      </c>
      <c r="C52" s="33">
        <v>3.0743665860021158E-2</v>
      </c>
      <c r="D52" s="16">
        <v>3.3486347999999999E-2</v>
      </c>
      <c r="E52" s="16">
        <v>4.1326518999999999E-2</v>
      </c>
      <c r="F52" s="16">
        <v>4.8280956999999999E-2</v>
      </c>
      <c r="G52" s="16">
        <v>6.0357307264154045E-2</v>
      </c>
      <c r="H52" s="6"/>
      <c r="I52" s="6"/>
      <c r="J52" s="6"/>
      <c r="K52" s="6"/>
      <c r="L52" s="6"/>
      <c r="M52" s="6"/>
      <c r="N52" s="6"/>
      <c r="O52" s="6"/>
      <c r="P52" s="6"/>
      <c r="Q52" s="6"/>
      <c r="R52" s="6"/>
    </row>
    <row r="53" spans="2:18" s="14" customFormat="1" ht="15" customHeight="1" x14ac:dyDescent="0.3">
      <c r="B53" s="18" t="s">
        <v>74</v>
      </c>
      <c r="C53" s="19"/>
      <c r="D53" s="19"/>
      <c r="E53" s="19"/>
      <c r="F53" s="19"/>
      <c r="G53" s="19"/>
      <c r="H53" s="6"/>
      <c r="I53" s="6"/>
      <c r="J53" s="6"/>
      <c r="K53" s="6"/>
      <c r="L53" s="6"/>
      <c r="M53" s="6"/>
      <c r="N53" s="6"/>
      <c r="O53" s="6"/>
      <c r="P53" s="6"/>
      <c r="Q53" s="6"/>
      <c r="R53" s="6"/>
    </row>
    <row r="54" spans="2:18" s="14" customFormat="1" ht="15" customHeight="1" x14ac:dyDescent="0.3">
      <c r="B54" s="20" t="s">
        <v>44</v>
      </c>
      <c r="C54" s="33">
        <v>0.15927795499236808</v>
      </c>
      <c r="D54" s="16">
        <v>0.1640770699859051</v>
      </c>
      <c r="E54" s="16">
        <v>0.16746825998826773</v>
      </c>
      <c r="F54" s="16">
        <v>0.16773226976800309</v>
      </c>
      <c r="G54" s="16">
        <v>0.18532793737868195</v>
      </c>
      <c r="H54" s="6"/>
      <c r="I54" s="6"/>
      <c r="J54" s="6"/>
      <c r="K54" s="6"/>
      <c r="L54" s="6"/>
      <c r="M54" s="6"/>
      <c r="N54" s="6"/>
      <c r="O54" s="6"/>
      <c r="P54" s="6"/>
      <c r="Q54" s="6"/>
      <c r="R54" s="6"/>
    </row>
    <row r="55" spans="2:18" s="14" customFormat="1" ht="15" customHeight="1" thickBot="1" x14ac:dyDescent="0.35">
      <c r="B55" s="21" t="s">
        <v>45</v>
      </c>
      <c r="C55" s="35">
        <v>0.13079506535851021</v>
      </c>
      <c r="D55" s="22">
        <v>0.13424751174458405</v>
      </c>
      <c r="E55" s="22">
        <v>0.13588371659757678</v>
      </c>
      <c r="F55" s="22">
        <v>0.1366706468617519</v>
      </c>
      <c r="G55" s="22">
        <v>0.12904006142724095</v>
      </c>
      <c r="H55" s="6"/>
      <c r="I55" s="6"/>
      <c r="J55" s="6"/>
      <c r="K55" s="6"/>
      <c r="L55" s="6"/>
      <c r="M55" s="6"/>
      <c r="N55" s="6"/>
      <c r="O55" s="6"/>
      <c r="P55" s="6"/>
      <c r="Q55" s="6"/>
      <c r="R55" s="6"/>
    </row>
    <row r="56" spans="2:18" s="14" customFormat="1" ht="10.5" customHeight="1" x14ac:dyDescent="0.3">
      <c r="H56" s="6"/>
      <c r="I56" s="6"/>
      <c r="J56" s="6"/>
      <c r="K56" s="6"/>
      <c r="L56" s="6"/>
      <c r="M56" s="6"/>
      <c r="N56" s="6"/>
      <c r="O56" s="6"/>
      <c r="P56" s="6"/>
      <c r="Q56" s="6"/>
      <c r="R56" s="6"/>
    </row>
    <row r="57" spans="2:18" ht="11.25" customHeight="1" x14ac:dyDescent="0.3"/>
    <row r="58" spans="2:18" ht="11.25" customHeight="1" x14ac:dyDescent="0.3">
      <c r="B58" s="28"/>
      <c r="C58" s="28"/>
      <c r="D58" s="28"/>
      <c r="E58" s="28"/>
      <c r="F58" s="28"/>
      <c r="G58" s="28"/>
    </row>
  </sheetData>
  <phoneticPr fontId="17" type="noConversion"/>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R84"/>
  <sheetViews>
    <sheetView showGridLines="0" zoomScale="90" zoomScaleNormal="90" zoomScaleSheetLayoutView="100" workbookViewId="0">
      <selection activeCell="S24" sqref="S24"/>
    </sheetView>
  </sheetViews>
  <sheetFormatPr baseColWidth="10" defaultColWidth="11.42578125" defaultRowHeight="15" x14ac:dyDescent="0.25"/>
  <cols>
    <col min="1" max="1" width="0.85546875" style="51" customWidth="1"/>
    <col min="2" max="2" width="13.7109375" style="51" customWidth="1"/>
    <col min="3" max="4" width="16.140625" style="51" bestFit="1" customWidth="1"/>
    <col min="5" max="8" width="13.42578125" style="51" customWidth="1"/>
    <col min="9" max="9" width="5.140625" style="51" customWidth="1"/>
    <col min="10" max="10" width="11.42578125" style="51" customWidth="1"/>
    <col min="11" max="16" width="12.7109375" style="51" customWidth="1"/>
    <col min="17" max="17" width="2.7109375" style="51" customWidth="1"/>
    <col min="18" max="16384" width="11.42578125" style="51"/>
  </cols>
  <sheetData>
    <row r="2" spans="2:17" s="48" customFormat="1" ht="21" customHeight="1" x14ac:dyDescent="0.25">
      <c r="B2" s="45" t="s">
        <v>122</v>
      </c>
      <c r="C2" s="46"/>
      <c r="D2" s="46"/>
      <c r="E2" s="47"/>
      <c r="F2" s="47"/>
      <c r="G2" s="47"/>
      <c r="H2" s="47"/>
      <c r="I2" s="47"/>
      <c r="J2" s="47"/>
      <c r="K2" s="225" t="s">
        <v>123</v>
      </c>
      <c r="L2" s="225"/>
      <c r="M2" s="225"/>
      <c r="N2" s="225"/>
      <c r="O2" s="225"/>
      <c r="P2" s="225"/>
    </row>
    <row r="3" spans="2:17" ht="14.1" customHeight="1" x14ac:dyDescent="0.25">
      <c r="B3" s="49"/>
      <c r="C3" s="49"/>
      <c r="D3" s="50"/>
      <c r="E3" s="49"/>
      <c r="F3" s="49"/>
      <c r="G3" s="49"/>
      <c r="H3" s="49"/>
      <c r="I3" s="49"/>
      <c r="J3" s="49"/>
      <c r="K3" s="49"/>
      <c r="L3" s="49"/>
      <c r="M3" s="49"/>
      <c r="N3" s="49"/>
      <c r="O3" s="49"/>
      <c r="P3" s="49"/>
    </row>
    <row r="4" spans="2:17" s="55" customFormat="1" ht="17.100000000000001" customHeight="1" x14ac:dyDescent="0.25">
      <c r="B4" s="52"/>
      <c r="C4" s="226" t="s">
        <v>49</v>
      </c>
      <c r="D4" s="226"/>
      <c r="E4" s="226" t="s">
        <v>50</v>
      </c>
      <c r="F4" s="226"/>
      <c r="G4" s="226" t="s">
        <v>51</v>
      </c>
      <c r="H4" s="226"/>
      <c r="I4" s="54"/>
      <c r="J4" s="49"/>
      <c r="K4" s="226" t="s">
        <v>52</v>
      </c>
      <c r="L4" s="226"/>
      <c r="M4" s="226" t="s">
        <v>40</v>
      </c>
      <c r="N4" s="226"/>
      <c r="O4" s="226" t="s">
        <v>53</v>
      </c>
      <c r="P4" s="226"/>
      <c r="Q4" s="51"/>
    </row>
    <row r="5" spans="2:17" ht="15" customHeight="1" x14ac:dyDescent="0.25">
      <c r="B5" s="47"/>
      <c r="C5" s="56" t="s">
        <v>121</v>
      </c>
      <c r="D5" s="56" t="s">
        <v>112</v>
      </c>
      <c r="E5" s="56" t="str">
        <f>$C$5</f>
        <v>4Q25</v>
      </c>
      <c r="F5" s="56" t="str">
        <f>$D$5</f>
        <v>4Q24</v>
      </c>
      <c r="G5" s="56" t="str">
        <f>$C$5</f>
        <v>4Q25</v>
      </c>
      <c r="H5" s="56" t="str">
        <f>$D$5</f>
        <v>4Q24</v>
      </c>
      <c r="I5" s="49"/>
      <c r="J5" s="49"/>
      <c r="K5" s="56" t="str">
        <f>$C$5</f>
        <v>4Q25</v>
      </c>
      <c r="L5" s="56" t="str">
        <f>$D$5</f>
        <v>4Q24</v>
      </c>
      <c r="M5" s="56" t="str">
        <f>$C$5</f>
        <v>4Q25</v>
      </c>
      <c r="N5" s="56" t="str">
        <f>$D$5</f>
        <v>4Q24</v>
      </c>
      <c r="O5" s="56" t="str">
        <f>$C$5</f>
        <v>4Q25</v>
      </c>
      <c r="P5" s="56" t="str">
        <f>$D$5</f>
        <v>4Q24</v>
      </c>
    </row>
    <row r="6" spans="2:17" s="59" customFormat="1" ht="15" customHeight="1" x14ac:dyDescent="0.25">
      <c r="B6" s="57" t="s">
        <v>0</v>
      </c>
      <c r="C6" s="41">
        <v>290</v>
      </c>
      <c r="D6" s="41">
        <v>289</v>
      </c>
      <c r="E6" s="42">
        <v>0.70723103448275859</v>
      </c>
      <c r="F6" s="42">
        <v>0.70588235294117652</v>
      </c>
      <c r="G6" s="41">
        <v>620499.875</v>
      </c>
      <c r="H6" s="41">
        <v>621542</v>
      </c>
      <c r="I6" s="58"/>
      <c r="J6" s="57" t="s">
        <v>0</v>
      </c>
      <c r="K6" s="97">
        <v>6.4003500895704057E-3</v>
      </c>
      <c r="L6" s="97">
        <v>2.1826674716540539E-2</v>
      </c>
      <c r="M6" s="97">
        <v>-5.4334541554091897E-3</v>
      </c>
      <c r="N6" s="97">
        <v>1.1977007692640429E-2</v>
      </c>
      <c r="O6" s="97">
        <v>1.1898453949031884E-2</v>
      </c>
      <c r="P6" s="97">
        <v>9.7330936859501005E-3</v>
      </c>
    </row>
    <row r="7" spans="2:17" s="59" customFormat="1" ht="15" customHeight="1" x14ac:dyDescent="0.25">
      <c r="B7" s="57" t="s">
        <v>1</v>
      </c>
      <c r="C7" s="41">
        <v>294</v>
      </c>
      <c r="D7" s="41">
        <v>278</v>
      </c>
      <c r="E7" s="42">
        <v>0.51094131711384061</v>
      </c>
      <c r="F7" s="42">
        <v>0.55755395683453235</v>
      </c>
      <c r="G7" s="41">
        <v>558347.74</v>
      </c>
      <c r="H7" s="41">
        <v>423674.58999999997</v>
      </c>
      <c r="I7" s="58"/>
      <c r="J7" s="57" t="s">
        <v>1</v>
      </c>
      <c r="K7" s="98">
        <v>0.30758982637641719</v>
      </c>
      <c r="L7" s="98">
        <v>1.1075427828154405</v>
      </c>
      <c r="M7" s="98">
        <v>-5.8458088410530129E-3</v>
      </c>
      <c r="N7" s="98">
        <v>-0.16207652455727017</v>
      </c>
      <c r="O7" s="98">
        <v>0.29056443522968967</v>
      </c>
      <c r="P7" s="98">
        <v>1.5151972042576891</v>
      </c>
    </row>
    <row r="8" spans="2:17" s="59" customFormat="1" ht="15" customHeight="1" x14ac:dyDescent="0.25">
      <c r="B8" s="57" t="s">
        <v>54</v>
      </c>
      <c r="C8" s="41">
        <v>172</v>
      </c>
      <c r="D8" s="41">
        <v>167</v>
      </c>
      <c r="E8" s="42">
        <v>1</v>
      </c>
      <c r="F8" s="42">
        <v>1</v>
      </c>
      <c r="G8" s="41">
        <v>215677.01333214997</v>
      </c>
      <c r="H8" s="41">
        <v>207740.95571800001</v>
      </c>
      <c r="I8" s="58"/>
      <c r="J8" s="57" t="s">
        <v>113</v>
      </c>
      <c r="K8" s="98">
        <v>-1.9732980410127166E-2</v>
      </c>
      <c r="L8" s="98">
        <v>1.959573947769111E-2</v>
      </c>
      <c r="M8" s="98">
        <v>-1.6917446116307411E-2</v>
      </c>
      <c r="N8" s="98">
        <v>-2.8661459780442433E-3</v>
      </c>
      <c r="O8" s="98">
        <v>-2.8639856161589705E-3</v>
      </c>
      <c r="P8" s="98">
        <v>2.2526449548508465E-2</v>
      </c>
    </row>
    <row r="9" spans="2:17" s="59" customFormat="1" ht="15" customHeight="1" x14ac:dyDescent="0.25">
      <c r="B9" s="57" t="s">
        <v>55</v>
      </c>
      <c r="C9" s="41">
        <v>168</v>
      </c>
      <c r="D9" s="41">
        <v>224</v>
      </c>
      <c r="E9" s="42">
        <v>0.91666666666666663</v>
      </c>
      <c r="F9" s="42">
        <v>0.9285714285714286</v>
      </c>
      <c r="G9" s="41">
        <v>421556.8299999999</v>
      </c>
      <c r="H9" s="41">
        <v>553133.26</v>
      </c>
      <c r="I9" s="58"/>
      <c r="J9" s="57" t="s">
        <v>114</v>
      </c>
      <c r="K9" s="98">
        <v>-9.2447047808587035E-3</v>
      </c>
      <c r="L9" s="98">
        <v>-4.7005496400803759E-2</v>
      </c>
      <c r="M9" s="98">
        <v>-8.0634604592936476E-2</v>
      </c>
      <c r="N9" s="98">
        <v>-3.1936315487555711E-2</v>
      </c>
      <c r="O9" s="98">
        <v>7.7651280077241536E-2</v>
      </c>
      <c r="P9" s="98">
        <v>-1.5566311549882639E-2</v>
      </c>
    </row>
    <row r="10" spans="2:17" s="59" customFormat="1" ht="15" customHeight="1" x14ac:dyDescent="0.25">
      <c r="B10" s="57" t="s">
        <v>56</v>
      </c>
      <c r="C10" s="41">
        <v>88</v>
      </c>
      <c r="D10" s="41">
        <v>88</v>
      </c>
      <c r="E10" s="42">
        <v>0.53409090909090906</v>
      </c>
      <c r="F10" s="42">
        <v>0.53409090909090906</v>
      </c>
      <c r="G10" s="41">
        <v>255316.79999999996</v>
      </c>
      <c r="H10" s="41">
        <v>255976.72000000003</v>
      </c>
      <c r="I10" s="58"/>
      <c r="J10" s="57" t="s">
        <v>115</v>
      </c>
      <c r="K10" s="98">
        <v>2.0165943493458682E-2</v>
      </c>
      <c r="L10" s="98">
        <v>2.7345213903253951E-2</v>
      </c>
      <c r="M10" s="98">
        <v>1.4725647675839504E-3</v>
      </c>
      <c r="N10" s="98">
        <v>3.1715362838998118E-2</v>
      </c>
      <c r="O10" s="98">
        <v>1.8665891990973238E-2</v>
      </c>
      <c r="P10" s="98">
        <v>-4.2358087251106458E-3</v>
      </c>
    </row>
    <row r="11" spans="2:17" s="63" customFormat="1" x14ac:dyDescent="0.25">
      <c r="B11" s="57" t="s">
        <v>2</v>
      </c>
      <c r="C11" s="41">
        <v>80</v>
      </c>
      <c r="D11" s="41">
        <v>91</v>
      </c>
      <c r="E11" s="42">
        <v>0.23731308948700253</v>
      </c>
      <c r="F11" s="42">
        <v>0.2967032967032967</v>
      </c>
      <c r="G11" s="41">
        <v>339791.68000000005</v>
      </c>
      <c r="H11" s="41">
        <v>347224.67000000004</v>
      </c>
      <c r="I11" s="61"/>
      <c r="J11" s="62" t="s">
        <v>2</v>
      </c>
      <c r="K11" s="99">
        <v>4.5989392310020083E-2</v>
      </c>
      <c r="L11" s="99">
        <v>-2.1723043911683337E-3</v>
      </c>
      <c r="M11" s="99">
        <v>-2.9969303699640681E-2</v>
      </c>
      <c r="N11" s="99">
        <v>-6.9644981605090694E-2</v>
      </c>
      <c r="O11" s="99">
        <v>7.8305456001921181E-2</v>
      </c>
      <c r="P11" s="99">
        <v>7.2523580654543451E-2</v>
      </c>
    </row>
    <row r="12" spans="2:17" s="57" customFormat="1" x14ac:dyDescent="0.25">
      <c r="B12" s="64" t="s">
        <v>34</v>
      </c>
      <c r="C12" s="43">
        <v>1092</v>
      </c>
      <c r="D12" s="43">
        <v>1137</v>
      </c>
      <c r="E12" s="44">
        <v>0.68433955530259094</v>
      </c>
      <c r="F12" s="44">
        <v>0.71064204045734392</v>
      </c>
      <c r="G12" s="43">
        <v>2411189.9383321498</v>
      </c>
      <c r="H12" s="43">
        <v>2409292.1957180002</v>
      </c>
      <c r="I12" s="61"/>
    </row>
    <row r="13" spans="2:17" s="67" customFormat="1" ht="15" customHeight="1" x14ac:dyDescent="0.25">
      <c r="B13" s="65" t="s">
        <v>57</v>
      </c>
      <c r="C13" s="66"/>
      <c r="D13" s="66"/>
      <c r="E13" s="66"/>
      <c r="F13" s="66"/>
      <c r="G13" s="66"/>
      <c r="H13" s="66"/>
      <c r="I13" s="66"/>
      <c r="J13" s="66"/>
      <c r="K13" s="66"/>
      <c r="L13" s="66"/>
      <c r="M13" s="66"/>
      <c r="N13" s="66"/>
      <c r="O13" s="66"/>
      <c r="P13" s="66"/>
    </row>
    <row r="14" spans="2:17" s="67" customFormat="1" ht="15" customHeight="1" x14ac:dyDescent="0.25">
      <c r="B14" s="68"/>
      <c r="F14" s="69"/>
      <c r="L14" s="69"/>
    </row>
    <row r="15" spans="2:17" s="48" customFormat="1" ht="18.600000000000001" customHeight="1" x14ac:dyDescent="0.25">
      <c r="B15" s="70" t="s">
        <v>58</v>
      </c>
      <c r="C15" s="71"/>
      <c r="D15" s="71"/>
      <c r="K15" s="225" t="s">
        <v>123</v>
      </c>
      <c r="L15" s="225"/>
      <c r="M15" s="225"/>
      <c r="N15" s="225"/>
      <c r="O15" s="225"/>
      <c r="P15" s="225"/>
    </row>
    <row r="16" spans="2:17" ht="17.100000000000001" customHeight="1" x14ac:dyDescent="0.25">
      <c r="D16" s="72"/>
    </row>
    <row r="17" spans="2:18" s="55" customFormat="1" ht="14.45" customHeight="1" x14ac:dyDescent="0.25">
      <c r="B17" s="52"/>
      <c r="C17" s="226" t="s">
        <v>49</v>
      </c>
      <c r="D17" s="226"/>
      <c r="E17" s="226" t="s">
        <v>50</v>
      </c>
      <c r="F17" s="226"/>
      <c r="G17" s="226" t="s">
        <v>51</v>
      </c>
      <c r="H17" s="226"/>
      <c r="J17" s="51"/>
      <c r="K17" s="226" t="s">
        <v>52</v>
      </c>
      <c r="L17" s="226"/>
      <c r="M17" s="226" t="s">
        <v>40</v>
      </c>
      <c r="N17" s="226"/>
      <c r="O17" s="226" t="s">
        <v>53</v>
      </c>
      <c r="P17" s="226"/>
    </row>
    <row r="18" spans="2:18" x14ac:dyDescent="0.25">
      <c r="B18" s="73"/>
      <c r="C18" s="56" t="str">
        <f>$C$5</f>
        <v>4Q25</v>
      </c>
      <c r="D18" s="56" t="str">
        <f>$D$5</f>
        <v>4Q24</v>
      </c>
      <c r="E18" s="56" t="str">
        <f>$C$5</f>
        <v>4Q25</v>
      </c>
      <c r="F18" s="56" t="str">
        <f>$D$5</f>
        <v>4Q24</v>
      </c>
      <c r="G18" s="56" t="str">
        <f>$C$5</f>
        <v>4Q25</v>
      </c>
      <c r="H18" s="56" t="str">
        <f>$D$5</f>
        <v>4Q24</v>
      </c>
      <c r="I18" s="49"/>
      <c r="J18" s="49"/>
      <c r="K18" s="56" t="str">
        <f>$C$5</f>
        <v>4Q25</v>
      </c>
      <c r="L18" s="56" t="str">
        <f>$D$5</f>
        <v>4Q24</v>
      </c>
      <c r="M18" s="56" t="str">
        <f>$C$5</f>
        <v>4Q25</v>
      </c>
      <c r="N18" s="56" t="str">
        <f>$D$5</f>
        <v>4Q24</v>
      </c>
      <c r="O18" s="56" t="str">
        <f>$C$5</f>
        <v>4Q25</v>
      </c>
      <c r="P18" s="56" t="str">
        <f>$D$5</f>
        <v>4Q24</v>
      </c>
      <c r="Q18" s="49"/>
      <c r="R18" s="49"/>
    </row>
    <row r="19" spans="2:18" s="59" customFormat="1" x14ac:dyDescent="0.25">
      <c r="B19" s="57" t="s">
        <v>0</v>
      </c>
      <c r="C19" s="74">
        <v>253</v>
      </c>
      <c r="D19" s="74">
        <v>251</v>
      </c>
      <c r="E19" s="60">
        <v>0.66836363636363627</v>
      </c>
      <c r="F19" s="60">
        <v>0.66533864541832666</v>
      </c>
      <c r="G19" s="74">
        <v>613983.875</v>
      </c>
      <c r="H19" s="74">
        <v>614879</v>
      </c>
      <c r="I19" s="75"/>
      <c r="J19" s="57" t="s">
        <v>0</v>
      </c>
      <c r="K19" s="97">
        <v>5.6169789937237091E-3</v>
      </c>
      <c r="L19" s="97">
        <v>1.9670159249909114E-2</v>
      </c>
      <c r="M19" s="97">
        <v>-1.0494034252820361E-2</v>
      </c>
      <c r="N19" s="97">
        <v>5.9997340136885846E-3</v>
      </c>
      <c r="O19" s="97">
        <v>1.6281875808983548E-2</v>
      </c>
      <c r="P19" s="97">
        <v>1.3588895477813834E-2</v>
      </c>
      <c r="Q19" s="49"/>
      <c r="R19" s="49"/>
    </row>
    <row r="20" spans="2:18" s="59" customFormat="1" x14ac:dyDescent="0.25">
      <c r="B20" s="57" t="s">
        <v>1</v>
      </c>
      <c r="C20" s="74">
        <v>266</v>
      </c>
      <c r="D20" s="74">
        <v>278</v>
      </c>
      <c r="E20" s="60">
        <v>0.54887218045112784</v>
      </c>
      <c r="F20" s="60">
        <v>0.55755395683453235</v>
      </c>
      <c r="G20" s="74">
        <v>420311.44</v>
      </c>
      <c r="H20" s="74">
        <v>423674.58999999997</v>
      </c>
      <c r="I20" s="75"/>
      <c r="J20" s="57" t="s">
        <v>1</v>
      </c>
      <c r="K20" s="98">
        <v>0.30758982637641719</v>
      </c>
      <c r="L20" s="98">
        <v>1.1075427828154405</v>
      </c>
      <c r="M20" s="98">
        <v>-1.6852828028444122E-3</v>
      </c>
      <c r="N20" s="98">
        <v>-0.16207652455727017</v>
      </c>
      <c r="O20" s="98">
        <v>0.30979720508135467</v>
      </c>
      <c r="P20" s="98">
        <v>1.5151972042576891</v>
      </c>
      <c r="Q20" s="49"/>
      <c r="R20" s="49"/>
    </row>
    <row r="21" spans="2:18" s="59" customFormat="1" x14ac:dyDescent="0.25">
      <c r="B21" s="57" t="s">
        <v>54</v>
      </c>
      <c r="C21" s="74">
        <v>172</v>
      </c>
      <c r="D21" s="74">
        <v>167</v>
      </c>
      <c r="E21" s="60">
        <v>1</v>
      </c>
      <c r="F21" s="60">
        <v>1</v>
      </c>
      <c r="G21" s="74">
        <v>215181.37582714998</v>
      </c>
      <c r="H21" s="74">
        <v>207740.95571800001</v>
      </c>
      <c r="I21" s="75"/>
      <c r="J21" s="57" t="s">
        <v>113</v>
      </c>
      <c r="K21" s="98">
        <v>-1.9732980410127166E-2</v>
      </c>
      <c r="L21" s="98">
        <v>1.959573947769111E-2</v>
      </c>
      <c r="M21" s="98">
        <v>-1.6917446116307411E-2</v>
      </c>
      <c r="N21" s="98">
        <v>-2.8661459780442433E-3</v>
      </c>
      <c r="O21" s="98">
        <v>-2.8639856161589705E-3</v>
      </c>
      <c r="P21" s="98">
        <v>2.2526449548508465E-2</v>
      </c>
      <c r="Q21" s="49"/>
      <c r="R21" s="49"/>
    </row>
    <row r="22" spans="2:18" s="59" customFormat="1" x14ac:dyDescent="0.25">
      <c r="B22" s="57" t="s">
        <v>55</v>
      </c>
      <c r="C22" s="74">
        <v>138</v>
      </c>
      <c r="D22" s="74">
        <v>157</v>
      </c>
      <c r="E22" s="60">
        <v>0.92753623188405798</v>
      </c>
      <c r="F22" s="60">
        <v>0.92993630573248409</v>
      </c>
      <c r="G22" s="74">
        <v>320071.69999999995</v>
      </c>
      <c r="H22" s="74">
        <v>361467.74000000005</v>
      </c>
      <c r="I22" s="75"/>
      <c r="J22" s="57" t="s">
        <v>114</v>
      </c>
      <c r="K22" s="98">
        <v>-7.753946449219562E-3</v>
      </c>
      <c r="L22" s="98">
        <v>-2.9766952087926013E-2</v>
      </c>
      <c r="M22" s="98">
        <v>-6.8762676166570724E-2</v>
      </c>
      <c r="N22" s="98">
        <v>-3.5375816364269119E-2</v>
      </c>
      <c r="O22" s="98">
        <v>6.5513621668651822E-2</v>
      </c>
      <c r="P22" s="98">
        <v>5.8145590495182198E-3</v>
      </c>
      <c r="Q22" s="49"/>
      <c r="R22" s="49"/>
    </row>
    <row r="23" spans="2:18" s="59" customFormat="1" x14ac:dyDescent="0.25">
      <c r="B23" s="57" t="s">
        <v>56</v>
      </c>
      <c r="C23" s="74">
        <v>70</v>
      </c>
      <c r="D23" s="74">
        <v>70</v>
      </c>
      <c r="E23" s="60">
        <v>0.6</v>
      </c>
      <c r="F23" s="60">
        <v>0.6</v>
      </c>
      <c r="G23" s="74">
        <v>211687.89999999997</v>
      </c>
      <c r="H23" s="74">
        <v>212347.82000000004</v>
      </c>
      <c r="I23" s="75"/>
      <c r="J23" s="57" t="s">
        <v>115</v>
      </c>
      <c r="K23" s="98">
        <v>1.6349763770814985E-2</v>
      </c>
      <c r="L23" s="98">
        <v>2.5362722047171493E-2</v>
      </c>
      <c r="M23" s="98">
        <v>7.0680487173002682E-4</v>
      </c>
      <c r="N23" s="98">
        <v>3.7067537905222547E-2</v>
      </c>
      <c r="O23" s="98">
        <v>1.5631910188809162E-2</v>
      </c>
      <c r="P23" s="98">
        <v>-1.1286454768118404E-2</v>
      </c>
      <c r="Q23" s="49"/>
      <c r="R23" s="49"/>
    </row>
    <row r="24" spans="2:18" s="63" customFormat="1" ht="15" customHeight="1" x14ac:dyDescent="0.25">
      <c r="B24" s="57" t="s">
        <v>2</v>
      </c>
      <c r="C24" s="74">
        <v>80</v>
      </c>
      <c r="D24" s="74">
        <v>78</v>
      </c>
      <c r="E24" s="60">
        <v>0.23731308948700255</v>
      </c>
      <c r="F24" s="60">
        <v>0.17948717948717949</v>
      </c>
      <c r="G24" s="74">
        <v>339791.68000000005</v>
      </c>
      <c r="H24" s="74">
        <v>345448.35000000003</v>
      </c>
      <c r="I24" s="76"/>
      <c r="J24" s="62" t="s">
        <v>2</v>
      </c>
      <c r="K24" s="99">
        <v>4.5989392310020083E-2</v>
      </c>
      <c r="L24" s="99">
        <v>-1.2781716041485591E-3</v>
      </c>
      <c r="M24" s="99">
        <v>-2.9969303699640681E-2</v>
      </c>
      <c r="N24" s="99">
        <v>-6.8545663715789629E-2</v>
      </c>
      <c r="O24" s="99">
        <v>7.8305456001921181E-2</v>
      </c>
      <c r="P24" s="99">
        <v>7.2217702458702293E-2</v>
      </c>
      <c r="Q24" s="49"/>
      <c r="R24" s="49"/>
    </row>
    <row r="25" spans="2:18" s="57" customFormat="1" ht="15" customHeight="1" x14ac:dyDescent="0.25">
      <c r="B25" s="64" t="s">
        <v>34</v>
      </c>
      <c r="C25" s="100">
        <v>979</v>
      </c>
      <c r="D25" s="100">
        <v>1001</v>
      </c>
      <c r="E25" s="101">
        <v>0.69058329638300331</v>
      </c>
      <c r="F25" s="101">
        <v>0.69030969030969036</v>
      </c>
      <c r="G25" s="100">
        <v>2121027.9708271497</v>
      </c>
      <c r="H25" s="100">
        <v>2165558.455718</v>
      </c>
      <c r="I25" s="76"/>
      <c r="J25" s="79"/>
      <c r="Q25" s="49"/>
      <c r="R25" s="49"/>
    </row>
    <row r="26" spans="2:18" s="67" customFormat="1" ht="15" customHeight="1" x14ac:dyDescent="0.25">
      <c r="C26" s="63"/>
      <c r="D26" s="63"/>
      <c r="E26" s="63"/>
      <c r="F26" s="80"/>
      <c r="G26" s="81"/>
      <c r="H26" s="81"/>
      <c r="M26" s="69"/>
      <c r="Q26" s="49"/>
      <c r="R26" s="49"/>
    </row>
    <row r="27" spans="2:18" s="48" customFormat="1" ht="18.75" customHeight="1" x14ac:dyDescent="0.25">
      <c r="B27" s="70" t="s">
        <v>33</v>
      </c>
      <c r="C27" s="71"/>
      <c r="D27" s="71"/>
      <c r="F27" s="69"/>
      <c r="K27" s="225" t="s">
        <v>123</v>
      </c>
      <c r="L27" s="225"/>
      <c r="M27" s="225"/>
      <c r="N27" s="225"/>
      <c r="O27" s="225"/>
      <c r="P27" s="225"/>
    </row>
    <row r="28" spans="2:18" ht="14.1" customHeight="1" x14ac:dyDescent="0.25">
      <c r="D28" s="72"/>
    </row>
    <row r="29" spans="2:18" s="55" customFormat="1" ht="14.45" customHeight="1" x14ac:dyDescent="0.25">
      <c r="B29" s="52"/>
      <c r="C29" s="226" t="s">
        <v>49</v>
      </c>
      <c r="D29" s="226"/>
      <c r="E29" s="226" t="s">
        <v>50</v>
      </c>
      <c r="F29" s="226"/>
      <c r="G29" s="226" t="s">
        <v>51</v>
      </c>
      <c r="H29" s="226"/>
      <c r="J29" s="51"/>
      <c r="K29" s="226" t="s">
        <v>52</v>
      </c>
      <c r="L29" s="226"/>
      <c r="M29" s="226" t="s">
        <v>40</v>
      </c>
      <c r="N29" s="226"/>
      <c r="O29" s="226" t="s">
        <v>53</v>
      </c>
      <c r="P29" s="226"/>
      <c r="Q29" s="48"/>
    </row>
    <row r="30" spans="2:18" ht="15" customHeight="1" x14ac:dyDescent="0.25">
      <c r="B30" s="73"/>
      <c r="C30" s="56" t="str">
        <f>$C$5</f>
        <v>4Q25</v>
      </c>
      <c r="D30" s="56" t="str">
        <f>$D$5</f>
        <v>4Q24</v>
      </c>
      <c r="E30" s="56" t="str">
        <f>$C$5</f>
        <v>4Q25</v>
      </c>
      <c r="F30" s="56" t="str">
        <f>$D$5</f>
        <v>4Q24</v>
      </c>
      <c r="G30" s="56" t="str">
        <f>$C$5</f>
        <v>4Q25</v>
      </c>
      <c r="H30" s="56" t="str">
        <f>$D$5</f>
        <v>4Q24</v>
      </c>
      <c r="I30" s="49"/>
      <c r="J30" s="49"/>
      <c r="K30" s="56" t="str">
        <f>$C$5</f>
        <v>4Q25</v>
      </c>
      <c r="L30" s="56" t="str">
        <f>$D$5</f>
        <v>4Q24</v>
      </c>
      <c r="M30" s="56" t="str">
        <f>$C$5</f>
        <v>4Q25</v>
      </c>
      <c r="N30" s="56" t="str">
        <f>$D$5</f>
        <v>4Q24</v>
      </c>
      <c r="O30" s="56" t="str">
        <f>$C$5</f>
        <v>4Q25</v>
      </c>
      <c r="P30" s="56" t="str">
        <f>$D$5</f>
        <v>4Q24</v>
      </c>
      <c r="Q30" s="48"/>
    </row>
    <row r="31" spans="2:18" ht="15" customHeight="1" x14ac:dyDescent="0.25">
      <c r="B31" s="49" t="s">
        <v>1</v>
      </c>
      <c r="C31" s="74">
        <v>28</v>
      </c>
      <c r="D31" s="74" t="s">
        <v>126</v>
      </c>
      <c r="E31" s="102">
        <v>0.15059811540961213</v>
      </c>
      <c r="F31" s="102" t="s">
        <v>126</v>
      </c>
      <c r="G31" s="74">
        <v>138036.29999999999</v>
      </c>
      <c r="H31" s="74" t="s">
        <v>126</v>
      </c>
      <c r="J31" s="49" t="s">
        <v>1</v>
      </c>
      <c r="K31" s="98">
        <v>0.19339074704586423</v>
      </c>
      <c r="L31" s="98" t="s">
        <v>126</v>
      </c>
      <c r="M31" s="98">
        <v>-5.8823529411764608E-2</v>
      </c>
      <c r="N31" s="98" t="s">
        <v>126</v>
      </c>
      <c r="O31" s="98">
        <v>0.26797766873623075</v>
      </c>
      <c r="P31" s="98" t="s">
        <v>126</v>
      </c>
      <c r="Q31" s="48"/>
    </row>
    <row r="32" spans="2:18" s="59" customFormat="1" ht="15" customHeight="1" x14ac:dyDescent="0.25">
      <c r="B32" s="57" t="s">
        <v>55</v>
      </c>
      <c r="C32" s="74">
        <v>23</v>
      </c>
      <c r="D32" s="74">
        <v>58</v>
      </c>
      <c r="E32" s="102">
        <v>0.82608695652173914</v>
      </c>
      <c r="F32" s="102">
        <v>0.91379310344827591</v>
      </c>
      <c r="G32" s="74">
        <v>100582.72</v>
      </c>
      <c r="H32" s="74">
        <v>190492.77</v>
      </c>
      <c r="I32" s="75"/>
      <c r="J32" s="57" t="s">
        <v>114</v>
      </c>
      <c r="K32" s="98">
        <v>-1.5249974200452265E-2</v>
      </c>
      <c r="L32" s="98">
        <v>-7.4643334704407094E-2</v>
      </c>
      <c r="M32" s="98">
        <v>-0.16281073134042667</v>
      </c>
      <c r="N32" s="98">
        <v>-2.2185393320123814E-2</v>
      </c>
      <c r="O32" s="98">
        <v>0.1762573442636628</v>
      </c>
      <c r="P32" s="98">
        <v>-5.3648146617897186E-2</v>
      </c>
      <c r="Q32" s="48"/>
    </row>
    <row r="33" spans="2:17" s="59" customFormat="1" ht="15" customHeight="1" x14ac:dyDescent="0.25">
      <c r="B33" s="57" t="s">
        <v>56</v>
      </c>
      <c r="C33" s="74">
        <v>18</v>
      </c>
      <c r="D33" s="74">
        <v>18</v>
      </c>
      <c r="E33" s="102">
        <v>0.27777777777777779</v>
      </c>
      <c r="F33" s="102">
        <v>0.27777777777777779</v>
      </c>
      <c r="G33" s="74">
        <v>43628.9</v>
      </c>
      <c r="H33" s="74">
        <v>43628.900000000009</v>
      </c>
      <c r="I33" s="75"/>
      <c r="J33" s="57" t="s">
        <v>115</v>
      </c>
      <c r="K33" s="99">
        <v>3.9549423854428944E-2</v>
      </c>
      <c r="L33" s="99">
        <v>3.7547128350289505E-2</v>
      </c>
      <c r="M33" s="99">
        <v>7.5511222033044501E-3</v>
      </c>
      <c r="N33" s="99">
        <v>-9.1260523427260098E-3</v>
      </c>
      <c r="O33" s="99">
        <v>3.1758489416547908E-2</v>
      </c>
      <c r="P33" s="99">
        <v>4.7103045552226996E-2</v>
      </c>
      <c r="Q33" s="48"/>
    </row>
    <row r="34" spans="2:17" s="63" customFormat="1" ht="15" customHeight="1" x14ac:dyDescent="0.25">
      <c r="B34" s="64" t="s">
        <v>34</v>
      </c>
      <c r="C34" s="77">
        <v>69</v>
      </c>
      <c r="D34" s="77">
        <v>76</v>
      </c>
      <c r="E34" s="78">
        <v>0.40893836567346575</v>
      </c>
      <c r="F34" s="78">
        <v>0.76315789473684215</v>
      </c>
      <c r="G34" s="77">
        <v>282247.92</v>
      </c>
      <c r="H34" s="77">
        <v>234121.66999999998</v>
      </c>
      <c r="I34" s="76"/>
      <c r="J34" s="79"/>
      <c r="K34" s="48"/>
      <c r="L34" s="48"/>
      <c r="M34" s="48"/>
      <c r="N34" s="48"/>
      <c r="O34" s="48"/>
      <c r="P34" s="48"/>
      <c r="Q34" s="48"/>
    </row>
    <row r="35" spans="2:17" s="67" customFormat="1" ht="15" customHeight="1" x14ac:dyDescent="0.25">
      <c r="C35" s="63"/>
      <c r="D35" s="63"/>
      <c r="E35" s="63"/>
      <c r="F35" s="80"/>
      <c r="G35" s="81"/>
      <c r="H35" s="81"/>
      <c r="J35" s="48"/>
      <c r="K35" s="48"/>
      <c r="L35" s="48"/>
      <c r="M35" s="48"/>
      <c r="N35" s="48"/>
      <c r="O35" s="48"/>
      <c r="P35" s="48"/>
    </row>
    <row r="36" spans="2:17" s="48" customFormat="1" ht="15.75" x14ac:dyDescent="0.25">
      <c r="B36" s="70" t="s">
        <v>42</v>
      </c>
      <c r="C36" s="71"/>
      <c r="D36" s="71"/>
    </row>
    <row r="37" spans="2:17" ht="13.5" customHeight="1" x14ac:dyDescent="0.25">
      <c r="D37" s="72"/>
      <c r="K37" s="225" t="s">
        <v>123</v>
      </c>
      <c r="L37" s="225"/>
      <c r="M37" s="225"/>
      <c r="N37" s="225"/>
      <c r="O37" s="225"/>
      <c r="P37" s="225"/>
    </row>
    <row r="38" spans="2:17" s="55" customFormat="1" ht="15" customHeight="1" x14ac:dyDescent="0.25">
      <c r="B38" s="52"/>
      <c r="C38" s="226" t="s">
        <v>49</v>
      </c>
      <c r="D38" s="226"/>
      <c r="E38" s="226" t="s">
        <v>50</v>
      </c>
      <c r="F38" s="226"/>
      <c r="G38" s="226" t="s">
        <v>51</v>
      </c>
      <c r="H38" s="226"/>
      <c r="J38" s="51"/>
      <c r="K38" s="226" t="s">
        <v>52</v>
      </c>
      <c r="L38" s="226"/>
      <c r="M38" s="226" t="s">
        <v>40</v>
      </c>
      <c r="N38" s="226"/>
      <c r="O38" s="226" t="s">
        <v>53</v>
      </c>
      <c r="P38" s="226"/>
    </row>
    <row r="39" spans="2:17" ht="15" customHeight="1" x14ac:dyDescent="0.25">
      <c r="B39" s="73"/>
      <c r="C39" s="56" t="str">
        <f>$C$5</f>
        <v>4Q25</v>
      </c>
      <c r="D39" s="56" t="str">
        <f>$D$5</f>
        <v>4Q24</v>
      </c>
      <c r="E39" s="56" t="str">
        <f>$C$5</f>
        <v>4Q25</v>
      </c>
      <c r="F39" s="56" t="str">
        <f>$D$5</f>
        <v>4Q24</v>
      </c>
      <c r="G39" s="56" t="str">
        <f>$C$5</f>
        <v>4Q25</v>
      </c>
      <c r="H39" s="56" t="str">
        <f>$D$5</f>
        <v>4Q24</v>
      </c>
      <c r="I39" s="49"/>
      <c r="J39" s="49"/>
      <c r="K39" s="56" t="str">
        <f>$C$5</f>
        <v>4Q25</v>
      </c>
      <c r="L39" s="56" t="str">
        <f>$D$5</f>
        <v>4Q24</v>
      </c>
      <c r="M39" s="56" t="str">
        <f>$C$5</f>
        <v>4Q25</v>
      </c>
      <c r="N39" s="56" t="str">
        <f>$D$5</f>
        <v>4Q24</v>
      </c>
      <c r="O39" s="56" t="str">
        <f>$C$5</f>
        <v>4Q25</v>
      </c>
      <c r="P39" s="56" t="str">
        <f>$D$5</f>
        <v>4Q24</v>
      </c>
    </row>
    <row r="40" spans="2:17" s="59" customFormat="1" ht="15" customHeight="1" x14ac:dyDescent="0.25">
      <c r="B40" s="57" t="s">
        <v>0</v>
      </c>
      <c r="C40" s="74">
        <v>37</v>
      </c>
      <c r="D40" s="74">
        <v>38</v>
      </c>
      <c r="E40" s="102">
        <v>0.97299999999999998</v>
      </c>
      <c r="F40" s="102">
        <v>0.97368421052631582</v>
      </c>
      <c r="G40" s="74">
        <v>6516</v>
      </c>
      <c r="H40" s="74">
        <v>6663</v>
      </c>
      <c r="I40" s="75"/>
      <c r="J40" s="57" t="s">
        <v>0</v>
      </c>
      <c r="K40" s="98">
        <v>0.14216820452653489</v>
      </c>
      <c r="L40" s="98">
        <v>0.73010641932837061</v>
      </c>
      <c r="M40" s="98">
        <v>0.20995361578885618</v>
      </c>
      <c r="N40" s="98">
        <v>0.4110556581712963</v>
      </c>
      <c r="O40" s="98">
        <v>-5.6023148637914466E-2</v>
      </c>
      <c r="P40" s="98">
        <v>0.22610785004084</v>
      </c>
    </row>
    <row r="41" spans="2:17" s="59" customFormat="1" ht="15" customHeight="1" x14ac:dyDescent="0.25">
      <c r="B41" s="57" t="s">
        <v>55</v>
      </c>
      <c r="C41" s="74">
        <v>7</v>
      </c>
      <c r="D41" s="74">
        <v>9</v>
      </c>
      <c r="E41" s="60">
        <v>1</v>
      </c>
      <c r="F41" s="60">
        <v>1</v>
      </c>
      <c r="G41" s="74">
        <v>902.41000000000031</v>
      </c>
      <c r="H41" s="74">
        <v>1172.75</v>
      </c>
      <c r="I41" s="75"/>
      <c r="J41" s="57" t="s">
        <v>55</v>
      </c>
      <c r="K41" s="98">
        <v>0.26271975247669355</v>
      </c>
      <c r="L41" s="98">
        <v>1.3593463357316038E-2</v>
      </c>
      <c r="M41" s="98">
        <v>0.27425449727550943</v>
      </c>
      <c r="N41" s="98">
        <v>-1.5590313405874801E-2</v>
      </c>
      <c r="O41" s="98">
        <v>-9.0521515313293222E-3</v>
      </c>
      <c r="P41" s="98">
        <v>2.9645966674872293E-2</v>
      </c>
    </row>
    <row r="42" spans="2:17" s="59" customFormat="1" ht="15" customHeight="1" x14ac:dyDescent="0.25">
      <c r="B42" s="57" t="s">
        <v>2</v>
      </c>
      <c r="C42" s="74">
        <v>0</v>
      </c>
      <c r="D42" s="74">
        <v>13</v>
      </c>
      <c r="E42" s="102">
        <v>0</v>
      </c>
      <c r="F42" s="102">
        <v>1</v>
      </c>
      <c r="G42" s="74">
        <v>0</v>
      </c>
      <c r="H42" s="74">
        <v>1776.3200000000002</v>
      </c>
      <c r="I42" s="75"/>
      <c r="J42" s="57" t="s">
        <v>2</v>
      </c>
      <c r="K42" s="99">
        <v>-1</v>
      </c>
      <c r="L42" s="99">
        <v>-0.18344190167110819</v>
      </c>
      <c r="M42" s="99">
        <v>0</v>
      </c>
      <c r="N42" s="99">
        <v>-0.10655927867372272</v>
      </c>
      <c r="O42" s="99">
        <v>0</v>
      </c>
      <c r="P42" s="99">
        <v>-8.6052293299611615E-2</v>
      </c>
    </row>
    <row r="43" spans="2:17" s="63" customFormat="1" x14ac:dyDescent="0.25">
      <c r="B43" s="64" t="s">
        <v>34</v>
      </c>
      <c r="C43" s="77">
        <v>44</v>
      </c>
      <c r="D43" s="77">
        <v>60</v>
      </c>
      <c r="E43" s="78">
        <v>0.97729545454545452</v>
      </c>
      <c r="F43" s="78">
        <v>0.98333333333333328</v>
      </c>
      <c r="G43" s="77">
        <v>7418.41</v>
      </c>
      <c r="H43" s="77">
        <v>9612.07</v>
      </c>
      <c r="I43" s="76"/>
    </row>
    <row r="44" spans="2:17" s="67" customFormat="1" ht="15" customHeight="1" x14ac:dyDescent="0.25">
      <c r="C44" s="63"/>
      <c r="D44" s="63"/>
      <c r="E44" s="63"/>
      <c r="F44" s="80"/>
      <c r="G44" s="81"/>
      <c r="H44" s="81"/>
    </row>
    <row r="45" spans="2:17" s="67" customFormat="1" ht="15" customHeight="1" x14ac:dyDescent="0.25">
      <c r="B45" s="82" t="s">
        <v>124</v>
      </c>
      <c r="C45" s="49"/>
      <c r="D45" s="49"/>
      <c r="E45" s="49"/>
      <c r="F45" s="49"/>
      <c r="G45" s="49"/>
      <c r="H45" s="49"/>
    </row>
    <row r="46" spans="2:17" s="67" customFormat="1" ht="15" customHeight="1" x14ac:dyDescent="0.25">
      <c r="B46" s="49"/>
      <c r="C46" s="49"/>
      <c r="D46" s="49"/>
      <c r="E46" s="49"/>
      <c r="F46" s="49"/>
      <c r="G46" s="49"/>
      <c r="H46" s="49"/>
      <c r="K46" s="225" t="s">
        <v>123</v>
      </c>
      <c r="L46" s="225"/>
      <c r="M46" s="225"/>
      <c r="N46" s="225"/>
      <c r="O46" s="225"/>
      <c r="P46" s="225"/>
    </row>
    <row r="47" spans="2:17" s="67" customFormat="1" ht="15" customHeight="1" x14ac:dyDescent="0.25">
      <c r="B47" s="52"/>
      <c r="C47" s="226" t="s">
        <v>49</v>
      </c>
      <c r="D47" s="226"/>
      <c r="E47" s="226" t="s">
        <v>50</v>
      </c>
      <c r="F47" s="226"/>
      <c r="G47" s="226" t="s">
        <v>51</v>
      </c>
      <c r="H47" s="226"/>
      <c r="J47" s="51"/>
      <c r="K47" s="226" t="s">
        <v>52</v>
      </c>
      <c r="L47" s="226"/>
      <c r="M47" s="226" t="s">
        <v>40</v>
      </c>
      <c r="N47" s="226"/>
      <c r="O47" s="226" t="s">
        <v>53</v>
      </c>
      <c r="P47" s="226"/>
      <c r="Q47" s="63"/>
    </row>
    <row r="48" spans="2:17" s="67" customFormat="1" ht="15" customHeight="1" x14ac:dyDescent="0.25">
      <c r="B48" s="48"/>
      <c r="C48" s="56" t="str">
        <f>$C$5</f>
        <v>4Q25</v>
      </c>
      <c r="D48" s="56" t="str">
        <f>$D$5</f>
        <v>4Q24</v>
      </c>
      <c r="E48" s="56" t="str">
        <f>$C$5</f>
        <v>4Q25</v>
      </c>
      <c r="F48" s="56" t="str">
        <f>$D$5</f>
        <v>4Q24</v>
      </c>
      <c r="G48" s="56" t="str">
        <f>$C$5</f>
        <v>4Q25</v>
      </c>
      <c r="H48" s="56" t="str">
        <f>$D$5</f>
        <v>4Q24</v>
      </c>
      <c r="I48" s="49"/>
      <c r="J48" s="49"/>
      <c r="K48" s="56" t="str">
        <f>$C$5</f>
        <v>4Q25</v>
      </c>
      <c r="L48" s="56" t="str">
        <f>$D$5</f>
        <v>4Q24</v>
      </c>
      <c r="M48" s="56" t="str">
        <f>$C$5</f>
        <v>4Q25</v>
      </c>
      <c r="N48" s="56" t="str">
        <f>$D$5</f>
        <v>4Q24</v>
      </c>
      <c r="O48" s="56" t="str">
        <f>$C$5</f>
        <v>4Q25</v>
      </c>
      <c r="P48" s="56" t="str">
        <f>$D$5</f>
        <v>4Q24</v>
      </c>
      <c r="Q48" s="63"/>
    </row>
    <row r="49" spans="2:17" s="67" customFormat="1" ht="15" customHeight="1" x14ac:dyDescent="0.25">
      <c r="B49" s="57" t="s">
        <v>55</v>
      </c>
      <c r="C49" s="74">
        <v>106</v>
      </c>
      <c r="D49" s="74">
        <v>147</v>
      </c>
      <c r="E49" s="102">
        <v>0.97169811320754718</v>
      </c>
      <c r="F49" s="102">
        <v>0.94557823129251706</v>
      </c>
      <c r="G49" s="74">
        <v>14101.95</v>
      </c>
      <c r="H49" s="74">
        <v>17569.100000000002</v>
      </c>
      <c r="J49" s="57" t="s">
        <v>114</v>
      </c>
      <c r="K49" s="98">
        <v>6.7866183130913749E-2</v>
      </c>
      <c r="L49" s="98">
        <v>1.2038487657675123E-3</v>
      </c>
      <c r="M49" s="98">
        <v>-2.3502664780572169E-2</v>
      </c>
      <c r="N49" s="98">
        <v>-9.4651645905154402E-2</v>
      </c>
      <c r="O49" s="98">
        <v>9.3567943931925246E-2</v>
      </c>
      <c r="P49" s="98">
        <v>0.10587691935084664</v>
      </c>
      <c r="Q49" s="63"/>
    </row>
    <row r="50" spans="2:17" s="59" customFormat="1" ht="15" customHeight="1" x14ac:dyDescent="0.25">
      <c r="B50" s="57" t="s">
        <v>2</v>
      </c>
      <c r="C50" s="74">
        <v>37</v>
      </c>
      <c r="D50" s="74">
        <v>37</v>
      </c>
      <c r="E50" s="102">
        <v>8.1081081081081086E-2</v>
      </c>
      <c r="F50" s="102">
        <v>8.1081081081081086E-2</v>
      </c>
      <c r="G50" s="74">
        <v>18490.02</v>
      </c>
      <c r="H50" s="74">
        <v>18490.02</v>
      </c>
      <c r="J50" s="57" t="s">
        <v>2</v>
      </c>
      <c r="K50" s="99">
        <v>-3.0514843440456629E-2</v>
      </c>
      <c r="L50" s="99">
        <v>7.3897740900020104E-2</v>
      </c>
      <c r="M50" s="99">
        <v>-2.7247501522773887E-2</v>
      </c>
      <c r="N50" s="99">
        <v>5.3558526011560748E-2</v>
      </c>
      <c r="O50" s="99">
        <v>-3.3588625295719599E-3</v>
      </c>
      <c r="P50" s="99">
        <v>1.9305253942993872E-2</v>
      </c>
      <c r="Q50" s="63"/>
    </row>
    <row r="51" spans="2:17" s="59" customFormat="1" ht="15" customHeight="1" x14ac:dyDescent="0.25">
      <c r="B51" s="64" t="s">
        <v>34</v>
      </c>
      <c r="C51" s="77">
        <v>143</v>
      </c>
      <c r="D51" s="77">
        <v>184</v>
      </c>
      <c r="E51" s="78">
        <v>0.74125874125874125</v>
      </c>
      <c r="F51" s="78">
        <v>0.77173913043478259</v>
      </c>
      <c r="G51" s="77">
        <v>32591.97</v>
      </c>
      <c r="H51" s="77">
        <v>36059.120000000003</v>
      </c>
      <c r="J51" s="79"/>
      <c r="K51" s="67"/>
      <c r="L51" s="67"/>
      <c r="M51" s="67"/>
      <c r="N51" s="67"/>
      <c r="O51" s="67"/>
      <c r="P51" s="67"/>
      <c r="Q51" s="63"/>
    </row>
    <row r="52" spans="2:17" s="63" customFormat="1" ht="15" customHeight="1" x14ac:dyDescent="0.25">
      <c r="B52" s="83" t="s">
        <v>101</v>
      </c>
      <c r="C52" s="49"/>
      <c r="D52" s="49"/>
      <c r="E52" s="49"/>
      <c r="F52" s="49"/>
      <c r="G52" s="49"/>
      <c r="H52" s="49"/>
      <c r="J52" s="83"/>
    </row>
    <row r="53" spans="2:17" s="67" customFormat="1" ht="15" customHeight="1" x14ac:dyDescent="0.25">
      <c r="B53" s="49"/>
      <c r="C53" s="49"/>
      <c r="D53" s="49"/>
      <c r="E53" s="49"/>
      <c r="F53" s="49"/>
      <c r="G53" s="49"/>
      <c r="H53" s="49"/>
      <c r="I53" s="84"/>
    </row>
    <row r="54" spans="2:17" s="86" customFormat="1" ht="6" customHeight="1" x14ac:dyDescent="0.25">
      <c r="B54" s="49"/>
      <c r="C54" s="49"/>
      <c r="D54" s="49"/>
      <c r="E54" s="49"/>
      <c r="F54" s="49"/>
      <c r="G54" s="49"/>
      <c r="H54" s="49"/>
      <c r="I54" s="85"/>
    </row>
    <row r="55" spans="2:17" s="88" customFormat="1" x14ac:dyDescent="0.25">
      <c r="B55" s="87" t="s">
        <v>102</v>
      </c>
      <c r="C55" s="49"/>
      <c r="D55" s="49"/>
      <c r="E55" s="49"/>
      <c r="F55" s="49"/>
      <c r="G55" s="49"/>
      <c r="H55" s="49"/>
      <c r="I55" s="85"/>
    </row>
    <row r="56" spans="2:17" s="91" customFormat="1" x14ac:dyDescent="0.25">
      <c r="B56" s="49"/>
      <c r="C56" s="89"/>
      <c r="D56" s="89"/>
      <c r="E56" s="89"/>
      <c r="F56" s="89"/>
      <c r="G56" s="90"/>
      <c r="H56" s="90"/>
      <c r="I56" s="85"/>
    </row>
    <row r="57" spans="2:17" s="91" customFormat="1" x14ac:dyDescent="0.25">
      <c r="B57" s="49"/>
      <c r="C57" s="89"/>
      <c r="D57" s="89"/>
      <c r="E57" s="89"/>
      <c r="F57" s="89"/>
      <c r="G57" s="90"/>
      <c r="H57" s="90"/>
      <c r="I57" s="92"/>
    </row>
    <row r="58" spans="2:17" x14ac:dyDescent="0.25">
      <c r="B58" s="49"/>
      <c r="C58" s="89"/>
      <c r="D58" s="89"/>
      <c r="E58" s="89"/>
      <c r="F58" s="89"/>
      <c r="G58" s="90"/>
      <c r="H58" s="90"/>
      <c r="I58" s="93"/>
    </row>
    <row r="59" spans="2:17" s="95" customFormat="1" x14ac:dyDescent="0.25">
      <c r="B59" s="49"/>
      <c r="C59" s="49"/>
      <c r="D59" s="49"/>
      <c r="E59" s="49"/>
      <c r="F59" s="49"/>
      <c r="G59" s="94"/>
      <c r="H59" s="94"/>
      <c r="I59" s="93"/>
    </row>
    <row r="60" spans="2:17" s="95" customFormat="1" x14ac:dyDescent="0.25">
      <c r="B60" s="49"/>
      <c r="C60" s="49"/>
      <c r="D60" s="49"/>
      <c r="E60" s="49"/>
      <c r="F60" s="49"/>
      <c r="G60" s="94"/>
      <c r="H60" s="94"/>
      <c r="I60" s="93"/>
    </row>
    <row r="61" spans="2:17" s="49" customFormat="1" x14ac:dyDescent="0.25">
      <c r="I61" s="93"/>
    </row>
    <row r="62" spans="2:17" s="96" customFormat="1" x14ac:dyDescent="0.25">
      <c r="B62" s="49"/>
      <c r="C62" s="49"/>
      <c r="D62" s="49"/>
      <c r="E62" s="49"/>
      <c r="F62" s="49"/>
      <c r="G62" s="49"/>
      <c r="H62" s="49"/>
      <c r="I62" s="93"/>
    </row>
    <row r="63" spans="2:17" s="96" customFormat="1" x14ac:dyDescent="0.25">
      <c r="B63" s="49"/>
      <c r="C63" s="49"/>
      <c r="D63" s="49"/>
      <c r="E63" s="49"/>
      <c r="F63" s="49"/>
      <c r="G63" s="49"/>
      <c r="H63" s="49"/>
      <c r="I63" s="93"/>
    </row>
    <row r="64" spans="2:17" s="49" customFormat="1" x14ac:dyDescent="0.25">
      <c r="I64" s="93"/>
    </row>
    <row r="65" spans="2:9" s="49" customFormat="1" x14ac:dyDescent="0.25">
      <c r="I65" s="93"/>
    </row>
    <row r="66" spans="2:9" s="49" customFormat="1" x14ac:dyDescent="0.25">
      <c r="I66" s="93"/>
    </row>
    <row r="67" spans="2:9" s="49" customFormat="1" x14ac:dyDescent="0.25">
      <c r="I67" s="51"/>
    </row>
    <row r="68" spans="2:9" s="49" customFormat="1" x14ac:dyDescent="0.25">
      <c r="I68" s="51"/>
    </row>
    <row r="69" spans="2:9" s="49" customFormat="1" x14ac:dyDescent="0.25">
      <c r="I69" s="51"/>
    </row>
    <row r="70" spans="2:9" s="49" customFormat="1" x14ac:dyDescent="0.25">
      <c r="I70" s="51"/>
    </row>
    <row r="71" spans="2:9" s="49" customFormat="1" x14ac:dyDescent="0.25">
      <c r="I71" s="51"/>
    </row>
    <row r="72" spans="2:9" s="49" customFormat="1" x14ac:dyDescent="0.25">
      <c r="I72" s="51"/>
    </row>
    <row r="73" spans="2:9" s="49" customFormat="1" x14ac:dyDescent="0.25">
      <c r="I73" s="51"/>
    </row>
    <row r="74" spans="2:9" s="49" customFormat="1" x14ac:dyDescent="0.25">
      <c r="I74" s="51"/>
    </row>
    <row r="75" spans="2:9" s="49" customFormat="1" x14ac:dyDescent="0.25">
      <c r="I75" s="51"/>
    </row>
    <row r="76" spans="2:9" s="49" customFormat="1" x14ac:dyDescent="0.25">
      <c r="I76" s="51"/>
    </row>
    <row r="77" spans="2:9" s="49" customFormat="1" x14ac:dyDescent="0.25">
      <c r="B77" s="51"/>
      <c r="C77" s="51"/>
      <c r="D77" s="51"/>
      <c r="E77" s="51"/>
      <c r="F77" s="51"/>
      <c r="G77" s="51"/>
      <c r="H77" s="51"/>
      <c r="I77" s="51"/>
    </row>
    <row r="78" spans="2:9" s="49" customFormat="1" x14ac:dyDescent="0.25">
      <c r="B78" s="51"/>
      <c r="C78" s="51"/>
      <c r="D78" s="51"/>
      <c r="E78" s="51"/>
      <c r="F78" s="51"/>
      <c r="G78" s="51"/>
      <c r="H78" s="51"/>
      <c r="I78" s="51"/>
    </row>
    <row r="79" spans="2:9" s="49" customFormat="1" x14ac:dyDescent="0.25">
      <c r="B79" s="51"/>
      <c r="C79" s="51"/>
      <c r="D79" s="51"/>
      <c r="E79" s="51"/>
      <c r="F79" s="51"/>
      <c r="G79" s="51"/>
      <c r="H79" s="51"/>
      <c r="I79" s="51"/>
    </row>
    <row r="80" spans="2:9" s="49" customFormat="1" x14ac:dyDescent="0.25">
      <c r="B80" s="51"/>
      <c r="C80" s="51"/>
      <c r="D80" s="51"/>
      <c r="E80" s="51"/>
      <c r="F80" s="51"/>
      <c r="G80" s="51"/>
      <c r="H80" s="51"/>
      <c r="I80" s="51"/>
    </row>
    <row r="81" spans="2:9" s="49" customFormat="1" x14ac:dyDescent="0.25">
      <c r="B81" s="51"/>
      <c r="C81" s="51"/>
      <c r="D81" s="51"/>
      <c r="E81" s="51"/>
      <c r="F81" s="51"/>
      <c r="G81" s="51"/>
      <c r="H81" s="51"/>
      <c r="I81" s="51"/>
    </row>
    <row r="82" spans="2:9" s="49" customFormat="1" x14ac:dyDescent="0.25">
      <c r="B82" s="51"/>
      <c r="C82" s="51"/>
      <c r="D82" s="51"/>
      <c r="E82" s="51"/>
      <c r="F82" s="51"/>
      <c r="G82" s="51"/>
      <c r="H82" s="51"/>
      <c r="I82" s="51"/>
    </row>
    <row r="83" spans="2:9" s="49" customFormat="1" x14ac:dyDescent="0.25">
      <c r="B83" s="51"/>
      <c r="C83" s="51"/>
      <c r="D83" s="51"/>
      <c r="E83" s="51"/>
      <c r="F83" s="51"/>
      <c r="G83" s="51"/>
      <c r="H83" s="51"/>
      <c r="I83" s="51"/>
    </row>
    <row r="84" spans="2:9" s="49" customFormat="1" x14ac:dyDescent="0.25">
      <c r="B84" s="51"/>
      <c r="C84" s="51"/>
      <c r="D84" s="51"/>
      <c r="E84" s="51"/>
      <c r="F84" s="51"/>
      <c r="G84" s="51"/>
      <c r="H84" s="51"/>
      <c r="I84" s="51"/>
    </row>
  </sheetData>
  <mergeCells count="35">
    <mergeCell ref="M47:N47"/>
    <mergeCell ref="K47:L47"/>
    <mergeCell ref="O17:P17"/>
    <mergeCell ref="M17:N17"/>
    <mergeCell ref="E17:F17"/>
    <mergeCell ref="G17:H17"/>
    <mergeCell ref="O47:P47"/>
    <mergeCell ref="K46:P46"/>
    <mergeCell ref="K38:L38"/>
    <mergeCell ref="M38:N38"/>
    <mergeCell ref="O38:P38"/>
    <mergeCell ref="K37:P37"/>
    <mergeCell ref="C4:D4"/>
    <mergeCell ref="E4:F4"/>
    <mergeCell ref="G4:H4"/>
    <mergeCell ref="O4:P4"/>
    <mergeCell ref="K2:P2"/>
    <mergeCell ref="K4:L4"/>
    <mergeCell ref="M4:N4"/>
    <mergeCell ref="C47:D47"/>
    <mergeCell ref="E47:F47"/>
    <mergeCell ref="G47:H47"/>
    <mergeCell ref="E38:F38"/>
    <mergeCell ref="G38:H38"/>
    <mergeCell ref="C38:D38"/>
    <mergeCell ref="K15:P15"/>
    <mergeCell ref="C29:D29"/>
    <mergeCell ref="E29:F29"/>
    <mergeCell ref="G29:H29"/>
    <mergeCell ref="K17:L17"/>
    <mergeCell ref="C17:D17"/>
    <mergeCell ref="M29:N29"/>
    <mergeCell ref="K27:P27"/>
    <mergeCell ref="K29:L29"/>
    <mergeCell ref="O29:P29"/>
  </mergeCells>
  <pageMargins left="0.70866141732283472" right="0.70866141732283472" top="0.74803149606299213" bottom="0.74803149606299213" header="0.31496062992125984" footer="0.31496062992125984"/>
  <pageSetup scale="86" fitToHeight="1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Q36"/>
  <sheetViews>
    <sheetView showGridLines="0" zoomScale="85" zoomScaleNormal="85" zoomScaleSheetLayoutView="100" workbookViewId="0">
      <selection activeCell="K30" sqref="K30"/>
    </sheetView>
  </sheetViews>
  <sheetFormatPr baseColWidth="10" defaultColWidth="11.42578125" defaultRowHeight="15" x14ac:dyDescent="0.25"/>
  <cols>
    <col min="1" max="1" width="0.85546875" style="51" customWidth="1"/>
    <col min="2" max="2" width="13.7109375" style="51" customWidth="1"/>
    <col min="3" max="6" width="8.7109375" style="51" customWidth="1"/>
    <col min="7" max="8" width="12.28515625" style="51" customWidth="1"/>
    <col min="9" max="9" width="2.7109375" style="51" customWidth="1"/>
    <col min="10" max="10" width="11.42578125" style="51" customWidth="1"/>
    <col min="11" max="16" width="8.140625" style="51" customWidth="1"/>
    <col min="17" max="17" width="2.7109375" style="51" customWidth="1"/>
    <col min="18" max="16384" width="11.42578125" style="51"/>
  </cols>
  <sheetData>
    <row r="2" spans="2:17" s="48" customFormat="1" ht="19.5" customHeight="1" x14ac:dyDescent="0.25">
      <c r="B2" s="103" t="s">
        <v>61</v>
      </c>
      <c r="C2" s="71"/>
      <c r="D2" s="71"/>
      <c r="K2" s="225" t="s">
        <v>123</v>
      </c>
      <c r="L2" s="225"/>
      <c r="M2" s="225"/>
      <c r="N2" s="225"/>
      <c r="O2" s="225"/>
      <c r="P2" s="225"/>
    </row>
    <row r="3" spans="2:17" ht="11.1" customHeight="1" x14ac:dyDescent="0.25">
      <c r="D3" s="72"/>
      <c r="J3" s="67"/>
      <c r="K3" s="67"/>
      <c r="L3" s="67"/>
      <c r="M3" s="67"/>
      <c r="N3" s="67"/>
      <c r="O3" s="67"/>
    </row>
    <row r="4" spans="2:17" s="55" customFormat="1" ht="14.45" customHeight="1" x14ac:dyDescent="0.25">
      <c r="B4" s="52"/>
      <c r="C4" s="226" t="s">
        <v>49</v>
      </c>
      <c r="D4" s="226"/>
      <c r="E4" s="226" t="s">
        <v>50</v>
      </c>
      <c r="F4" s="226"/>
      <c r="G4" s="226" t="s">
        <v>51</v>
      </c>
      <c r="H4" s="226"/>
      <c r="J4" s="51"/>
      <c r="K4" s="226" t="s">
        <v>52</v>
      </c>
      <c r="L4" s="226"/>
      <c r="M4" s="226" t="s">
        <v>40</v>
      </c>
      <c r="N4" s="226"/>
      <c r="O4" s="226" t="s">
        <v>53</v>
      </c>
      <c r="P4" s="226"/>
      <c r="Q4" s="104"/>
    </row>
    <row r="5" spans="2:17" ht="15" customHeight="1" x14ac:dyDescent="0.25">
      <c r="B5" s="47"/>
      <c r="C5" s="56" t="str">
        <f>Supermarkets!$C$5</f>
        <v>4Q25</v>
      </c>
      <c r="D5" s="56" t="str">
        <f>Supermarkets!$D$5</f>
        <v>4Q24</v>
      </c>
      <c r="E5" s="56" t="str">
        <f>Supermarkets!$C$5</f>
        <v>4Q25</v>
      </c>
      <c r="F5" s="56" t="str">
        <f>Supermarkets!$D$5</f>
        <v>4Q24</v>
      </c>
      <c r="G5" s="56" t="str">
        <f>Supermarkets!$C$5</f>
        <v>4Q25</v>
      </c>
      <c r="H5" s="56" t="str">
        <f>Supermarkets!$D$5</f>
        <v>4Q24</v>
      </c>
      <c r="I5" s="49"/>
      <c r="J5" s="49"/>
      <c r="K5" s="56" t="str">
        <f>Supermarkets!$C$5</f>
        <v>4Q25</v>
      </c>
      <c r="L5" s="56" t="str">
        <f>Supermarkets!$D$5</f>
        <v>4Q24</v>
      </c>
      <c r="M5" s="56" t="str">
        <f>Supermarkets!$C$5</f>
        <v>4Q25</v>
      </c>
      <c r="N5" s="56" t="str">
        <f>Supermarkets!$D$5</f>
        <v>4Q24</v>
      </c>
      <c r="O5" s="56" t="str">
        <f>Supermarkets!$C$5</f>
        <v>4Q25</v>
      </c>
      <c r="P5" s="56" t="str">
        <f>Supermarkets!$D$5</f>
        <v>4Q24</v>
      </c>
    </row>
    <row r="6" spans="2:17" s="59" customFormat="1" ht="15" customHeight="1" x14ac:dyDescent="0.25">
      <c r="B6" s="57" t="s">
        <v>0</v>
      </c>
      <c r="C6" s="105">
        <v>42</v>
      </c>
      <c r="D6" s="105">
        <v>41</v>
      </c>
      <c r="E6" s="98">
        <v>0.14252380952380952</v>
      </c>
      <c r="F6" s="98">
        <v>0.14599999999999999</v>
      </c>
      <c r="G6" s="105">
        <v>341012</v>
      </c>
      <c r="H6" s="105">
        <v>350395</v>
      </c>
      <c r="I6" s="93"/>
      <c r="J6" s="106" t="s">
        <v>0</v>
      </c>
      <c r="K6" s="107">
        <v>-1.2681937413157929E-2</v>
      </c>
      <c r="L6" s="107">
        <v>8.4766581894567539E-2</v>
      </c>
      <c r="M6" s="107">
        <v>3.7953868359581477E-3</v>
      </c>
      <c r="N6" s="107">
        <v>3.8656466923817856E-2</v>
      </c>
      <c r="O6" s="107">
        <v>-1.6415022887337538E-2</v>
      </c>
      <c r="P6" s="107">
        <v>4.4393999786391136E-2</v>
      </c>
    </row>
    <row r="7" spans="2:17" s="59" customFormat="1" ht="15" customHeight="1" x14ac:dyDescent="0.25">
      <c r="B7" s="57" t="s">
        <v>1</v>
      </c>
      <c r="C7" s="105">
        <v>56</v>
      </c>
      <c r="D7" s="105">
        <v>60</v>
      </c>
      <c r="E7" s="98">
        <v>0.2678571428571429</v>
      </c>
      <c r="F7" s="98">
        <v>0.26666666666666666</v>
      </c>
      <c r="G7" s="105">
        <v>375172</v>
      </c>
      <c r="H7" s="105">
        <v>386792</v>
      </c>
      <c r="I7" s="93"/>
      <c r="J7" s="57" t="s">
        <v>1</v>
      </c>
      <c r="K7" s="60">
        <v>0.14821263779508631</v>
      </c>
      <c r="L7" s="60">
        <v>0.86443767739396149</v>
      </c>
      <c r="M7" s="60">
        <v>2.9224548894261515E-2</v>
      </c>
      <c r="N7" s="60">
        <v>-4.9481030221343203E-2</v>
      </c>
      <c r="O7" s="60">
        <v>0.11560945473818962</v>
      </c>
      <c r="P7" s="60">
        <v>0.96149444321781896</v>
      </c>
    </row>
    <row r="8" spans="2:17" s="59" customFormat="1" ht="15" customHeight="1" x14ac:dyDescent="0.25">
      <c r="B8" s="57" t="s">
        <v>2</v>
      </c>
      <c r="C8" s="105">
        <v>16</v>
      </c>
      <c r="D8" s="105">
        <v>16</v>
      </c>
      <c r="E8" s="98">
        <v>6.25E-2</v>
      </c>
      <c r="F8" s="98">
        <v>6.25E-2</v>
      </c>
      <c r="G8" s="105">
        <v>89052.15</v>
      </c>
      <c r="H8" s="105">
        <v>87731.1</v>
      </c>
      <c r="I8" s="93"/>
      <c r="J8" s="62" t="s">
        <v>2</v>
      </c>
      <c r="K8" s="108">
        <v>0.12868740685003832</v>
      </c>
      <c r="L8" s="108">
        <v>-9.0650896552741278E-2</v>
      </c>
      <c r="M8" s="108">
        <v>-2.8451688009313081E-2</v>
      </c>
      <c r="N8" s="108">
        <v>-7.263907415048898E-2</v>
      </c>
      <c r="O8" s="108">
        <v>0.16174089638154587</v>
      </c>
      <c r="P8" s="108">
        <v>-1.942266694680117E-2</v>
      </c>
    </row>
    <row r="9" spans="2:17" s="63" customFormat="1" x14ac:dyDescent="0.25">
      <c r="B9" s="64" t="s">
        <v>34</v>
      </c>
      <c r="C9" s="109">
        <v>114</v>
      </c>
      <c r="D9" s="109">
        <v>117</v>
      </c>
      <c r="E9" s="110">
        <v>0.19285964912280706</v>
      </c>
      <c r="F9" s="110">
        <v>0.19646153846153847</v>
      </c>
      <c r="G9" s="109">
        <v>805236.15</v>
      </c>
      <c r="H9" s="109">
        <v>824918.1</v>
      </c>
      <c r="I9" s="111"/>
      <c r="J9" s="112" t="s">
        <v>59</v>
      </c>
      <c r="K9" s="67"/>
      <c r="L9" s="67"/>
      <c r="M9" s="67"/>
      <c r="N9" s="67"/>
      <c r="O9" s="67"/>
      <c r="P9" s="67"/>
    </row>
    <row r="10" spans="2:17" s="57" customFormat="1" ht="12.6" customHeight="1" x14ac:dyDescent="0.25">
      <c r="B10" s="113"/>
      <c r="C10" s="114"/>
      <c r="D10" s="114"/>
      <c r="E10" s="114"/>
      <c r="F10" s="114"/>
      <c r="G10" s="114"/>
      <c r="H10" s="114"/>
      <c r="I10" s="76"/>
      <c r="J10" s="67"/>
      <c r="K10" s="67"/>
      <c r="L10" s="67"/>
      <c r="M10" s="67"/>
      <c r="N10" s="67"/>
      <c r="O10" s="67"/>
      <c r="P10" s="67"/>
    </row>
    <row r="11" spans="2:17" s="67" customFormat="1" ht="12.6" customHeight="1" x14ac:dyDescent="0.25">
      <c r="C11" s="115"/>
      <c r="D11" s="115"/>
      <c r="E11" s="115"/>
      <c r="F11" s="116"/>
      <c r="G11" s="114"/>
      <c r="H11" s="114"/>
    </row>
    <row r="12" spans="2:17" s="67" customFormat="1" ht="15" customHeight="1" x14ac:dyDescent="0.25">
      <c r="B12" s="96"/>
      <c r="C12" s="117"/>
      <c r="D12" s="117"/>
      <c r="E12" s="117"/>
      <c r="F12" s="117"/>
      <c r="G12" s="117"/>
      <c r="H12" s="118"/>
    </row>
    <row r="13" spans="2:17" s="67" customFormat="1" x14ac:dyDescent="0.25">
      <c r="B13" s="96"/>
      <c r="C13" s="96"/>
      <c r="D13" s="96"/>
      <c r="E13" s="96"/>
      <c r="F13" s="96"/>
      <c r="G13" s="96"/>
      <c r="H13" s="96"/>
    </row>
    <row r="14" spans="2:17" s="67" customFormat="1" ht="15" customHeight="1" x14ac:dyDescent="0.25">
      <c r="B14" s="96"/>
      <c r="C14" s="96"/>
      <c r="D14" s="96"/>
      <c r="E14" s="96"/>
      <c r="F14" s="119"/>
      <c r="G14" s="96"/>
      <c r="H14" s="96"/>
      <c r="L14" s="119"/>
    </row>
    <row r="15" spans="2:17" s="67" customFormat="1" ht="15" customHeight="1" x14ac:dyDescent="0.25">
      <c r="B15" s="96"/>
      <c r="C15" s="96"/>
      <c r="D15" s="96"/>
      <c r="E15" s="96"/>
      <c r="F15" s="96"/>
      <c r="G15" s="96"/>
      <c r="H15" s="96"/>
    </row>
    <row r="16" spans="2:17" s="67" customFormat="1" ht="15" customHeight="1" x14ac:dyDescent="0.25">
      <c r="B16" s="96"/>
      <c r="C16" s="96"/>
      <c r="D16" s="96"/>
      <c r="E16" s="96"/>
      <c r="F16" s="96"/>
      <c r="G16" s="96"/>
      <c r="H16" s="96"/>
    </row>
    <row r="17" spans="2:16" s="63" customFormat="1" ht="15" customHeight="1" x14ac:dyDescent="0.25">
      <c r="B17" s="96"/>
      <c r="C17" s="49"/>
      <c r="D17" s="49"/>
      <c r="E17" s="49"/>
      <c r="F17" s="49"/>
      <c r="G17" s="49"/>
      <c r="H17" s="49"/>
      <c r="I17" s="49"/>
      <c r="J17" s="49"/>
      <c r="K17" s="49"/>
      <c r="L17" s="49"/>
      <c r="M17" s="49"/>
      <c r="N17" s="49"/>
      <c r="O17" s="49"/>
      <c r="P17" s="49"/>
    </row>
    <row r="18" spans="2:16" s="67" customFormat="1" ht="12.6" customHeight="1" x14ac:dyDescent="0.25">
      <c r="B18" s="96"/>
      <c r="C18" s="49"/>
      <c r="D18" s="49"/>
      <c r="E18" s="49"/>
      <c r="F18" s="49"/>
      <c r="G18" s="49"/>
      <c r="H18" s="49"/>
      <c r="I18" s="49"/>
      <c r="J18" s="49"/>
      <c r="K18" s="49"/>
      <c r="L18" s="49"/>
      <c r="M18" s="49"/>
      <c r="N18" s="49"/>
      <c r="O18" s="49"/>
      <c r="P18" s="49"/>
    </row>
    <row r="19" spans="2:16" s="86" customFormat="1" ht="6" customHeight="1" x14ac:dyDescent="0.25">
      <c r="B19" s="96"/>
      <c r="C19" s="49"/>
      <c r="D19" s="49"/>
      <c r="E19" s="49"/>
      <c r="F19" s="49"/>
      <c r="G19" s="49"/>
      <c r="H19" s="49"/>
      <c r="I19" s="49"/>
      <c r="J19" s="49"/>
      <c r="K19" s="49"/>
      <c r="L19" s="49"/>
      <c r="M19" s="49"/>
      <c r="N19" s="49"/>
      <c r="O19" s="49"/>
      <c r="P19" s="49"/>
    </row>
    <row r="20" spans="2:16" s="88" customFormat="1" x14ac:dyDescent="0.25">
      <c r="B20" s="96"/>
      <c r="C20" s="49"/>
      <c r="D20" s="49"/>
      <c r="E20" s="49"/>
      <c r="F20" s="49"/>
      <c r="G20" s="49"/>
      <c r="H20" s="49"/>
      <c r="I20" s="49"/>
      <c r="J20" s="49"/>
      <c r="K20" s="49"/>
      <c r="L20" s="49"/>
      <c r="M20" s="49"/>
      <c r="N20" s="49"/>
      <c r="O20" s="49"/>
      <c r="P20" s="49"/>
    </row>
    <row r="21" spans="2:16" s="91" customFormat="1" x14ac:dyDescent="0.25">
      <c r="B21" s="96"/>
      <c r="C21" s="49"/>
      <c r="D21" s="49"/>
      <c r="E21" s="49"/>
      <c r="F21" s="49"/>
      <c r="G21" s="49"/>
      <c r="H21" s="49"/>
      <c r="I21" s="49"/>
      <c r="J21" s="49"/>
      <c r="K21" s="49"/>
      <c r="L21" s="49"/>
      <c r="M21" s="49"/>
      <c r="N21" s="49"/>
      <c r="O21" s="49"/>
      <c r="P21" s="49"/>
    </row>
    <row r="22" spans="2:16" s="91" customFormat="1" x14ac:dyDescent="0.25">
      <c r="B22" s="49"/>
      <c r="C22" s="49"/>
      <c r="D22" s="49"/>
      <c r="E22" s="49"/>
      <c r="F22" s="49"/>
      <c r="G22" s="49"/>
      <c r="H22" s="49"/>
      <c r="I22" s="49"/>
      <c r="J22" s="49"/>
      <c r="K22" s="49"/>
      <c r="L22" s="49"/>
      <c r="M22" s="49"/>
      <c r="N22" s="49"/>
      <c r="O22" s="49"/>
      <c r="P22" s="49"/>
    </row>
    <row r="23" spans="2:16" x14ac:dyDescent="0.25">
      <c r="B23" s="49"/>
      <c r="C23" s="49"/>
      <c r="D23" s="49"/>
      <c r="E23" s="49"/>
      <c r="F23" s="49"/>
      <c r="G23" s="49"/>
      <c r="H23" s="49"/>
      <c r="I23" s="49"/>
      <c r="J23" s="49"/>
      <c r="K23" s="49"/>
      <c r="L23" s="49"/>
      <c r="M23" s="49"/>
      <c r="N23" s="49"/>
      <c r="O23" s="49"/>
      <c r="P23" s="49"/>
    </row>
    <row r="24" spans="2:16" s="95" customFormat="1" x14ac:dyDescent="0.25">
      <c r="B24" s="49"/>
      <c r="C24" s="49"/>
      <c r="D24" s="49"/>
      <c r="E24" s="49"/>
      <c r="F24" s="49"/>
      <c r="G24" s="49"/>
      <c r="H24" s="49"/>
      <c r="I24" s="49"/>
      <c r="J24" s="49"/>
      <c r="K24" s="49"/>
      <c r="L24" s="49"/>
      <c r="M24" s="49"/>
      <c r="N24" s="49"/>
      <c r="O24" s="49"/>
      <c r="P24" s="49"/>
    </row>
    <row r="25" spans="2:16" s="95" customFormat="1" x14ac:dyDescent="0.25">
      <c r="B25" s="49"/>
      <c r="C25" s="49"/>
      <c r="D25" s="49"/>
      <c r="E25" s="49"/>
      <c r="F25" s="49"/>
      <c r="G25" s="49"/>
      <c r="H25" s="49"/>
      <c r="I25" s="49"/>
      <c r="J25" s="49"/>
      <c r="K25" s="49"/>
      <c r="L25" s="49"/>
      <c r="M25" s="49"/>
      <c r="N25" s="49"/>
      <c r="O25" s="49"/>
      <c r="P25" s="49"/>
    </row>
    <row r="26" spans="2:16" s="49" customFormat="1" x14ac:dyDescent="0.25">
      <c r="M26" s="119"/>
    </row>
    <row r="27" spans="2:16" s="96" customFormat="1" x14ac:dyDescent="0.25">
      <c r="B27" s="49"/>
      <c r="C27" s="49"/>
      <c r="D27" s="49"/>
      <c r="E27" s="49"/>
      <c r="F27" s="119"/>
      <c r="G27" s="49"/>
      <c r="H27" s="49"/>
      <c r="I27" s="49"/>
      <c r="J27" s="49"/>
      <c r="K27" s="49"/>
      <c r="L27" s="49"/>
      <c r="M27" s="49"/>
      <c r="N27" s="49"/>
      <c r="O27" s="49"/>
      <c r="P27" s="49"/>
    </row>
    <row r="28" spans="2:16" s="96" customFormat="1" x14ac:dyDescent="0.25">
      <c r="B28" s="49"/>
      <c r="C28" s="49"/>
      <c r="D28" s="49"/>
      <c r="E28" s="49"/>
      <c r="F28" s="49"/>
      <c r="G28" s="49"/>
      <c r="H28" s="49"/>
      <c r="I28" s="49"/>
      <c r="J28" s="49"/>
      <c r="K28" s="49"/>
      <c r="L28" s="49"/>
      <c r="M28" s="49"/>
      <c r="N28" s="49"/>
      <c r="O28" s="49"/>
      <c r="P28" s="49"/>
    </row>
    <row r="29" spans="2:16" s="49" customFormat="1" x14ac:dyDescent="0.25"/>
    <row r="30" spans="2:16" s="49" customFormat="1" x14ac:dyDescent="0.25"/>
    <row r="31" spans="2:16" s="49" customFormat="1" x14ac:dyDescent="0.25"/>
    <row r="32" spans="2:16" s="49" customFormat="1" x14ac:dyDescent="0.25"/>
    <row r="33" spans="9:9" s="49" customFormat="1" x14ac:dyDescent="0.25">
      <c r="I33" s="51"/>
    </row>
    <row r="34" spans="9:9" s="49" customFormat="1" x14ac:dyDescent="0.25">
      <c r="I34" s="51"/>
    </row>
    <row r="35" spans="9:9" s="49" customFormat="1" x14ac:dyDescent="0.25">
      <c r="I35" s="51"/>
    </row>
    <row r="36" spans="9:9" s="49" customFormat="1" x14ac:dyDescent="0.25">
      <c r="I36" s="51"/>
    </row>
  </sheetData>
  <mergeCells count="7">
    <mergeCell ref="K2:P2"/>
    <mergeCell ref="C4:D4"/>
    <mergeCell ref="E4:F4"/>
    <mergeCell ref="G4:H4"/>
    <mergeCell ref="K4:L4"/>
    <mergeCell ref="M4:N4"/>
    <mergeCell ref="O4:P4"/>
  </mergeCells>
  <pageMargins left="0.70866141732283472" right="0.70866141732283472" top="0.74803149606299213" bottom="0.74803149606299213" header="0.31496062992125984" footer="0.31496062992125984"/>
  <pageSetup scale="88" fitToHeight="1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U36"/>
  <sheetViews>
    <sheetView showGridLines="0" zoomScale="90" zoomScaleNormal="90" zoomScaleSheetLayoutView="100" workbookViewId="0">
      <selection activeCell="K30" sqref="K30"/>
    </sheetView>
  </sheetViews>
  <sheetFormatPr baseColWidth="10" defaultColWidth="11.42578125" defaultRowHeight="15" x14ac:dyDescent="0.25"/>
  <cols>
    <col min="1" max="1" width="0.85546875" style="51" customWidth="1"/>
    <col min="2" max="2" width="13.7109375" style="51" customWidth="1"/>
    <col min="3" max="6" width="8.7109375" style="51" customWidth="1"/>
    <col min="7" max="7" width="11.85546875" style="51" customWidth="1"/>
    <col min="8" max="8" width="14.140625" style="51" customWidth="1"/>
    <col min="9" max="9" width="5.42578125" style="51" customWidth="1"/>
    <col min="10" max="10" width="11.42578125" style="51" customWidth="1"/>
    <col min="11" max="16" width="8.140625" style="51" customWidth="1"/>
    <col min="17" max="17" width="2.7109375" style="51" customWidth="1"/>
    <col min="18" max="21" width="11.42578125" style="67"/>
    <col min="22" max="16384" width="11.42578125" style="51"/>
  </cols>
  <sheetData>
    <row r="2" spans="2:21" s="48" customFormat="1" ht="18.75" customHeight="1" x14ac:dyDescent="0.25">
      <c r="B2" s="103" t="s">
        <v>60</v>
      </c>
      <c r="C2" s="71"/>
      <c r="D2" s="71"/>
      <c r="J2" s="51"/>
      <c r="K2" s="225" t="s">
        <v>125</v>
      </c>
      <c r="L2" s="225"/>
      <c r="M2" s="225"/>
      <c r="N2" s="225"/>
      <c r="O2" s="225"/>
      <c r="P2" s="225"/>
      <c r="R2" s="67"/>
      <c r="S2" s="67"/>
      <c r="T2" s="67"/>
      <c r="U2" s="67"/>
    </row>
    <row r="3" spans="2:21" ht="6.75" customHeight="1" x14ac:dyDescent="0.25">
      <c r="D3" s="72"/>
      <c r="J3" s="48"/>
      <c r="K3" s="225"/>
      <c r="L3" s="225"/>
      <c r="M3" s="225"/>
      <c r="N3" s="225"/>
      <c r="O3" s="225"/>
      <c r="P3" s="225"/>
    </row>
    <row r="4" spans="2:21" s="55" customFormat="1" ht="16.5" customHeight="1" x14ac:dyDescent="0.25">
      <c r="B4" s="52"/>
      <c r="C4" s="226" t="s">
        <v>49</v>
      </c>
      <c r="D4" s="226"/>
      <c r="E4" s="226" t="s">
        <v>50</v>
      </c>
      <c r="F4" s="226"/>
      <c r="G4" s="226" t="s">
        <v>51</v>
      </c>
      <c r="H4" s="226"/>
      <c r="I4" s="93"/>
      <c r="J4" s="51"/>
      <c r="K4" s="226" t="s">
        <v>52</v>
      </c>
      <c r="L4" s="226"/>
      <c r="M4" s="226" t="s">
        <v>40</v>
      </c>
      <c r="N4" s="226"/>
      <c r="O4" s="226" t="s">
        <v>53</v>
      </c>
      <c r="P4" s="226"/>
      <c r="R4" s="67"/>
      <c r="S4" s="67"/>
      <c r="T4" s="67"/>
      <c r="U4" s="67"/>
    </row>
    <row r="5" spans="2:21" ht="15" customHeight="1" x14ac:dyDescent="0.25">
      <c r="B5" s="47"/>
      <c r="C5" s="56" t="str">
        <f>Supermarkets!$C$5</f>
        <v>4Q25</v>
      </c>
      <c r="D5" s="56" t="str">
        <f>Supermarkets!$D$5</f>
        <v>4Q24</v>
      </c>
      <c r="E5" s="56" t="str">
        <f>Supermarkets!$C$5</f>
        <v>4Q25</v>
      </c>
      <c r="F5" s="56" t="str">
        <f>Supermarkets!$D$5</f>
        <v>4Q24</v>
      </c>
      <c r="G5" s="56" t="str">
        <f>Supermarkets!$C$5</f>
        <v>4Q25</v>
      </c>
      <c r="H5" s="56" t="str">
        <f>Supermarkets!$D$5</f>
        <v>4Q24</v>
      </c>
      <c r="I5" s="49"/>
      <c r="J5" s="49"/>
      <c r="K5" s="56" t="str">
        <f>Supermarkets!$C$5</f>
        <v>4Q25</v>
      </c>
      <c r="L5" s="56" t="str">
        <f>Supermarkets!$D$5</f>
        <v>4Q24</v>
      </c>
      <c r="M5" s="56" t="str">
        <f>Supermarkets!$C$5</f>
        <v>4Q25</v>
      </c>
      <c r="N5" s="56" t="str">
        <f>Supermarkets!$D$5</f>
        <v>4Q24</v>
      </c>
      <c r="O5" s="56" t="str">
        <f>Supermarkets!$C$5</f>
        <v>4Q25</v>
      </c>
      <c r="P5" s="56" t="str">
        <f>Supermarkets!$D$5</f>
        <v>4Q24</v>
      </c>
    </row>
    <row r="6" spans="2:21" s="59" customFormat="1" ht="15" customHeight="1" x14ac:dyDescent="0.25">
      <c r="B6" s="57" t="s">
        <v>0</v>
      </c>
      <c r="C6" s="105">
        <v>48</v>
      </c>
      <c r="D6" s="105">
        <v>48</v>
      </c>
      <c r="E6" s="98">
        <v>0.626</v>
      </c>
      <c r="F6" s="98">
        <v>0.62483661601512741</v>
      </c>
      <c r="G6" s="105">
        <v>268524</v>
      </c>
      <c r="H6" s="105">
        <v>273443.26333333331</v>
      </c>
      <c r="I6" s="93"/>
      <c r="J6" s="120" t="s">
        <v>0</v>
      </c>
      <c r="K6" s="121">
        <v>-4.9690612385746569E-3</v>
      </c>
      <c r="L6" s="121">
        <v>0.11728552362398958</v>
      </c>
      <c r="M6" s="121">
        <v>-0.15152837994504054</v>
      </c>
      <c r="N6" s="121">
        <v>0.10035102819510788</v>
      </c>
      <c r="O6" s="121">
        <v>0.17273331864296493</v>
      </c>
      <c r="P6" s="121">
        <v>1.5390084613869925E-2</v>
      </c>
      <c r="R6" s="67"/>
      <c r="S6" s="67"/>
      <c r="T6" s="67"/>
      <c r="U6" s="67"/>
    </row>
    <row r="7" spans="2:21" s="59" customFormat="1" ht="15" customHeight="1" x14ac:dyDescent="0.25">
      <c r="B7" s="64" t="s">
        <v>34</v>
      </c>
      <c r="C7" s="100">
        <f>+C6</f>
        <v>48</v>
      </c>
      <c r="D7" s="100">
        <f t="shared" ref="D7:H7" si="0">+D6</f>
        <v>48</v>
      </c>
      <c r="E7" s="101">
        <f t="shared" si="0"/>
        <v>0.626</v>
      </c>
      <c r="F7" s="101">
        <f t="shared" si="0"/>
        <v>0.62483661601512741</v>
      </c>
      <c r="G7" s="100">
        <f t="shared" si="0"/>
        <v>268524</v>
      </c>
      <c r="H7" s="100">
        <f t="shared" si="0"/>
        <v>273443.26333333331</v>
      </c>
      <c r="I7" s="93"/>
      <c r="J7" s="112" t="s">
        <v>59</v>
      </c>
      <c r="K7" s="122"/>
      <c r="L7" s="122"/>
      <c r="M7" s="122"/>
      <c r="N7" s="122"/>
      <c r="O7" s="227"/>
      <c r="P7" s="227"/>
      <c r="Q7" s="227"/>
      <c r="R7" s="67"/>
      <c r="S7" s="67"/>
      <c r="T7" s="67"/>
      <c r="U7" s="67"/>
    </row>
    <row r="8" spans="2:21" s="57" customFormat="1" ht="15" customHeight="1" x14ac:dyDescent="0.25">
      <c r="B8" s="113"/>
      <c r="C8" s="114"/>
      <c r="D8" s="114"/>
      <c r="E8" s="114"/>
      <c r="F8" s="114"/>
      <c r="G8" s="114"/>
      <c r="H8" s="114"/>
      <c r="I8" s="76"/>
      <c r="J8" s="122"/>
      <c r="K8" s="122"/>
      <c r="L8" s="122"/>
      <c r="M8" s="122"/>
      <c r="N8" s="122"/>
      <c r="O8" s="227"/>
      <c r="P8" s="227"/>
      <c r="Q8" s="227"/>
      <c r="R8" s="67"/>
      <c r="S8" s="67"/>
      <c r="T8" s="67"/>
      <c r="U8" s="67"/>
    </row>
    <row r="9" spans="2:21" s="67" customFormat="1" ht="15" customHeight="1" x14ac:dyDescent="0.25">
      <c r="C9" s="115"/>
      <c r="D9" s="115"/>
      <c r="E9" s="115"/>
      <c r="F9" s="116"/>
      <c r="G9" s="114"/>
      <c r="H9" s="114"/>
      <c r="J9" s="227"/>
      <c r="K9" s="227"/>
      <c r="L9" s="227"/>
      <c r="M9" s="227"/>
      <c r="N9" s="227"/>
    </row>
    <row r="10" spans="2:21" s="67" customFormat="1" ht="15" customHeight="1" x14ac:dyDescent="0.25">
      <c r="B10" s="89"/>
      <c r="C10" s="123"/>
      <c r="D10" s="123"/>
      <c r="E10" s="123"/>
      <c r="F10" s="123"/>
      <c r="G10" s="123"/>
      <c r="H10" s="123"/>
      <c r="J10" s="227"/>
      <c r="K10" s="227"/>
      <c r="L10" s="227"/>
      <c r="M10" s="227"/>
      <c r="N10" s="227"/>
    </row>
    <row r="11" spans="2:21" s="67" customFormat="1" ht="15" customHeight="1" x14ac:dyDescent="0.25">
      <c r="B11" s="89"/>
      <c r="C11" s="123"/>
      <c r="D11" s="123"/>
      <c r="E11" s="123"/>
      <c r="F11" s="123"/>
      <c r="G11" s="123"/>
      <c r="H11" s="123"/>
    </row>
    <row r="12" spans="2:21" s="67" customFormat="1" ht="15" customHeight="1" x14ac:dyDescent="0.25">
      <c r="B12" s="89"/>
      <c r="C12" s="123"/>
      <c r="D12" s="123"/>
      <c r="E12" s="123"/>
      <c r="F12" s="123"/>
      <c r="G12" s="123"/>
      <c r="H12" s="123"/>
    </row>
    <row r="13" spans="2:21" s="67" customFormat="1" ht="15" customHeight="1" x14ac:dyDescent="0.25">
      <c r="B13" s="89"/>
      <c r="C13" s="89"/>
      <c r="D13" s="89"/>
      <c r="E13" s="89"/>
      <c r="F13" s="89"/>
      <c r="G13" s="89"/>
      <c r="H13" s="89"/>
    </row>
    <row r="14" spans="2:21" s="63" customFormat="1" ht="15" customHeight="1" x14ac:dyDescent="0.25">
      <c r="B14" s="89"/>
      <c r="C14" s="89"/>
      <c r="D14" s="89"/>
      <c r="E14" s="89"/>
      <c r="F14" s="119"/>
      <c r="G14" s="89"/>
      <c r="H14" s="89"/>
      <c r="L14" s="119"/>
      <c r="R14" s="67"/>
      <c r="S14" s="67"/>
      <c r="T14" s="67"/>
      <c r="U14" s="67"/>
    </row>
    <row r="15" spans="2:21" s="67" customFormat="1" ht="12.6" customHeight="1" x14ac:dyDescent="0.25">
      <c r="B15" s="49"/>
      <c r="C15" s="89"/>
      <c r="D15" s="89"/>
      <c r="E15" s="89"/>
      <c r="F15" s="89"/>
      <c r="G15" s="89"/>
      <c r="H15" s="89"/>
      <c r="I15" s="84"/>
    </row>
    <row r="16" spans="2:21" s="86" customFormat="1" ht="6" customHeight="1" x14ac:dyDescent="0.25">
      <c r="B16" s="96"/>
      <c r="C16" s="89"/>
      <c r="D16" s="89"/>
      <c r="E16" s="89"/>
      <c r="F16" s="89"/>
      <c r="G16" s="89"/>
      <c r="H16" s="89"/>
      <c r="I16" s="85"/>
      <c r="R16" s="67"/>
      <c r="S16" s="67"/>
      <c r="T16" s="67"/>
      <c r="U16" s="67"/>
    </row>
    <row r="17" spans="2:21" s="88" customFormat="1" x14ac:dyDescent="0.25">
      <c r="B17" s="96"/>
      <c r="C17" s="49"/>
      <c r="D17" s="49"/>
      <c r="E17" s="49"/>
      <c r="F17" s="49"/>
      <c r="G17" s="49"/>
      <c r="H17" s="49"/>
      <c r="I17" s="49"/>
      <c r="J17" s="49"/>
      <c r="K17" s="49"/>
      <c r="L17" s="49"/>
      <c r="M17" s="49"/>
      <c r="N17" s="49"/>
      <c r="O17" s="49"/>
      <c r="P17" s="49"/>
      <c r="Q17" s="49"/>
      <c r="R17" s="67"/>
      <c r="S17" s="67"/>
      <c r="T17" s="67"/>
      <c r="U17" s="67"/>
    </row>
    <row r="18" spans="2:21" s="91" customFormat="1" x14ac:dyDescent="0.25">
      <c r="B18" s="49"/>
      <c r="C18" s="49"/>
      <c r="D18" s="49"/>
      <c r="E18" s="49"/>
      <c r="F18" s="49"/>
      <c r="G18" s="49"/>
      <c r="H18" s="49"/>
      <c r="I18" s="49"/>
      <c r="J18" s="49"/>
      <c r="K18" s="49"/>
      <c r="L18" s="49"/>
      <c r="M18" s="49"/>
      <c r="N18" s="49"/>
      <c r="O18" s="49"/>
      <c r="P18" s="49"/>
      <c r="Q18" s="49"/>
      <c r="R18" s="67"/>
      <c r="S18" s="67"/>
      <c r="T18" s="67"/>
      <c r="U18" s="67"/>
    </row>
    <row r="19" spans="2:21" s="91" customFormat="1" x14ac:dyDescent="0.25">
      <c r="B19" s="49"/>
      <c r="C19" s="49"/>
      <c r="D19" s="49"/>
      <c r="E19" s="49"/>
      <c r="F19" s="49"/>
      <c r="G19" s="49"/>
      <c r="H19" s="49"/>
      <c r="I19" s="49"/>
      <c r="J19" s="49"/>
      <c r="K19" s="49"/>
      <c r="L19" s="49"/>
      <c r="M19" s="49"/>
      <c r="N19" s="49"/>
      <c r="O19" s="49"/>
      <c r="P19" s="49"/>
      <c r="Q19" s="49"/>
      <c r="R19" s="67"/>
      <c r="S19" s="67"/>
      <c r="T19" s="67"/>
      <c r="U19" s="67"/>
    </row>
    <row r="20" spans="2:21" x14ac:dyDescent="0.25">
      <c r="B20" s="49"/>
      <c r="C20" s="49"/>
      <c r="D20" s="49"/>
      <c r="E20" s="49"/>
      <c r="F20" s="49"/>
      <c r="G20" s="49"/>
      <c r="H20" s="49"/>
      <c r="I20" s="49"/>
      <c r="J20" s="49"/>
      <c r="K20" s="49"/>
      <c r="L20" s="49"/>
      <c r="M20" s="49"/>
      <c r="N20" s="49"/>
      <c r="O20" s="49"/>
      <c r="P20" s="49"/>
      <c r="Q20" s="49"/>
    </row>
    <row r="21" spans="2:21" s="95" customFormat="1" x14ac:dyDescent="0.25">
      <c r="B21" s="49"/>
      <c r="C21" s="49"/>
      <c r="D21" s="49"/>
      <c r="E21" s="49"/>
      <c r="F21" s="49"/>
      <c r="G21" s="49"/>
      <c r="H21" s="49"/>
      <c r="I21" s="49"/>
      <c r="J21" s="49"/>
      <c r="K21" s="49"/>
      <c r="L21" s="49"/>
      <c r="M21" s="49"/>
      <c r="N21" s="49"/>
      <c r="O21" s="49"/>
      <c r="P21" s="49"/>
      <c r="Q21" s="49"/>
      <c r="R21" s="67"/>
      <c r="S21" s="67"/>
      <c r="T21" s="67"/>
      <c r="U21" s="67"/>
    </row>
    <row r="22" spans="2:21" s="95" customFormat="1" x14ac:dyDescent="0.25">
      <c r="B22" s="49"/>
      <c r="C22" s="49"/>
      <c r="D22" s="49"/>
      <c r="E22" s="49"/>
      <c r="F22" s="49"/>
      <c r="G22" s="49"/>
      <c r="H22" s="49"/>
      <c r="I22" s="49"/>
      <c r="J22" s="49"/>
      <c r="K22" s="49"/>
      <c r="L22" s="49"/>
      <c r="M22" s="49"/>
      <c r="N22" s="49"/>
      <c r="O22" s="49"/>
      <c r="P22" s="49"/>
      <c r="Q22" s="49"/>
      <c r="R22" s="67"/>
      <c r="S22" s="67"/>
      <c r="T22" s="67"/>
      <c r="U22" s="67"/>
    </row>
    <row r="23" spans="2:21" s="49" customFormat="1" x14ac:dyDescent="0.25">
      <c r="R23" s="67"/>
      <c r="S23" s="67"/>
      <c r="T23" s="67"/>
      <c r="U23" s="67"/>
    </row>
    <row r="24" spans="2:21" s="96" customFormat="1" x14ac:dyDescent="0.25">
      <c r="B24" s="49"/>
      <c r="C24" s="49"/>
      <c r="D24" s="49"/>
      <c r="E24" s="49"/>
      <c r="F24" s="49"/>
      <c r="G24" s="49"/>
      <c r="H24" s="49"/>
      <c r="I24" s="49"/>
      <c r="J24" s="49"/>
      <c r="K24" s="49"/>
      <c r="L24" s="49"/>
      <c r="M24" s="49"/>
      <c r="N24" s="49"/>
      <c r="O24" s="49"/>
      <c r="P24" s="49"/>
      <c r="Q24" s="49"/>
      <c r="R24" s="67"/>
      <c r="S24" s="67"/>
      <c r="T24" s="67"/>
      <c r="U24" s="67"/>
    </row>
    <row r="25" spans="2:21" s="96" customFormat="1" x14ac:dyDescent="0.25">
      <c r="B25" s="49"/>
      <c r="C25" s="49"/>
      <c r="D25" s="49"/>
      <c r="E25" s="49"/>
      <c r="F25" s="49"/>
      <c r="G25" s="49"/>
      <c r="H25" s="49"/>
      <c r="I25" s="49"/>
      <c r="J25" s="49"/>
      <c r="K25" s="49"/>
      <c r="L25" s="49"/>
      <c r="M25" s="49"/>
      <c r="N25" s="49"/>
      <c r="O25" s="49"/>
      <c r="P25" s="49"/>
      <c r="Q25" s="49"/>
      <c r="R25" s="67"/>
      <c r="S25" s="67"/>
      <c r="T25" s="67"/>
      <c r="U25" s="67"/>
    </row>
    <row r="26" spans="2:21" s="49" customFormat="1" x14ac:dyDescent="0.25">
      <c r="M26" s="119"/>
      <c r="R26" s="67"/>
      <c r="S26" s="67"/>
      <c r="T26" s="67"/>
      <c r="U26" s="67"/>
    </row>
    <row r="27" spans="2:21" s="49" customFormat="1" x14ac:dyDescent="0.25">
      <c r="F27" s="119"/>
      <c r="R27" s="67"/>
      <c r="S27" s="67"/>
      <c r="T27" s="67"/>
      <c r="U27" s="67"/>
    </row>
    <row r="28" spans="2:21" s="49" customFormat="1" x14ac:dyDescent="0.25">
      <c r="R28" s="67"/>
      <c r="S28" s="67"/>
      <c r="T28" s="67"/>
      <c r="U28" s="67"/>
    </row>
    <row r="29" spans="2:21" s="49" customFormat="1" x14ac:dyDescent="0.25">
      <c r="R29" s="67"/>
      <c r="S29" s="67"/>
      <c r="T29" s="67"/>
      <c r="U29" s="67"/>
    </row>
    <row r="30" spans="2:21" s="49" customFormat="1" x14ac:dyDescent="0.25">
      <c r="R30" s="67"/>
      <c r="S30" s="67"/>
      <c r="T30" s="67"/>
      <c r="U30" s="67"/>
    </row>
    <row r="31" spans="2:21" s="49" customFormat="1" x14ac:dyDescent="0.25">
      <c r="R31" s="67"/>
      <c r="S31" s="67"/>
      <c r="T31" s="67"/>
      <c r="U31" s="67"/>
    </row>
    <row r="32" spans="2:21" s="49" customFormat="1" x14ac:dyDescent="0.25">
      <c r="I32" s="51"/>
      <c r="R32" s="67"/>
      <c r="S32" s="67"/>
      <c r="T32" s="67"/>
      <c r="U32" s="67"/>
    </row>
    <row r="33" spans="9:21" s="49" customFormat="1" x14ac:dyDescent="0.25">
      <c r="I33" s="51"/>
      <c r="R33" s="67"/>
      <c r="S33" s="67"/>
      <c r="T33" s="67"/>
      <c r="U33" s="67"/>
    </row>
    <row r="34" spans="9:21" s="49" customFormat="1" x14ac:dyDescent="0.25">
      <c r="I34" s="51"/>
      <c r="R34" s="67"/>
      <c r="S34" s="67"/>
      <c r="T34" s="67"/>
      <c r="U34" s="67"/>
    </row>
    <row r="35" spans="9:21" s="49" customFormat="1" x14ac:dyDescent="0.25">
      <c r="I35" s="51"/>
      <c r="R35" s="67"/>
      <c r="S35" s="67"/>
      <c r="T35" s="67"/>
      <c r="U35" s="67"/>
    </row>
    <row r="36" spans="9:21" s="49" customFormat="1" x14ac:dyDescent="0.25">
      <c r="I36" s="51"/>
      <c r="R36" s="67"/>
      <c r="S36" s="67"/>
      <c r="T36" s="67"/>
      <c r="U36" s="67"/>
    </row>
  </sheetData>
  <mergeCells count="10">
    <mergeCell ref="K2:P2"/>
    <mergeCell ref="K3:P3"/>
    <mergeCell ref="J9:N10"/>
    <mergeCell ref="C4:D4"/>
    <mergeCell ref="E4:F4"/>
    <mergeCell ref="G4:H4"/>
    <mergeCell ref="O7:Q8"/>
    <mergeCell ref="K4:L4"/>
    <mergeCell ref="M4:N4"/>
    <mergeCell ref="O4:P4"/>
  </mergeCells>
  <pageMargins left="0.70866141732283472" right="0.70866141732283472" top="0.74803149606299213" bottom="0.74803149606299213" header="0.31496062992125984" footer="0.31496062992125984"/>
  <pageSetup scale="64" fitToHeight="1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2"/>
  <sheetViews>
    <sheetView showGridLines="0" zoomScale="90" zoomScaleNormal="90" workbookViewId="0">
      <selection activeCell="K30" sqref="K30"/>
    </sheetView>
  </sheetViews>
  <sheetFormatPr baseColWidth="10" defaultColWidth="10.7109375" defaultRowHeight="15" x14ac:dyDescent="0.25"/>
  <cols>
    <col min="1" max="1" width="0.85546875" style="130" customWidth="1"/>
    <col min="2" max="2" width="24.5703125" style="130" customWidth="1"/>
    <col min="3" max="4" width="10.7109375" style="130" customWidth="1"/>
    <col min="5" max="5" width="1.5703125" style="125" customWidth="1"/>
    <col min="6" max="6" width="12.140625" style="130" customWidth="1"/>
    <col min="7" max="7" width="11.42578125" style="130" customWidth="1"/>
    <col min="8" max="8" width="1.5703125" style="125" customWidth="1"/>
    <col min="9" max="10" width="9.28515625" style="130" customWidth="1"/>
    <col min="11" max="16384" width="10.7109375" style="130"/>
  </cols>
  <sheetData>
    <row r="1" spans="2:16" s="124" customFormat="1" x14ac:dyDescent="0.25">
      <c r="E1" s="125"/>
      <c r="H1" s="125"/>
    </row>
    <row r="2" spans="2:16" s="128" customFormat="1" x14ac:dyDescent="0.25">
      <c r="B2" s="126" t="s">
        <v>7</v>
      </c>
      <c r="C2" s="127"/>
      <c r="D2" s="127"/>
      <c r="E2" s="125"/>
      <c r="H2" s="125"/>
    </row>
    <row r="3" spans="2:16" s="124" customFormat="1" ht="6.75" customHeight="1" x14ac:dyDescent="0.25">
      <c r="D3" s="129"/>
      <c r="E3" s="125"/>
      <c r="H3" s="125"/>
    </row>
    <row r="4" spans="2:16" ht="35.25" customHeight="1" x14ac:dyDescent="0.25">
      <c r="B4" s="124"/>
      <c r="C4" s="228" t="s">
        <v>62</v>
      </c>
      <c r="D4" s="228"/>
      <c r="F4" s="228" t="s">
        <v>63</v>
      </c>
      <c r="G4" s="228"/>
      <c r="I4" s="228" t="s">
        <v>103</v>
      </c>
      <c r="J4" s="228"/>
      <c r="K4" s="125"/>
      <c r="L4" s="125"/>
      <c r="M4" s="125"/>
      <c r="N4" s="125"/>
      <c r="O4" s="125"/>
    </row>
    <row r="5" spans="2:16" ht="15" customHeight="1" x14ac:dyDescent="0.25">
      <c r="C5" s="53" t="str">
        <f>Supermarkets!$C$5</f>
        <v>4Q25</v>
      </c>
      <c r="D5" s="53" t="str">
        <f>Supermarkets!$D$5</f>
        <v>4Q24</v>
      </c>
      <c r="F5" s="53" t="str">
        <f>Supermarkets!$C$5</f>
        <v>4Q25</v>
      </c>
      <c r="G5" s="53" t="str">
        <f>Supermarkets!$D$5</f>
        <v>4Q24</v>
      </c>
      <c r="I5" s="53" t="str">
        <f>Supermarkets!$C$5</f>
        <v>4Q25</v>
      </c>
      <c r="J5" s="53" t="str">
        <f>Supermarkets!$D$5</f>
        <v>4Q24</v>
      </c>
      <c r="K5" s="125"/>
      <c r="L5" s="125"/>
      <c r="M5" s="125"/>
      <c r="N5" s="125"/>
      <c r="O5" s="125"/>
      <c r="P5" s="125"/>
    </row>
    <row r="6" spans="2:16" ht="15" customHeight="1" x14ac:dyDescent="0.25">
      <c r="B6" s="131" t="s">
        <v>6</v>
      </c>
      <c r="C6" s="132">
        <v>34</v>
      </c>
      <c r="D6" s="132">
        <v>33</v>
      </c>
      <c r="E6" s="133"/>
      <c r="F6" s="134">
        <v>1203768.95</v>
      </c>
      <c r="G6" s="134">
        <v>1193579.6000000001</v>
      </c>
      <c r="H6" s="133"/>
      <c r="I6" s="135">
        <v>0.9902280915286944</v>
      </c>
      <c r="J6" s="135">
        <v>0.99021455292969129</v>
      </c>
      <c r="K6" s="125"/>
      <c r="L6" s="125"/>
      <c r="M6" s="125"/>
      <c r="N6" s="125"/>
      <c r="O6" s="125"/>
    </row>
    <row r="7" spans="2:16" ht="15" customHeight="1" x14ac:dyDescent="0.25">
      <c r="B7" s="131" t="s">
        <v>64</v>
      </c>
      <c r="C7" s="132" t="s">
        <v>126</v>
      </c>
      <c r="D7" s="132" t="s">
        <v>126</v>
      </c>
      <c r="E7" s="133"/>
      <c r="F7" s="134">
        <v>90000</v>
      </c>
      <c r="G7" s="134">
        <v>65000</v>
      </c>
      <c r="H7" s="133"/>
      <c r="I7" s="135">
        <v>0.8304555555555555</v>
      </c>
      <c r="J7" s="135">
        <v>0.88850769230769233</v>
      </c>
      <c r="K7" s="125"/>
      <c r="L7" s="125"/>
      <c r="M7" s="125"/>
      <c r="N7" s="125"/>
      <c r="O7" s="125"/>
    </row>
    <row r="8" spans="2:16" ht="15" customHeight="1" x14ac:dyDescent="0.25">
      <c r="B8" s="131" t="s">
        <v>65</v>
      </c>
      <c r="C8" s="132">
        <v>2</v>
      </c>
      <c r="D8" s="132">
        <v>2</v>
      </c>
      <c r="E8" s="133"/>
      <c r="F8" s="134">
        <v>19026</v>
      </c>
      <c r="G8" s="134">
        <v>19000</v>
      </c>
      <c r="H8" s="133"/>
      <c r="I8" s="135">
        <v>0.95358982445075158</v>
      </c>
      <c r="J8" s="135">
        <v>0.95</v>
      </c>
      <c r="K8" s="125"/>
      <c r="L8" s="125"/>
      <c r="M8" s="125"/>
      <c r="N8" s="125"/>
      <c r="O8" s="125"/>
    </row>
    <row r="9" spans="2:16" ht="15" customHeight="1" x14ac:dyDescent="0.25">
      <c r="B9" s="136" t="s">
        <v>0</v>
      </c>
      <c r="C9" s="137">
        <v>36</v>
      </c>
      <c r="D9" s="137">
        <v>35</v>
      </c>
      <c r="E9" s="138"/>
      <c r="F9" s="139">
        <v>1312794.95</v>
      </c>
      <c r="G9" s="139">
        <v>1277579.6000000001</v>
      </c>
      <c r="H9" s="138"/>
      <c r="I9" s="140">
        <v>0.97874373297977746</v>
      </c>
      <c r="J9" s="140">
        <v>0.97693708478125341</v>
      </c>
      <c r="K9" s="125"/>
      <c r="L9" s="125"/>
      <c r="M9" s="125"/>
      <c r="N9" s="125"/>
      <c r="O9" s="125"/>
    </row>
    <row r="10" spans="2:16" ht="4.5" customHeight="1" x14ac:dyDescent="0.25">
      <c r="B10" s="141"/>
      <c r="C10" s="142"/>
      <c r="D10" s="142"/>
      <c r="E10" s="138"/>
      <c r="F10" s="143"/>
      <c r="G10" s="143"/>
      <c r="H10" s="138"/>
      <c r="I10" s="144"/>
      <c r="J10" s="144"/>
      <c r="K10" s="125"/>
      <c r="L10" s="125"/>
      <c r="M10" s="125"/>
      <c r="N10" s="125"/>
      <c r="O10" s="125"/>
    </row>
    <row r="11" spans="2:16" ht="15" customHeight="1" x14ac:dyDescent="0.25">
      <c r="B11" s="131" t="s">
        <v>6</v>
      </c>
      <c r="C11" s="132">
        <v>3</v>
      </c>
      <c r="D11" s="132">
        <v>3</v>
      </c>
      <c r="E11" s="133"/>
      <c r="F11" s="134">
        <v>77818.140000000014</v>
      </c>
      <c r="G11" s="134">
        <v>60533.829999999987</v>
      </c>
      <c r="H11" s="133"/>
      <c r="I11" s="135">
        <v>0.84312141102318816</v>
      </c>
      <c r="J11" s="135">
        <v>0.8977452773102248</v>
      </c>
      <c r="K11" s="125"/>
      <c r="L11" s="125"/>
      <c r="M11" s="125"/>
      <c r="N11" s="125"/>
      <c r="O11" s="125"/>
    </row>
    <row r="12" spans="2:16" ht="15" customHeight="1" x14ac:dyDescent="0.25">
      <c r="B12" s="131" t="s">
        <v>65</v>
      </c>
      <c r="C12" s="132">
        <v>3</v>
      </c>
      <c r="D12" s="132">
        <v>3</v>
      </c>
      <c r="E12" s="133"/>
      <c r="F12" s="134">
        <v>92865</v>
      </c>
      <c r="G12" s="134">
        <v>92865</v>
      </c>
      <c r="H12" s="133"/>
      <c r="I12" s="135">
        <v>0.96506482557737239</v>
      </c>
      <c r="J12" s="135">
        <v>0.92446352815692612</v>
      </c>
      <c r="K12" s="125"/>
      <c r="L12" s="125"/>
      <c r="M12" s="125"/>
      <c r="N12" s="125"/>
      <c r="O12" s="125"/>
    </row>
    <row r="13" spans="2:16" ht="15" customHeight="1" x14ac:dyDescent="0.25">
      <c r="B13" s="136" t="s">
        <v>56</v>
      </c>
      <c r="C13" s="137">
        <v>6</v>
      </c>
      <c r="D13" s="137">
        <v>6</v>
      </c>
      <c r="E13" s="138"/>
      <c r="F13" s="139">
        <v>170683.14</v>
      </c>
      <c r="G13" s="139">
        <v>153398.82999999999</v>
      </c>
      <c r="H13" s="138"/>
      <c r="I13" s="140">
        <v>0.90946818196128043</v>
      </c>
      <c r="J13" s="140">
        <v>0.91461019112459041</v>
      </c>
      <c r="K13" s="125"/>
      <c r="L13" s="125"/>
      <c r="M13" s="125"/>
      <c r="N13" s="125"/>
      <c r="O13" s="125"/>
    </row>
    <row r="14" spans="2:16" ht="5.45" customHeight="1" x14ac:dyDescent="0.25">
      <c r="B14" s="141"/>
      <c r="C14" s="142"/>
      <c r="D14" s="142"/>
      <c r="E14" s="138"/>
      <c r="F14" s="143"/>
      <c r="G14" s="143"/>
      <c r="H14" s="138"/>
      <c r="I14" s="144"/>
      <c r="J14" s="144"/>
      <c r="K14" s="125"/>
      <c r="L14" s="125"/>
      <c r="M14" s="125"/>
      <c r="N14" s="125"/>
      <c r="O14" s="125"/>
    </row>
    <row r="15" spans="2:16" ht="15" customHeight="1" x14ac:dyDescent="0.25">
      <c r="B15" s="131" t="s">
        <v>6</v>
      </c>
      <c r="C15" s="132">
        <v>4</v>
      </c>
      <c r="D15" s="132">
        <v>4</v>
      </c>
      <c r="E15" s="133"/>
      <c r="F15" s="145">
        <v>78973.17</v>
      </c>
      <c r="G15" s="145">
        <v>63256.880000000005</v>
      </c>
      <c r="H15" s="133"/>
      <c r="I15" s="135">
        <v>0.83614890981329471</v>
      </c>
      <c r="J15" s="135">
        <v>0.92568760900000135</v>
      </c>
      <c r="K15" s="125"/>
      <c r="L15" s="125"/>
      <c r="M15" s="125"/>
      <c r="N15" s="125"/>
      <c r="O15" s="125"/>
    </row>
    <row r="16" spans="2:16" ht="15" customHeight="1" x14ac:dyDescent="0.25">
      <c r="B16" s="131" t="s">
        <v>65</v>
      </c>
      <c r="C16" s="132" t="s">
        <v>126</v>
      </c>
      <c r="D16" s="132" t="s">
        <v>126</v>
      </c>
      <c r="E16" s="133"/>
      <c r="F16" s="145">
        <v>46176</v>
      </c>
      <c r="G16" s="145">
        <v>46176</v>
      </c>
      <c r="H16" s="133"/>
      <c r="I16" s="135" t="s">
        <v>126</v>
      </c>
      <c r="J16" s="135" t="s">
        <v>126</v>
      </c>
      <c r="K16" s="125"/>
      <c r="L16" s="146"/>
      <c r="M16" s="125"/>
      <c r="N16" s="125"/>
      <c r="O16" s="125"/>
    </row>
    <row r="17" spans="1:17" ht="15" customHeight="1" x14ac:dyDescent="0.25">
      <c r="B17" s="136" t="s">
        <v>2</v>
      </c>
      <c r="C17" s="137">
        <v>4</v>
      </c>
      <c r="D17" s="137">
        <v>4</v>
      </c>
      <c r="E17" s="138"/>
      <c r="F17" s="147">
        <v>125149.17</v>
      </c>
      <c r="G17" s="147">
        <v>109432.88</v>
      </c>
      <c r="H17" s="138"/>
      <c r="I17" s="140">
        <v>0.83614890981329471</v>
      </c>
      <c r="J17" s="140">
        <v>0.92568760900000135</v>
      </c>
      <c r="K17" s="125"/>
      <c r="L17" s="125"/>
      <c r="M17" s="125"/>
      <c r="N17" s="125"/>
      <c r="O17" s="125"/>
    </row>
    <row r="18" spans="1:17" ht="4.5" customHeight="1" x14ac:dyDescent="0.25">
      <c r="B18" s="141"/>
      <c r="C18" s="142"/>
      <c r="D18" s="142"/>
      <c r="E18" s="138"/>
      <c r="F18" s="143"/>
      <c r="G18" s="143"/>
      <c r="H18" s="138"/>
      <c r="I18" s="144"/>
      <c r="J18" s="144"/>
      <c r="K18" s="125"/>
      <c r="L18" s="125"/>
      <c r="M18" s="125"/>
      <c r="N18" s="125"/>
      <c r="O18" s="125"/>
    </row>
    <row r="19" spans="1:17" ht="15" customHeight="1" x14ac:dyDescent="0.25">
      <c r="B19" s="136" t="s">
        <v>1</v>
      </c>
      <c r="C19" s="137">
        <v>22</v>
      </c>
      <c r="D19" s="137">
        <v>22</v>
      </c>
      <c r="E19" s="148"/>
      <c r="F19" s="147">
        <v>745355.8835</v>
      </c>
      <c r="G19" s="147">
        <v>745355.8835</v>
      </c>
      <c r="H19" s="148"/>
      <c r="I19" s="140">
        <v>0.92114080457797354</v>
      </c>
      <c r="J19" s="140">
        <v>0.93100000000000005</v>
      </c>
      <c r="K19" s="125"/>
      <c r="L19" s="125"/>
      <c r="M19" s="125"/>
      <c r="N19" s="125"/>
      <c r="O19" s="125"/>
    </row>
    <row r="20" spans="1:17" ht="4.5" customHeight="1" x14ac:dyDescent="0.25">
      <c r="B20" s="141"/>
      <c r="C20" s="142"/>
      <c r="D20" s="142"/>
      <c r="E20" s="138"/>
      <c r="F20" s="143"/>
      <c r="G20" s="143"/>
      <c r="H20" s="138"/>
      <c r="I20" s="144"/>
      <c r="J20" s="144"/>
      <c r="K20" s="125"/>
      <c r="L20" s="125"/>
      <c r="M20" s="125"/>
      <c r="N20" s="125"/>
      <c r="O20" s="125"/>
    </row>
    <row r="21" spans="1:17" ht="15" customHeight="1" x14ac:dyDescent="0.25">
      <c r="B21" s="149" t="s">
        <v>36</v>
      </c>
      <c r="C21" s="150">
        <v>68</v>
      </c>
      <c r="D21" s="150">
        <v>67</v>
      </c>
      <c r="E21" s="151"/>
      <c r="F21" s="152">
        <v>2353983.1434999998</v>
      </c>
      <c r="G21" s="152">
        <v>2285767.1935000001</v>
      </c>
      <c r="H21" s="151"/>
      <c r="I21" s="153">
        <v>0.95013648320971988</v>
      </c>
      <c r="J21" s="153">
        <v>0.95593225539404159</v>
      </c>
      <c r="K21" s="125"/>
      <c r="L21" s="125"/>
      <c r="M21" s="125"/>
      <c r="N21" s="125"/>
      <c r="O21" s="125"/>
    </row>
    <row r="22" spans="1:17" s="156" customFormat="1" x14ac:dyDescent="0.25">
      <c r="A22" s="154"/>
      <c r="B22" s="155" t="s">
        <v>120</v>
      </c>
      <c r="C22" s="125"/>
      <c r="D22" s="125"/>
      <c r="E22" s="125"/>
      <c r="F22" s="125"/>
      <c r="G22" s="125"/>
      <c r="H22" s="125"/>
      <c r="I22" s="125"/>
      <c r="J22" s="125"/>
      <c r="K22" s="125"/>
      <c r="L22" s="125"/>
      <c r="M22" s="125"/>
      <c r="N22" s="125"/>
      <c r="O22" s="125"/>
      <c r="P22" s="125"/>
      <c r="Q22" s="125"/>
    </row>
    <row r="23" spans="1:17" x14ac:dyDescent="0.25">
      <c r="C23" s="125"/>
      <c r="D23" s="125"/>
      <c r="F23" s="125"/>
      <c r="G23" s="125"/>
      <c r="I23" s="125"/>
      <c r="J23" s="125"/>
      <c r="K23" s="125"/>
      <c r="L23" s="125"/>
      <c r="M23" s="125"/>
      <c r="N23" s="125"/>
      <c r="O23" s="125"/>
      <c r="P23" s="125"/>
      <c r="Q23" s="125"/>
    </row>
    <row r="24" spans="1:17" x14ac:dyDescent="0.25">
      <c r="C24" s="125"/>
      <c r="D24" s="125"/>
      <c r="F24" s="125"/>
      <c r="G24" s="125"/>
      <c r="I24" s="125"/>
      <c r="J24" s="125"/>
      <c r="K24" s="125"/>
      <c r="L24" s="125"/>
      <c r="M24" s="125"/>
      <c r="N24" s="125"/>
      <c r="O24" s="125"/>
      <c r="P24" s="125"/>
      <c r="Q24" s="125"/>
    </row>
    <row r="25" spans="1:17" x14ac:dyDescent="0.25">
      <c r="C25" s="125"/>
      <c r="D25" s="125"/>
      <c r="F25" s="125"/>
      <c r="G25" s="125"/>
      <c r="I25" s="125"/>
      <c r="J25" s="125"/>
      <c r="K25" s="125"/>
      <c r="L25" s="125"/>
      <c r="M25" s="125"/>
      <c r="N25" s="125"/>
      <c r="O25" s="125"/>
      <c r="P25" s="125"/>
      <c r="Q25" s="125"/>
    </row>
    <row r="26" spans="1:17" x14ac:dyDescent="0.25">
      <c r="C26" s="125"/>
      <c r="D26" s="125"/>
      <c r="F26" s="125"/>
      <c r="G26" s="125"/>
      <c r="I26" s="125"/>
      <c r="J26" s="125"/>
      <c r="K26" s="125"/>
      <c r="L26" s="125"/>
      <c r="M26" s="125"/>
      <c r="N26" s="125"/>
      <c r="O26" s="125"/>
      <c r="P26" s="125"/>
      <c r="Q26" s="125"/>
    </row>
    <row r="27" spans="1:17" x14ac:dyDescent="0.25">
      <c r="C27" s="125"/>
      <c r="D27" s="125"/>
      <c r="F27" s="125"/>
      <c r="G27" s="125"/>
      <c r="I27" s="125"/>
      <c r="J27" s="125"/>
      <c r="K27" s="125"/>
      <c r="L27" s="125"/>
      <c r="M27" s="125"/>
      <c r="N27" s="125"/>
      <c r="O27" s="125"/>
      <c r="P27" s="125"/>
      <c r="Q27" s="125"/>
    </row>
    <row r="28" spans="1:17" x14ac:dyDescent="0.25">
      <c r="C28" s="125"/>
      <c r="D28" s="125"/>
      <c r="F28" s="125"/>
      <c r="G28" s="125"/>
      <c r="I28" s="125"/>
      <c r="J28" s="125"/>
      <c r="K28" s="125"/>
      <c r="L28" s="125"/>
      <c r="M28" s="125"/>
      <c r="N28" s="125"/>
      <c r="O28" s="125"/>
      <c r="P28" s="125"/>
      <c r="Q28" s="125"/>
    </row>
    <row r="29" spans="1:17" x14ac:dyDescent="0.25">
      <c r="C29" s="125"/>
      <c r="D29" s="125"/>
      <c r="F29" s="125"/>
      <c r="G29" s="125"/>
      <c r="I29" s="125"/>
      <c r="J29" s="125"/>
      <c r="K29" s="125"/>
      <c r="L29" s="125"/>
      <c r="M29" s="125"/>
      <c r="N29" s="125"/>
      <c r="O29" s="125"/>
      <c r="P29" s="125"/>
      <c r="Q29" s="125"/>
    </row>
    <row r="30" spans="1:17" x14ac:dyDescent="0.25">
      <c r="C30" s="125"/>
      <c r="D30" s="125"/>
      <c r="F30" s="125"/>
      <c r="G30" s="125"/>
      <c r="I30" s="125"/>
      <c r="J30" s="125"/>
      <c r="K30" s="125"/>
      <c r="L30" s="125"/>
      <c r="M30" s="146"/>
      <c r="N30" s="125"/>
      <c r="O30" s="125"/>
      <c r="P30" s="125"/>
      <c r="Q30" s="125"/>
    </row>
    <row r="31" spans="1:17" x14ac:dyDescent="0.25">
      <c r="C31" s="125"/>
      <c r="D31" s="125"/>
      <c r="F31" s="146"/>
      <c r="G31" s="125"/>
      <c r="I31" s="125"/>
      <c r="J31" s="125"/>
      <c r="K31" s="125"/>
      <c r="L31" s="125"/>
      <c r="M31" s="125"/>
      <c r="N31" s="125"/>
      <c r="O31" s="125"/>
      <c r="P31" s="125"/>
      <c r="Q31" s="125"/>
    </row>
    <row r="32" spans="1:17" x14ac:dyDescent="0.25">
      <c r="C32" s="125"/>
      <c r="D32" s="125"/>
      <c r="F32" s="125"/>
      <c r="G32" s="125"/>
      <c r="I32" s="125"/>
      <c r="J32" s="125"/>
      <c r="K32" s="125"/>
      <c r="L32" s="125"/>
      <c r="M32" s="125"/>
      <c r="N32" s="125"/>
      <c r="O32" s="125"/>
      <c r="P32" s="125"/>
      <c r="Q32" s="125"/>
    </row>
    <row r="33" spans="3:17" x14ac:dyDescent="0.25">
      <c r="C33" s="125"/>
      <c r="D33" s="125"/>
      <c r="F33" s="125"/>
      <c r="G33" s="125"/>
      <c r="I33" s="125"/>
      <c r="J33" s="125"/>
      <c r="K33" s="125"/>
      <c r="L33" s="125"/>
      <c r="M33" s="125"/>
      <c r="N33" s="125"/>
      <c r="O33" s="125"/>
      <c r="P33" s="125"/>
      <c r="Q33" s="125"/>
    </row>
    <row r="34" spans="3:17" x14ac:dyDescent="0.25">
      <c r="C34" s="125"/>
      <c r="D34" s="125"/>
      <c r="F34" s="125"/>
      <c r="G34" s="125"/>
      <c r="I34" s="125"/>
      <c r="J34" s="125"/>
      <c r="K34" s="125"/>
      <c r="L34" s="125"/>
      <c r="M34" s="125"/>
      <c r="N34" s="125"/>
      <c r="O34" s="125"/>
      <c r="P34" s="125"/>
      <c r="Q34" s="125"/>
    </row>
    <row r="35" spans="3:17" x14ac:dyDescent="0.25">
      <c r="C35" s="125"/>
      <c r="D35" s="125"/>
      <c r="F35" s="125"/>
      <c r="G35" s="125"/>
      <c r="I35" s="125"/>
      <c r="J35" s="125"/>
      <c r="K35" s="125"/>
      <c r="L35" s="125"/>
      <c r="M35" s="125"/>
      <c r="N35" s="125"/>
      <c r="O35" s="125"/>
      <c r="P35" s="125"/>
      <c r="Q35" s="125"/>
    </row>
    <row r="36" spans="3:17" x14ac:dyDescent="0.25">
      <c r="C36" s="125"/>
      <c r="D36" s="125"/>
      <c r="F36" s="125"/>
      <c r="G36" s="125"/>
      <c r="I36" s="125"/>
      <c r="J36" s="125"/>
      <c r="K36" s="125"/>
      <c r="L36" s="125"/>
      <c r="M36" s="125"/>
      <c r="N36" s="125"/>
      <c r="O36" s="125"/>
      <c r="P36" s="125"/>
      <c r="Q36" s="125"/>
    </row>
    <row r="37" spans="3:17" x14ac:dyDescent="0.25">
      <c r="C37" s="125"/>
      <c r="D37" s="125"/>
      <c r="F37" s="125"/>
      <c r="G37" s="125"/>
      <c r="I37" s="125"/>
      <c r="J37" s="125"/>
      <c r="K37" s="125"/>
      <c r="L37" s="125"/>
      <c r="M37" s="125"/>
      <c r="N37" s="125"/>
      <c r="O37" s="125"/>
      <c r="P37" s="125"/>
      <c r="Q37" s="125"/>
    </row>
    <row r="38" spans="3:17" x14ac:dyDescent="0.25">
      <c r="C38" s="125"/>
      <c r="D38" s="125"/>
      <c r="F38" s="125"/>
      <c r="G38" s="125"/>
      <c r="I38" s="125"/>
      <c r="J38" s="125"/>
      <c r="K38" s="125"/>
      <c r="L38" s="125"/>
      <c r="M38" s="125"/>
      <c r="N38" s="125"/>
      <c r="O38" s="125"/>
      <c r="P38" s="125"/>
      <c r="Q38" s="125"/>
    </row>
    <row r="39" spans="3:17" x14ac:dyDescent="0.25">
      <c r="C39" s="125"/>
      <c r="D39" s="125"/>
      <c r="F39" s="125"/>
      <c r="G39" s="125"/>
      <c r="I39" s="125"/>
      <c r="J39" s="125"/>
      <c r="K39" s="125"/>
      <c r="L39" s="125"/>
      <c r="M39" s="125"/>
      <c r="N39" s="125"/>
      <c r="O39" s="125"/>
      <c r="P39" s="125"/>
      <c r="Q39" s="125"/>
    </row>
    <row r="40" spans="3:17" x14ac:dyDescent="0.25">
      <c r="C40" s="125"/>
      <c r="D40" s="125"/>
      <c r="F40" s="125"/>
      <c r="G40" s="125"/>
      <c r="I40" s="125"/>
      <c r="J40" s="125"/>
      <c r="K40" s="125"/>
      <c r="L40" s="125"/>
      <c r="M40" s="125"/>
      <c r="N40" s="125"/>
      <c r="O40" s="125"/>
      <c r="P40" s="125"/>
      <c r="Q40" s="125"/>
    </row>
    <row r="41" spans="3:17" x14ac:dyDescent="0.25">
      <c r="C41" s="125"/>
      <c r="D41" s="125"/>
      <c r="F41" s="125"/>
      <c r="G41" s="125"/>
      <c r="I41" s="125"/>
      <c r="J41" s="125"/>
      <c r="K41" s="125"/>
      <c r="L41" s="125"/>
      <c r="M41" s="125"/>
      <c r="N41" s="125"/>
      <c r="O41" s="125"/>
      <c r="P41" s="125"/>
      <c r="Q41" s="125"/>
    </row>
    <row r="42" spans="3:17" x14ac:dyDescent="0.25">
      <c r="C42" s="125"/>
      <c r="D42" s="125"/>
      <c r="F42" s="125"/>
      <c r="G42" s="125"/>
      <c r="I42" s="125"/>
      <c r="J42" s="125"/>
      <c r="K42" s="125"/>
      <c r="L42" s="125"/>
      <c r="M42" s="125"/>
      <c r="N42" s="125"/>
      <c r="O42" s="125"/>
      <c r="P42" s="125"/>
      <c r="Q42" s="125"/>
    </row>
  </sheetData>
  <mergeCells count="3">
    <mergeCell ref="C4:D4"/>
    <mergeCell ref="F4:G4"/>
    <mergeCell ref="I4:J4"/>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S176"/>
  <sheetViews>
    <sheetView showGridLines="0" zoomScale="90" zoomScaleNormal="90" zoomScaleSheetLayoutView="90" workbookViewId="0">
      <selection activeCell="X27" sqref="X27"/>
    </sheetView>
  </sheetViews>
  <sheetFormatPr baseColWidth="10" defaultColWidth="11.42578125" defaultRowHeight="13.5" x14ac:dyDescent="0.25"/>
  <cols>
    <col min="1" max="1" width="0.85546875" style="162" customWidth="1"/>
    <col min="2" max="2" width="22.85546875" style="162" customWidth="1"/>
    <col min="3" max="4" width="10.28515625" style="179" customWidth="1"/>
    <col min="5" max="5" width="7.42578125" style="179" customWidth="1"/>
    <col min="6" max="6" width="0.85546875" style="162" customWidth="1"/>
    <col min="7" max="8" width="10.28515625" style="162" customWidth="1"/>
    <col min="9" max="9" width="7.42578125" style="162" customWidth="1"/>
    <col min="10" max="10" width="0.85546875" style="162" customWidth="1"/>
    <col min="11" max="12" width="12.28515625" style="179" bestFit="1" customWidth="1"/>
    <col min="13" max="13" width="7.42578125" style="162" customWidth="1"/>
    <col min="14" max="14" width="0.85546875" style="162" customWidth="1"/>
    <col min="15" max="16" width="10.28515625" style="162" customWidth="1"/>
    <col min="17" max="17" width="7.42578125" style="162" customWidth="1"/>
    <col min="18" max="16384" width="11.42578125" style="162"/>
  </cols>
  <sheetData>
    <row r="1" spans="2:17" s="157" customFormat="1" ht="6.75" customHeight="1" x14ac:dyDescent="0.25"/>
    <row r="2" spans="2:17" s="159" customFormat="1" x14ac:dyDescent="0.25">
      <c r="B2" s="158" t="s">
        <v>30</v>
      </c>
    </row>
    <row r="3" spans="2:17" s="157" customFormat="1" ht="6.75" customHeight="1" x14ac:dyDescent="0.25"/>
    <row r="4" spans="2:17" ht="15" customHeight="1" x14ac:dyDescent="0.25">
      <c r="B4" s="160"/>
      <c r="C4" s="229" t="s">
        <v>89</v>
      </c>
      <c r="D4" s="229"/>
      <c r="E4" s="229"/>
      <c r="F4" s="161"/>
      <c r="G4" s="229" t="s">
        <v>90</v>
      </c>
      <c r="H4" s="229"/>
      <c r="I4" s="229"/>
      <c r="J4" s="161"/>
      <c r="K4" s="229" t="s">
        <v>91</v>
      </c>
      <c r="L4" s="229"/>
      <c r="M4" s="229"/>
      <c r="N4" s="161"/>
      <c r="O4" s="229" t="s">
        <v>92</v>
      </c>
      <c r="P4" s="229"/>
      <c r="Q4" s="229"/>
    </row>
    <row r="5" spans="2:17" ht="15" customHeight="1" x14ac:dyDescent="0.25">
      <c r="B5" s="163"/>
      <c r="C5" s="164" t="str">
        <f>Supermarkets!$C$5</f>
        <v>4Q25</v>
      </c>
      <c r="D5" s="164" t="str">
        <f>Supermarkets!$D$5</f>
        <v>4Q24</v>
      </c>
      <c r="E5" s="164" t="s">
        <v>8</v>
      </c>
      <c r="F5" s="165"/>
      <c r="G5" s="164" t="str">
        <f>Supermarkets!$C$5</f>
        <v>4Q25</v>
      </c>
      <c r="H5" s="164" t="str">
        <f>Supermarkets!$D$5</f>
        <v>4Q24</v>
      </c>
      <c r="I5" s="164" t="s">
        <v>8</v>
      </c>
      <c r="J5" s="165"/>
      <c r="K5" s="164" t="str">
        <f>Supermarkets!$C$5</f>
        <v>4Q25</v>
      </c>
      <c r="L5" s="164" t="str">
        <f>Supermarkets!$D$5</f>
        <v>4Q24</v>
      </c>
      <c r="M5" s="164" t="s">
        <v>8</v>
      </c>
      <c r="N5" s="161"/>
      <c r="O5" s="164" t="str">
        <f>Supermarkets!$C$5</f>
        <v>4Q25</v>
      </c>
      <c r="P5" s="164" t="str">
        <f>Supermarkets!$D$5</f>
        <v>4Q24</v>
      </c>
      <c r="Q5" s="164" t="s">
        <v>8</v>
      </c>
    </row>
    <row r="6" spans="2:17" ht="15" customHeight="1" x14ac:dyDescent="0.25">
      <c r="B6" s="166" t="s">
        <v>9</v>
      </c>
      <c r="C6" s="167">
        <v>1440</v>
      </c>
      <c r="D6" s="167">
        <v>1469</v>
      </c>
      <c r="E6" s="168">
        <v>-1.9741320626276426E-2</v>
      </c>
      <c r="F6" s="169"/>
      <c r="G6" s="167">
        <v>6210</v>
      </c>
      <c r="H6" s="167">
        <v>6210</v>
      </c>
      <c r="I6" s="168">
        <v>0</v>
      </c>
      <c r="J6" s="169"/>
      <c r="K6" s="167">
        <v>7650</v>
      </c>
      <c r="L6" s="167">
        <v>7679</v>
      </c>
      <c r="M6" s="168">
        <v>-3.7765334027868303E-3</v>
      </c>
      <c r="N6" s="170"/>
      <c r="O6" s="167" t="s">
        <v>126</v>
      </c>
      <c r="P6" s="167" t="s">
        <v>126</v>
      </c>
      <c r="Q6" s="168" t="s">
        <v>126</v>
      </c>
    </row>
    <row r="7" spans="2:17" ht="15" customHeight="1" x14ac:dyDescent="0.25">
      <c r="B7" s="166" t="s">
        <v>10</v>
      </c>
      <c r="C7" s="167">
        <v>3759</v>
      </c>
      <c r="D7" s="167">
        <v>3704</v>
      </c>
      <c r="E7" s="168">
        <v>1.4848812095032304E-2</v>
      </c>
      <c r="F7" s="169"/>
      <c r="G7" s="167">
        <v>7617</v>
      </c>
      <c r="H7" s="167">
        <v>7617</v>
      </c>
      <c r="I7" s="168">
        <v>0</v>
      </c>
      <c r="J7" s="169"/>
      <c r="K7" s="167">
        <v>11376</v>
      </c>
      <c r="L7" s="167">
        <v>11321</v>
      </c>
      <c r="M7" s="168">
        <v>4.8582280717250903E-3</v>
      </c>
      <c r="N7" s="170"/>
      <c r="O7" s="167" t="s">
        <v>126</v>
      </c>
      <c r="P7" s="167" t="s">
        <v>126</v>
      </c>
      <c r="Q7" s="168" t="s">
        <v>126</v>
      </c>
    </row>
    <row r="8" spans="2:17" ht="15" customHeight="1" x14ac:dyDescent="0.25">
      <c r="B8" s="166" t="s">
        <v>11</v>
      </c>
      <c r="C8" s="171" t="s">
        <v>127</v>
      </c>
      <c r="D8" s="171" t="s">
        <v>127</v>
      </c>
      <c r="E8" s="168" t="s">
        <v>126</v>
      </c>
      <c r="F8" s="169"/>
      <c r="G8" s="171" t="s">
        <v>127</v>
      </c>
      <c r="H8" s="171" t="s">
        <v>126</v>
      </c>
      <c r="I8" s="168" t="s">
        <v>126</v>
      </c>
      <c r="J8" s="169"/>
      <c r="K8" s="171" t="s">
        <v>127</v>
      </c>
      <c r="L8" s="167" t="s">
        <v>126</v>
      </c>
      <c r="M8" s="168" t="s">
        <v>126</v>
      </c>
      <c r="N8" s="170"/>
      <c r="O8" s="171" t="s">
        <v>126</v>
      </c>
      <c r="P8" s="167" t="s">
        <v>126</v>
      </c>
      <c r="Q8" s="168" t="s">
        <v>126</v>
      </c>
    </row>
    <row r="9" spans="2:17" ht="15" customHeight="1" x14ac:dyDescent="0.25">
      <c r="B9" s="166" t="s">
        <v>100</v>
      </c>
      <c r="C9" s="171">
        <v>470909.31999999995</v>
      </c>
      <c r="D9" s="171">
        <v>462408.01</v>
      </c>
      <c r="E9" s="168">
        <v>1.8384867511269887E-2</v>
      </c>
      <c r="F9" s="169"/>
      <c r="G9" s="171">
        <v>822859.63</v>
      </c>
      <c r="H9" s="171">
        <v>796171.59000000008</v>
      </c>
      <c r="I9" s="168">
        <v>3.3520462592743216E-2</v>
      </c>
      <c r="J9" s="169"/>
      <c r="K9" s="171">
        <v>1293768.95</v>
      </c>
      <c r="L9" s="167">
        <v>1258579.6000000001</v>
      </c>
      <c r="M9" s="168">
        <v>2.7959574428188638E-2</v>
      </c>
      <c r="N9" s="170"/>
      <c r="O9" s="171">
        <v>35624.248999999996</v>
      </c>
      <c r="P9" s="167">
        <v>34964.488999999994</v>
      </c>
      <c r="Q9" s="168">
        <v>1.8869430638611684E-2</v>
      </c>
    </row>
    <row r="10" spans="2:17" ht="15" customHeight="1" x14ac:dyDescent="0.25">
      <c r="B10" s="172" t="s">
        <v>12</v>
      </c>
      <c r="C10" s="173">
        <v>476108.31999999995</v>
      </c>
      <c r="D10" s="173">
        <v>467581.01</v>
      </c>
      <c r="E10" s="174">
        <v>1.8237075111326551E-2</v>
      </c>
      <c r="F10" s="169"/>
      <c r="G10" s="173">
        <v>836686.63</v>
      </c>
      <c r="H10" s="173">
        <v>809998.59000000008</v>
      </c>
      <c r="I10" s="175">
        <v>3.2948254885233785E-2</v>
      </c>
      <c r="J10" s="169"/>
      <c r="K10" s="176">
        <v>1312794.95</v>
      </c>
      <c r="L10" s="176">
        <v>1277579.6000000001</v>
      </c>
      <c r="M10" s="177">
        <v>2.7564114204703838E-2</v>
      </c>
      <c r="N10" s="170"/>
      <c r="O10" s="176">
        <v>35624.248999999996</v>
      </c>
      <c r="P10" s="176">
        <v>34964.488999999994</v>
      </c>
      <c r="Q10" s="175">
        <v>1.8869430638611684E-2</v>
      </c>
    </row>
    <row r="11" spans="2:17" ht="9.9499999999999993" customHeight="1" x14ac:dyDescent="0.25">
      <c r="C11" s="178"/>
      <c r="D11" s="178"/>
      <c r="E11" s="178"/>
      <c r="F11" s="178"/>
      <c r="G11" s="178"/>
      <c r="H11" s="178"/>
      <c r="N11" s="161"/>
    </row>
    <row r="12" spans="2:17" ht="14.45" customHeight="1" x14ac:dyDescent="0.25">
      <c r="B12" s="160"/>
      <c r="C12" s="229" t="s">
        <v>110</v>
      </c>
      <c r="D12" s="229"/>
      <c r="E12" s="229"/>
      <c r="F12" s="161"/>
      <c r="G12" s="229" t="s">
        <v>111</v>
      </c>
      <c r="H12" s="229"/>
      <c r="I12" s="229"/>
      <c r="J12" s="161"/>
      <c r="K12" s="229" t="s">
        <v>93</v>
      </c>
      <c r="L12" s="229"/>
      <c r="M12" s="229"/>
      <c r="N12" s="161"/>
      <c r="O12" s="229" t="s">
        <v>107</v>
      </c>
      <c r="P12" s="229"/>
      <c r="Q12" s="229"/>
    </row>
    <row r="13" spans="2:17" x14ac:dyDescent="0.25">
      <c r="B13" s="163"/>
      <c r="C13" s="164" t="str">
        <f>Supermarkets!$C$5</f>
        <v>4Q25</v>
      </c>
      <c r="D13" s="164" t="str">
        <f>Supermarkets!$D$5</f>
        <v>4Q24</v>
      </c>
      <c r="E13" s="164" t="s">
        <v>8</v>
      </c>
      <c r="F13" s="165"/>
      <c r="G13" s="164" t="str">
        <f>Supermarkets!$C$5</f>
        <v>4Q25</v>
      </c>
      <c r="H13" s="164" t="str">
        <f>Supermarkets!$D$5</f>
        <v>4Q24</v>
      </c>
      <c r="I13" s="164" t="s">
        <v>8</v>
      </c>
      <c r="J13" s="165"/>
      <c r="K13" s="164" t="str">
        <f>Supermarkets!$C$5</f>
        <v>4Q25</v>
      </c>
      <c r="L13" s="164" t="str">
        <f>Supermarkets!$D$5</f>
        <v>4Q24</v>
      </c>
      <c r="M13" s="164" t="s">
        <v>8</v>
      </c>
      <c r="N13" s="161"/>
      <c r="O13" s="164" t="str">
        <f>Supermarkets!$C$5</f>
        <v>4Q25</v>
      </c>
      <c r="P13" s="164" t="str">
        <f>Supermarkets!$D$5</f>
        <v>4Q24</v>
      </c>
      <c r="Q13" s="164" t="s">
        <v>8</v>
      </c>
    </row>
    <row r="14" spans="2:17" x14ac:dyDescent="0.25">
      <c r="B14" s="166" t="s">
        <v>9</v>
      </c>
      <c r="C14" s="167">
        <v>1296.3007034537814</v>
      </c>
      <c r="D14" s="167">
        <v>1035.8062748319344</v>
      </c>
      <c r="E14" s="168">
        <v>0.25148952555255932</v>
      </c>
      <c r="F14" s="169"/>
      <c r="G14" s="167">
        <v>5525.4808949999997</v>
      </c>
      <c r="H14" s="167">
        <v>5414.9511506050412</v>
      </c>
      <c r="I14" s="168">
        <v>2.0411955956908034E-2</v>
      </c>
      <c r="J14" s="169"/>
      <c r="K14" s="167">
        <v>6821.781598453781</v>
      </c>
      <c r="L14" s="167">
        <v>6450.7574254369756</v>
      </c>
      <c r="M14" s="168">
        <v>5.7516373434499668E-2</v>
      </c>
      <c r="N14" s="170"/>
      <c r="O14" s="167">
        <v>238.85322199999999</v>
      </c>
      <c r="P14" s="167">
        <v>208.802741</v>
      </c>
      <c r="Q14" s="168">
        <v>0.14391803889202781</v>
      </c>
    </row>
    <row r="15" spans="2:17" x14ac:dyDescent="0.25">
      <c r="B15" s="166" t="s">
        <v>10</v>
      </c>
      <c r="C15" s="167">
        <v>2731.8763819999967</v>
      </c>
      <c r="D15" s="167">
        <v>2598.3614210084033</v>
      </c>
      <c r="E15" s="168">
        <v>5.1384291620130806E-2</v>
      </c>
      <c r="F15" s="169"/>
      <c r="G15" s="167">
        <v>10891.090738000001</v>
      </c>
      <c r="H15" s="167">
        <v>10023.209175050421</v>
      </c>
      <c r="I15" s="168">
        <v>8.6587194559392566E-2</v>
      </c>
      <c r="J15" s="169"/>
      <c r="K15" s="167">
        <v>13622.967119999998</v>
      </c>
      <c r="L15" s="167">
        <v>12621.570596058824</v>
      </c>
      <c r="M15" s="168">
        <v>7.9340088170474443E-2</v>
      </c>
      <c r="N15" s="170"/>
      <c r="O15" s="167">
        <v>384.84672899999998</v>
      </c>
      <c r="P15" s="167">
        <v>350.49198899999999</v>
      </c>
      <c r="Q15" s="168">
        <v>9.8018616910527934E-2</v>
      </c>
    </row>
    <row r="16" spans="2:17" x14ac:dyDescent="0.25">
      <c r="B16" s="166" t="s">
        <v>11</v>
      </c>
      <c r="C16" s="171" t="s">
        <v>127</v>
      </c>
      <c r="D16" s="171" t="s">
        <v>127</v>
      </c>
      <c r="E16" s="168" t="s">
        <v>126</v>
      </c>
      <c r="F16" s="169"/>
      <c r="G16" s="171" t="s">
        <v>127</v>
      </c>
      <c r="H16" s="171" t="s">
        <v>127</v>
      </c>
      <c r="I16" s="168" t="s">
        <v>126</v>
      </c>
      <c r="J16" s="169"/>
      <c r="K16" s="171" t="s">
        <v>126</v>
      </c>
      <c r="L16" s="167" t="s">
        <v>126</v>
      </c>
      <c r="M16" s="168" t="s">
        <v>126</v>
      </c>
      <c r="N16" s="170"/>
      <c r="O16" s="171">
        <v>9840.5857239999896</v>
      </c>
      <c r="P16" s="167">
        <v>9171.1483039999875</v>
      </c>
      <c r="Q16" s="168">
        <v>7.2993849604201522E-2</v>
      </c>
    </row>
    <row r="17" spans="2:19" x14ac:dyDescent="0.25">
      <c r="B17" s="166" t="s">
        <v>100</v>
      </c>
      <c r="C17" s="171">
        <v>476722.16641499999</v>
      </c>
      <c r="D17" s="171">
        <v>491037.21564999991</v>
      </c>
      <c r="E17" s="168">
        <v>-2.9152676780416109E-2</v>
      </c>
      <c r="F17" s="169"/>
      <c r="G17" s="171">
        <v>817484.52967700001</v>
      </c>
      <c r="H17" s="171">
        <v>810569.69967200002</v>
      </c>
      <c r="I17" s="168">
        <v>8.5308271550221804E-3</v>
      </c>
      <c r="J17" s="169"/>
      <c r="K17" s="171">
        <v>1294206.696092</v>
      </c>
      <c r="L17" s="167">
        <v>1301606.9153219999</v>
      </c>
      <c r="M17" s="168">
        <v>-5.6854486119330971E-3</v>
      </c>
      <c r="N17" s="170"/>
      <c r="O17" s="171">
        <v>66299.673325000011</v>
      </c>
      <c r="P17" s="167">
        <v>61696.784966000007</v>
      </c>
      <c r="Q17" s="168">
        <v>7.4604995406755359E-2</v>
      </c>
    </row>
    <row r="18" spans="2:19" x14ac:dyDescent="0.25">
      <c r="B18" s="172" t="s">
        <v>12</v>
      </c>
      <c r="C18" s="173">
        <v>480750.34350045375</v>
      </c>
      <c r="D18" s="173">
        <v>494671.38334584027</v>
      </c>
      <c r="E18" s="174">
        <v>-2.8141995502605988E-2</v>
      </c>
      <c r="F18" s="169"/>
      <c r="G18" s="173">
        <v>833901.10131000006</v>
      </c>
      <c r="H18" s="173">
        <v>826007.8599976555</v>
      </c>
      <c r="I18" s="175">
        <v>9.5558912869992962E-3</v>
      </c>
      <c r="J18" s="169"/>
      <c r="K18" s="176">
        <v>1314651.4448104538</v>
      </c>
      <c r="L18" s="176">
        <v>1320679.2433434958</v>
      </c>
      <c r="M18" s="177">
        <v>-4.5641654197439152E-3</v>
      </c>
      <c r="N18" s="170"/>
      <c r="O18" s="176">
        <v>76763.959000000003</v>
      </c>
      <c r="P18" s="176">
        <v>71427.227999999988</v>
      </c>
      <c r="Q18" s="175">
        <v>7.4715639251743182E-2</v>
      </c>
    </row>
    <row r="20" spans="2:19" x14ac:dyDescent="0.25">
      <c r="M20" s="179"/>
      <c r="N20" s="179"/>
      <c r="O20" s="179"/>
      <c r="P20" s="179"/>
      <c r="Q20" s="179"/>
      <c r="R20" s="179"/>
      <c r="S20" s="179"/>
    </row>
    <row r="21" spans="2:19" x14ac:dyDescent="0.25">
      <c r="M21" s="179"/>
      <c r="N21" s="179"/>
      <c r="O21" s="179"/>
      <c r="P21" s="179"/>
      <c r="Q21" s="179"/>
      <c r="R21" s="179"/>
      <c r="S21" s="179"/>
    </row>
    <row r="26" spans="2:19" x14ac:dyDescent="0.25">
      <c r="M26" s="180"/>
    </row>
    <row r="27" spans="2:19" x14ac:dyDescent="0.25">
      <c r="C27" s="162"/>
      <c r="D27" s="162"/>
      <c r="E27" s="162"/>
      <c r="F27" s="180"/>
      <c r="K27" s="162"/>
      <c r="L27" s="162"/>
    </row>
    <row r="28" spans="2:19" x14ac:dyDescent="0.25">
      <c r="C28" s="162"/>
      <c r="D28" s="162"/>
      <c r="E28" s="162"/>
      <c r="K28" s="162"/>
      <c r="L28" s="162"/>
    </row>
    <row r="29" spans="2:19" x14ac:dyDescent="0.25">
      <c r="C29" s="162"/>
      <c r="D29" s="162"/>
      <c r="E29" s="162"/>
      <c r="K29" s="162"/>
      <c r="L29" s="162"/>
    </row>
    <row r="30" spans="2:19" x14ac:dyDescent="0.25">
      <c r="C30" s="162"/>
      <c r="D30" s="162"/>
      <c r="E30" s="162"/>
      <c r="K30" s="162"/>
      <c r="L30" s="162"/>
    </row>
    <row r="31" spans="2:19" x14ac:dyDescent="0.25">
      <c r="C31" s="162"/>
      <c r="D31" s="162"/>
      <c r="E31" s="162"/>
      <c r="K31" s="162"/>
      <c r="L31" s="162"/>
    </row>
    <row r="32" spans="2:19" x14ac:dyDescent="0.25">
      <c r="C32" s="162"/>
      <c r="D32" s="162"/>
      <c r="E32" s="162"/>
      <c r="K32" s="162"/>
      <c r="L32" s="162"/>
    </row>
    <row r="33" s="162" customFormat="1" x14ac:dyDescent="0.25"/>
    <row r="34" s="162" customFormat="1" x14ac:dyDescent="0.25"/>
    <row r="35" s="162" customFormat="1" x14ac:dyDescent="0.25"/>
    <row r="36" s="162" customFormat="1" x14ac:dyDescent="0.25"/>
    <row r="37" s="162" customFormat="1" x14ac:dyDescent="0.25"/>
    <row r="38" s="162" customFormat="1" x14ac:dyDescent="0.25"/>
    <row r="39" s="162" customFormat="1" x14ac:dyDescent="0.25"/>
    <row r="40" s="162" customFormat="1" x14ac:dyDescent="0.25"/>
    <row r="41" s="162" customFormat="1" x14ac:dyDescent="0.25"/>
    <row r="42" s="162" customFormat="1" x14ac:dyDescent="0.25"/>
    <row r="43" s="162" customFormat="1" x14ac:dyDescent="0.25"/>
    <row r="44" s="162" customFormat="1" x14ac:dyDescent="0.25"/>
    <row r="45" s="162" customFormat="1" x14ac:dyDescent="0.25"/>
    <row r="46" s="162" customFormat="1" x14ac:dyDescent="0.25"/>
    <row r="47" s="162" customFormat="1" x14ac:dyDescent="0.25"/>
    <row r="48" s="162" customFormat="1" x14ac:dyDescent="0.25"/>
    <row r="49" s="162" customFormat="1" x14ac:dyDescent="0.25"/>
    <row r="50" s="162" customFormat="1" x14ac:dyDescent="0.25"/>
    <row r="51" s="162" customFormat="1" x14ac:dyDescent="0.25"/>
    <row r="52" s="162" customFormat="1" x14ac:dyDescent="0.25"/>
    <row r="53" s="162" customFormat="1" x14ac:dyDescent="0.25"/>
    <row r="54" s="162" customFormat="1" x14ac:dyDescent="0.25"/>
    <row r="55" s="162" customFormat="1" x14ac:dyDescent="0.25"/>
    <row r="56" s="162" customFormat="1" x14ac:dyDescent="0.25"/>
    <row r="57" s="162" customFormat="1" x14ac:dyDescent="0.25"/>
    <row r="58" s="162" customFormat="1" x14ac:dyDescent="0.25"/>
    <row r="59" s="162" customFormat="1" x14ac:dyDescent="0.25"/>
    <row r="60" s="162" customFormat="1" x14ac:dyDescent="0.25"/>
    <row r="61" s="162" customFormat="1" x14ac:dyDescent="0.25"/>
    <row r="62" s="162" customFormat="1" x14ac:dyDescent="0.25"/>
    <row r="63" s="162" customFormat="1" x14ac:dyDescent="0.25"/>
    <row r="64" s="162" customFormat="1" x14ac:dyDescent="0.25"/>
    <row r="65" s="162" customFormat="1" x14ac:dyDescent="0.25"/>
    <row r="66" s="162" customFormat="1" x14ac:dyDescent="0.25"/>
    <row r="67" s="162" customFormat="1" x14ac:dyDescent="0.25"/>
    <row r="68" s="162" customFormat="1" x14ac:dyDescent="0.25"/>
    <row r="69" s="162" customFormat="1" x14ac:dyDescent="0.25"/>
    <row r="70" s="162" customFormat="1" x14ac:dyDescent="0.25"/>
    <row r="71" s="162" customFormat="1" x14ac:dyDescent="0.25"/>
    <row r="72" s="162" customFormat="1" x14ac:dyDescent="0.25"/>
    <row r="73" s="162" customFormat="1" x14ac:dyDescent="0.25"/>
    <row r="74" s="162" customFormat="1" x14ac:dyDescent="0.25"/>
    <row r="75" s="162" customFormat="1" x14ac:dyDescent="0.25"/>
    <row r="76" s="162" customFormat="1" x14ac:dyDescent="0.25"/>
    <row r="77" s="162" customFormat="1" x14ac:dyDescent="0.25"/>
    <row r="78" s="162" customFormat="1" x14ac:dyDescent="0.25"/>
    <row r="79" s="162" customFormat="1" x14ac:dyDescent="0.25"/>
    <row r="80" s="162" customFormat="1" x14ac:dyDescent="0.25"/>
    <row r="81" s="162" customFormat="1" x14ac:dyDescent="0.25"/>
    <row r="82" s="162" customFormat="1" x14ac:dyDescent="0.25"/>
    <row r="83" s="162" customFormat="1" x14ac:dyDescent="0.25"/>
    <row r="84" s="162" customFormat="1" x14ac:dyDescent="0.25"/>
    <row r="85" s="162" customFormat="1" x14ac:dyDescent="0.25"/>
    <row r="86" s="162" customFormat="1" x14ac:dyDescent="0.25"/>
    <row r="87" s="162" customFormat="1" x14ac:dyDescent="0.25"/>
    <row r="88" s="162" customFormat="1" x14ac:dyDescent="0.25"/>
    <row r="89" s="162" customFormat="1" x14ac:dyDescent="0.25"/>
    <row r="90" s="162" customFormat="1" x14ac:dyDescent="0.25"/>
    <row r="91" s="162" customFormat="1" x14ac:dyDescent="0.25"/>
    <row r="92" s="162" customFormat="1" x14ac:dyDescent="0.25"/>
    <row r="93" s="162" customFormat="1" x14ac:dyDescent="0.25"/>
    <row r="94" s="162" customFormat="1" x14ac:dyDescent="0.25"/>
    <row r="95" s="162" customFormat="1" x14ac:dyDescent="0.25"/>
    <row r="96" s="162" customFormat="1" x14ac:dyDescent="0.25"/>
    <row r="97" s="162" customFormat="1" x14ac:dyDescent="0.25"/>
    <row r="98" s="162" customFormat="1" x14ac:dyDescent="0.25"/>
    <row r="99" s="162" customFormat="1" x14ac:dyDescent="0.25"/>
    <row r="100" s="162" customFormat="1" x14ac:dyDescent="0.25"/>
    <row r="101" s="162" customFormat="1" x14ac:dyDescent="0.25"/>
    <row r="102" s="162" customFormat="1" x14ac:dyDescent="0.25"/>
    <row r="103" s="162" customFormat="1" x14ac:dyDescent="0.25"/>
    <row r="104" s="162" customFormat="1" x14ac:dyDescent="0.25"/>
    <row r="105" s="162" customFormat="1" x14ac:dyDescent="0.25"/>
    <row r="106" s="162" customFormat="1" x14ac:dyDescent="0.25"/>
    <row r="107" s="162" customFormat="1" x14ac:dyDescent="0.25"/>
    <row r="108" s="162" customFormat="1" x14ac:dyDescent="0.25"/>
    <row r="109" s="162" customFormat="1" x14ac:dyDescent="0.25"/>
    <row r="110" s="162" customFormat="1" x14ac:dyDescent="0.25"/>
    <row r="111" s="162" customFormat="1" x14ac:dyDescent="0.25"/>
    <row r="112" s="162" customFormat="1" x14ac:dyDescent="0.25"/>
    <row r="113" s="162" customFormat="1" x14ac:dyDescent="0.25"/>
    <row r="114" s="162" customFormat="1" x14ac:dyDescent="0.25"/>
    <row r="115" s="162" customFormat="1" x14ac:dyDescent="0.25"/>
    <row r="116" s="162" customFormat="1" x14ac:dyDescent="0.25"/>
    <row r="117" s="162" customFormat="1" x14ac:dyDescent="0.25"/>
    <row r="118" s="162" customFormat="1" x14ac:dyDescent="0.25"/>
    <row r="119" s="162" customFormat="1" x14ac:dyDescent="0.25"/>
    <row r="120" s="162" customFormat="1" x14ac:dyDescent="0.25"/>
    <row r="121" s="162" customFormat="1" x14ac:dyDescent="0.25"/>
    <row r="122" s="162" customFormat="1" x14ac:dyDescent="0.25"/>
    <row r="123" s="162" customFormat="1" x14ac:dyDescent="0.25"/>
    <row r="124" s="162" customFormat="1" x14ac:dyDescent="0.25"/>
    <row r="125" s="162" customFormat="1" x14ac:dyDescent="0.25"/>
    <row r="126" s="162" customFormat="1" x14ac:dyDescent="0.25"/>
    <row r="127" s="162" customFormat="1" x14ac:dyDescent="0.25"/>
    <row r="128" s="162" customFormat="1" x14ac:dyDescent="0.25"/>
    <row r="129" s="162" customFormat="1" x14ac:dyDescent="0.25"/>
    <row r="130" s="162" customFormat="1" x14ac:dyDescent="0.25"/>
    <row r="131" s="162" customFormat="1" x14ac:dyDescent="0.25"/>
    <row r="132" s="162" customFormat="1" x14ac:dyDescent="0.25"/>
    <row r="133" s="162" customFormat="1" x14ac:dyDescent="0.25"/>
    <row r="134" s="162" customFormat="1" x14ac:dyDescent="0.25"/>
    <row r="135" s="162" customFormat="1" x14ac:dyDescent="0.25"/>
    <row r="136" s="162" customFormat="1" x14ac:dyDescent="0.25"/>
    <row r="137" s="162" customFormat="1" x14ac:dyDescent="0.25"/>
    <row r="138" s="162" customFormat="1" x14ac:dyDescent="0.25"/>
    <row r="139" s="162" customFormat="1" x14ac:dyDescent="0.25"/>
    <row r="140" s="162" customFormat="1" x14ac:dyDescent="0.25"/>
    <row r="141" s="162" customFormat="1" x14ac:dyDescent="0.25"/>
    <row r="142" s="162" customFormat="1" x14ac:dyDescent="0.25"/>
    <row r="143" s="162" customFormat="1" x14ac:dyDescent="0.25"/>
    <row r="144" s="162" customFormat="1" x14ac:dyDescent="0.25"/>
    <row r="145" s="162" customFormat="1" x14ac:dyDescent="0.25"/>
    <row r="146" s="162" customFormat="1" x14ac:dyDescent="0.25"/>
    <row r="147" s="162" customFormat="1" x14ac:dyDescent="0.25"/>
    <row r="148" s="162" customFormat="1" x14ac:dyDescent="0.25"/>
    <row r="149" s="162" customFormat="1" x14ac:dyDescent="0.25"/>
    <row r="150" s="162" customFormat="1" x14ac:dyDescent="0.25"/>
    <row r="151" s="162" customFormat="1" x14ac:dyDescent="0.25"/>
    <row r="152" s="162" customFormat="1" x14ac:dyDescent="0.25"/>
    <row r="153" s="162" customFormat="1" x14ac:dyDescent="0.25"/>
    <row r="154" s="162" customFormat="1" x14ac:dyDescent="0.25"/>
    <row r="155" s="162" customFormat="1" x14ac:dyDescent="0.25"/>
    <row r="156" s="162" customFormat="1" x14ac:dyDescent="0.25"/>
    <row r="157" s="162" customFormat="1" x14ac:dyDescent="0.25"/>
    <row r="158" s="162" customFormat="1" x14ac:dyDescent="0.25"/>
    <row r="159" s="162" customFormat="1" x14ac:dyDescent="0.25"/>
    <row r="160" s="162" customFormat="1" x14ac:dyDescent="0.25"/>
    <row r="161" s="162" customFormat="1" x14ac:dyDescent="0.25"/>
    <row r="162" s="162" customFormat="1" x14ac:dyDescent="0.25"/>
    <row r="163" s="162" customFormat="1" x14ac:dyDescent="0.25"/>
    <row r="164" s="162" customFormat="1" x14ac:dyDescent="0.25"/>
    <row r="165" s="162" customFormat="1" x14ac:dyDescent="0.25"/>
    <row r="166" s="162" customFormat="1" x14ac:dyDescent="0.25"/>
    <row r="167" s="162" customFormat="1" x14ac:dyDescent="0.25"/>
    <row r="168" s="162" customFormat="1" x14ac:dyDescent="0.25"/>
    <row r="169" s="162" customFormat="1" x14ac:dyDescent="0.25"/>
    <row r="170" s="162" customFormat="1" x14ac:dyDescent="0.25"/>
    <row r="171" s="162" customFormat="1" x14ac:dyDescent="0.25"/>
    <row r="172" s="162" customFormat="1" x14ac:dyDescent="0.25"/>
    <row r="173" s="162" customFormat="1" x14ac:dyDescent="0.25"/>
    <row r="174" s="162" customFormat="1" x14ac:dyDescent="0.25"/>
    <row r="175" s="162" customFormat="1" x14ac:dyDescent="0.25"/>
    <row r="176" s="162" customFormat="1" x14ac:dyDescent="0.25"/>
  </sheetData>
  <mergeCells count="8">
    <mergeCell ref="O4:Q4"/>
    <mergeCell ref="G12:I12"/>
    <mergeCell ref="K12:M12"/>
    <mergeCell ref="O12:Q12"/>
    <mergeCell ref="C12:E12"/>
    <mergeCell ref="C4:E4"/>
    <mergeCell ref="G4:I4"/>
    <mergeCell ref="K4:M4"/>
  </mergeCells>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T251"/>
  <sheetViews>
    <sheetView showGridLines="0" zoomScale="85" zoomScaleNormal="85" zoomScaleSheetLayoutView="90" workbookViewId="0">
      <selection activeCell="K30" sqref="K30"/>
    </sheetView>
  </sheetViews>
  <sheetFormatPr baseColWidth="10" defaultColWidth="11.42578125" defaultRowHeight="15" x14ac:dyDescent="0.25"/>
  <cols>
    <col min="1" max="1" width="0.85546875" style="49" customWidth="1"/>
    <col min="2" max="2" width="27.85546875" style="49" customWidth="1"/>
    <col min="3" max="4" width="10.85546875" style="125" bestFit="1" customWidth="1"/>
    <col min="5" max="5" width="9.140625" style="125" bestFit="1" customWidth="1"/>
    <col min="6" max="6" width="0.85546875" style="125" customWidth="1"/>
    <col min="7" max="8" width="10.85546875" style="49" bestFit="1" customWidth="1"/>
    <col min="9" max="9" width="9.140625" style="49" bestFit="1" customWidth="1"/>
    <col min="10" max="10" width="0.85546875" style="49" customWidth="1"/>
    <col min="11" max="12" width="10.85546875" style="49" bestFit="1" customWidth="1"/>
    <col min="13" max="13" width="9.140625" style="125" bestFit="1" customWidth="1"/>
    <col min="14" max="14" width="0.85546875" style="125" customWidth="1"/>
    <col min="15" max="15" width="9.5703125" style="125" bestFit="1" customWidth="1"/>
    <col min="16" max="16" width="9.140625" style="49" bestFit="1" customWidth="1"/>
    <col min="17" max="17" width="10.140625" style="49" bestFit="1" customWidth="1"/>
    <col min="18" max="18" width="1.7109375" style="49" customWidth="1"/>
    <col min="19" max="19" width="11.85546875" style="49" bestFit="1" customWidth="1"/>
    <col min="20" max="16384" width="11.42578125" style="49"/>
  </cols>
  <sheetData>
    <row r="1" spans="2:17" s="181" customFormat="1" ht="6.75" customHeight="1" x14ac:dyDescent="0.2"/>
    <row r="2" spans="2:17" s="183" customFormat="1" ht="21" x14ac:dyDescent="0.35">
      <c r="B2" s="182" t="s">
        <v>31</v>
      </c>
    </row>
    <row r="3" spans="2:17" s="181" customFormat="1" ht="6.75" customHeight="1" x14ac:dyDescent="0.2">
      <c r="F3" s="183"/>
      <c r="J3" s="183"/>
      <c r="N3" s="183"/>
    </row>
    <row r="4" spans="2:17" s="162" customFormat="1" ht="15" customHeight="1" x14ac:dyDescent="0.25">
      <c r="B4" s="230"/>
      <c r="C4" s="232" t="s">
        <v>89</v>
      </c>
      <c r="D4" s="232"/>
      <c r="E4" s="232"/>
      <c r="F4" s="183"/>
      <c r="G4" s="232" t="s">
        <v>90</v>
      </c>
      <c r="H4" s="232"/>
      <c r="I4" s="232"/>
      <c r="J4" s="183"/>
      <c r="K4" s="232" t="s">
        <v>91</v>
      </c>
      <c r="L4" s="232"/>
      <c r="M4" s="232"/>
      <c r="N4" s="183"/>
      <c r="O4" s="232" t="s">
        <v>92</v>
      </c>
      <c r="P4" s="232"/>
      <c r="Q4" s="232"/>
    </row>
    <row r="5" spans="2:17" s="162" customFormat="1" ht="15" customHeight="1" x14ac:dyDescent="0.25">
      <c r="B5" s="233"/>
      <c r="C5" s="164" t="str">
        <f>Supermarkets!$C$5</f>
        <v>4Q25</v>
      </c>
      <c r="D5" s="164" t="str">
        <f>Supermarkets!$D$5</f>
        <v>4Q24</v>
      </c>
      <c r="E5" s="164" t="s">
        <v>8</v>
      </c>
      <c r="F5" s="165"/>
      <c r="G5" s="164" t="str">
        <f>Supermarkets!$C$5</f>
        <v>4Q25</v>
      </c>
      <c r="H5" s="164" t="str">
        <f>Supermarkets!$D$5</f>
        <v>4Q24</v>
      </c>
      <c r="I5" s="164" t="s">
        <v>8</v>
      </c>
      <c r="J5" s="165"/>
      <c r="K5" s="164" t="str">
        <f>Supermarkets!$C$5</f>
        <v>4Q25</v>
      </c>
      <c r="L5" s="164" t="str">
        <f>Supermarkets!$D$5</f>
        <v>4Q24</v>
      </c>
      <c r="M5" s="164" t="s">
        <v>8</v>
      </c>
      <c r="N5" s="161"/>
      <c r="O5" s="164" t="str">
        <f>Supermarkets!$C$5</f>
        <v>4Q25</v>
      </c>
      <c r="P5" s="164" t="str">
        <f>Supermarkets!$D$5</f>
        <v>4Q24</v>
      </c>
      <c r="Q5" s="164" t="s">
        <v>8</v>
      </c>
    </row>
    <row r="6" spans="2:17" s="188" customFormat="1" ht="15" customHeight="1" x14ac:dyDescent="0.2">
      <c r="B6" s="52" t="s">
        <v>13</v>
      </c>
      <c r="C6" s="185">
        <v>77084.710000000006</v>
      </c>
      <c r="D6" s="185">
        <v>77084.710000000006</v>
      </c>
      <c r="E6" s="186">
        <v>0</v>
      </c>
      <c r="F6" s="187"/>
      <c r="G6" s="185">
        <v>18901</v>
      </c>
      <c r="H6" s="185">
        <v>18901</v>
      </c>
      <c r="I6" s="186">
        <v>0</v>
      </c>
      <c r="J6" s="187"/>
      <c r="K6" s="185">
        <v>95985.71</v>
      </c>
      <c r="L6" s="185">
        <v>95985.71</v>
      </c>
      <c r="M6" s="186">
        <v>0</v>
      </c>
      <c r="N6" s="187"/>
      <c r="O6" s="185">
        <v>4424.3860000000004</v>
      </c>
      <c r="P6" s="185">
        <v>4211.9319999999998</v>
      </c>
      <c r="Q6" s="186">
        <v>5.0440985277065309E-2</v>
      </c>
    </row>
    <row r="7" spans="2:17" s="188" customFormat="1" ht="15" customHeight="1" x14ac:dyDescent="0.2">
      <c r="B7" s="52" t="s">
        <v>14</v>
      </c>
      <c r="C7" s="185">
        <v>19905.98</v>
      </c>
      <c r="D7" s="185">
        <v>19905.98</v>
      </c>
      <c r="E7" s="186">
        <v>0</v>
      </c>
      <c r="F7" s="187"/>
      <c r="G7" s="185">
        <v>22612.1</v>
      </c>
      <c r="H7" s="185">
        <v>22612.1</v>
      </c>
      <c r="I7" s="186">
        <v>0</v>
      </c>
      <c r="J7" s="187"/>
      <c r="K7" s="185">
        <v>42518.080000000002</v>
      </c>
      <c r="L7" s="185">
        <v>42518.080000000002</v>
      </c>
      <c r="M7" s="186">
        <v>0</v>
      </c>
      <c r="N7" s="187"/>
      <c r="O7" s="185">
        <v>1287.83</v>
      </c>
      <c r="P7" s="185">
        <v>1261.1189999999999</v>
      </c>
      <c r="Q7" s="186">
        <v>2.1180396140253244E-2</v>
      </c>
    </row>
    <row r="8" spans="2:17" s="188" customFormat="1" ht="15" customHeight="1" x14ac:dyDescent="0.2">
      <c r="B8" s="57" t="s">
        <v>15</v>
      </c>
      <c r="C8" s="185">
        <v>37416.49</v>
      </c>
      <c r="D8" s="185">
        <v>37416.49</v>
      </c>
      <c r="E8" s="186">
        <v>0</v>
      </c>
      <c r="F8" s="187"/>
      <c r="G8" s="185">
        <v>37004.520000000004</v>
      </c>
      <c r="H8" s="185">
        <v>37004.520000000004</v>
      </c>
      <c r="I8" s="186">
        <v>0</v>
      </c>
      <c r="J8" s="187"/>
      <c r="K8" s="185">
        <v>74421.010000000009</v>
      </c>
      <c r="L8" s="185">
        <v>74421.010000000009</v>
      </c>
      <c r="M8" s="186">
        <v>0</v>
      </c>
      <c r="N8" s="187"/>
      <c r="O8" s="185">
        <v>1797.433</v>
      </c>
      <c r="P8" s="185">
        <v>1769.672</v>
      </c>
      <c r="Q8" s="186">
        <v>1.5687087776717901E-2</v>
      </c>
    </row>
    <row r="9" spans="2:17" s="188" customFormat="1" ht="15" customHeight="1" x14ac:dyDescent="0.2">
      <c r="B9" s="52" t="s">
        <v>16</v>
      </c>
      <c r="C9" s="185">
        <v>40182</v>
      </c>
      <c r="D9" s="185">
        <v>40182</v>
      </c>
      <c r="E9" s="186">
        <v>0</v>
      </c>
      <c r="F9" s="187"/>
      <c r="G9" s="185">
        <v>29297.94</v>
      </c>
      <c r="H9" s="185">
        <v>29297.94</v>
      </c>
      <c r="I9" s="186">
        <v>0</v>
      </c>
      <c r="J9" s="187"/>
      <c r="K9" s="185">
        <v>69479.94</v>
      </c>
      <c r="L9" s="185">
        <v>69479.94</v>
      </c>
      <c r="M9" s="186">
        <v>0</v>
      </c>
      <c r="N9" s="187"/>
      <c r="O9" s="185">
        <v>874.45799999999997</v>
      </c>
      <c r="P9" s="185">
        <v>828.37400000000002</v>
      </c>
      <c r="Q9" s="186">
        <v>5.5631876422968407E-2</v>
      </c>
    </row>
    <row r="10" spans="2:17" s="188" customFormat="1" ht="15" customHeight="1" x14ac:dyDescent="0.2">
      <c r="B10" s="52" t="s">
        <v>17</v>
      </c>
      <c r="C10" s="185">
        <v>9788.6999999999989</v>
      </c>
      <c r="D10" s="185">
        <v>9788.6999999999989</v>
      </c>
      <c r="E10" s="186">
        <v>0</v>
      </c>
      <c r="F10" s="187"/>
      <c r="G10" s="185">
        <v>28133.66</v>
      </c>
      <c r="H10" s="185">
        <v>28133.66</v>
      </c>
      <c r="I10" s="186">
        <v>0</v>
      </c>
      <c r="J10" s="187"/>
      <c r="K10" s="185">
        <v>37922.36</v>
      </c>
      <c r="L10" s="185">
        <v>37922.36</v>
      </c>
      <c r="M10" s="186">
        <v>0</v>
      </c>
      <c r="N10" s="187"/>
      <c r="O10" s="185">
        <v>1028.3040000000001</v>
      </c>
      <c r="P10" s="185">
        <v>1034.43</v>
      </c>
      <c r="Q10" s="186">
        <v>-5.9221020272033353E-3</v>
      </c>
    </row>
    <row r="11" spans="2:17" s="188" customFormat="1" ht="15" customHeight="1" x14ac:dyDescent="0.2">
      <c r="B11" s="52" t="s">
        <v>18</v>
      </c>
      <c r="C11" s="185">
        <v>8201</v>
      </c>
      <c r="D11" s="185">
        <v>8201</v>
      </c>
      <c r="E11" s="186">
        <v>0</v>
      </c>
      <c r="F11" s="187"/>
      <c r="G11" s="185">
        <v>27352.65</v>
      </c>
      <c r="H11" s="185">
        <v>27352.65</v>
      </c>
      <c r="I11" s="186">
        <v>0</v>
      </c>
      <c r="J11" s="187"/>
      <c r="K11" s="185">
        <v>35553.65</v>
      </c>
      <c r="L11" s="185">
        <v>35553.65</v>
      </c>
      <c r="M11" s="186">
        <v>0</v>
      </c>
      <c r="N11" s="187"/>
      <c r="O11" s="185">
        <v>1049.7670000000001</v>
      </c>
      <c r="P11" s="185">
        <v>1052.1030000000001</v>
      </c>
      <c r="Q11" s="186">
        <v>-2.2203149311427195E-3</v>
      </c>
    </row>
    <row r="12" spans="2:17" s="188" customFormat="1" ht="15" customHeight="1" x14ac:dyDescent="0.2">
      <c r="B12" s="52" t="s">
        <v>19</v>
      </c>
      <c r="C12" s="185">
        <v>10371</v>
      </c>
      <c r="D12" s="185">
        <v>10371</v>
      </c>
      <c r="E12" s="186">
        <v>0</v>
      </c>
      <c r="F12" s="187"/>
      <c r="G12" s="185">
        <v>21439.489999999998</v>
      </c>
      <c r="H12" s="185">
        <v>21439.489999999998</v>
      </c>
      <c r="I12" s="186">
        <v>0</v>
      </c>
      <c r="J12" s="187"/>
      <c r="K12" s="185">
        <v>31810.489999999998</v>
      </c>
      <c r="L12" s="185">
        <v>31810.489999999998</v>
      </c>
      <c r="M12" s="186">
        <v>0</v>
      </c>
      <c r="N12" s="187"/>
      <c r="O12" s="185">
        <v>912.32899999999995</v>
      </c>
      <c r="P12" s="185">
        <v>886.37599999999998</v>
      </c>
      <c r="Q12" s="186">
        <v>2.9279899275251209E-2</v>
      </c>
    </row>
    <row r="13" spans="2:17" s="188" customFormat="1" ht="15" customHeight="1" x14ac:dyDescent="0.2">
      <c r="B13" s="52" t="s">
        <v>20</v>
      </c>
      <c r="C13" s="185">
        <v>4409.5600000000004</v>
      </c>
      <c r="D13" s="185">
        <v>4409.5600000000004</v>
      </c>
      <c r="E13" s="186">
        <v>0</v>
      </c>
      <c r="F13" s="187"/>
      <c r="G13" s="185">
        <v>29606.600000000002</v>
      </c>
      <c r="H13" s="185">
        <v>29606.600000000002</v>
      </c>
      <c r="I13" s="186">
        <v>0</v>
      </c>
      <c r="J13" s="187"/>
      <c r="K13" s="185">
        <v>34016.160000000003</v>
      </c>
      <c r="L13" s="185">
        <v>34016.160000000003</v>
      </c>
      <c r="M13" s="186">
        <v>0</v>
      </c>
      <c r="N13" s="187"/>
      <c r="O13" s="185" t="s">
        <v>126</v>
      </c>
      <c r="P13" s="185" t="s">
        <v>126</v>
      </c>
      <c r="Q13" s="186" t="s">
        <v>126</v>
      </c>
    </row>
    <row r="14" spans="2:17" s="188" customFormat="1" ht="15" customHeight="1" x14ac:dyDescent="0.2">
      <c r="B14" s="52" t="s">
        <v>21</v>
      </c>
      <c r="C14" s="185">
        <v>3389.8689999999997</v>
      </c>
      <c r="D14" s="185">
        <v>3389.8689999999997</v>
      </c>
      <c r="E14" s="186">
        <v>0</v>
      </c>
      <c r="F14" s="187"/>
      <c r="G14" s="185">
        <v>29455.65</v>
      </c>
      <c r="H14" s="185">
        <v>29455.65</v>
      </c>
      <c r="I14" s="186">
        <v>0</v>
      </c>
      <c r="J14" s="187"/>
      <c r="K14" s="185">
        <v>32845.519</v>
      </c>
      <c r="L14" s="185">
        <v>32845.519</v>
      </c>
      <c r="M14" s="186">
        <v>0</v>
      </c>
      <c r="N14" s="187"/>
      <c r="O14" s="185" t="s">
        <v>126</v>
      </c>
      <c r="P14" s="185" t="s">
        <v>126</v>
      </c>
      <c r="Q14" s="186" t="s">
        <v>126</v>
      </c>
    </row>
    <row r="15" spans="2:17" s="188" customFormat="1" ht="15" customHeight="1" x14ac:dyDescent="0.2">
      <c r="B15" s="52" t="s">
        <v>22</v>
      </c>
      <c r="C15" s="185">
        <v>7213</v>
      </c>
      <c r="D15" s="185">
        <v>7213</v>
      </c>
      <c r="E15" s="186">
        <v>0</v>
      </c>
      <c r="F15" s="187"/>
      <c r="G15" s="185">
        <v>15682</v>
      </c>
      <c r="H15" s="185">
        <v>15682</v>
      </c>
      <c r="I15" s="186">
        <v>0</v>
      </c>
      <c r="J15" s="187"/>
      <c r="K15" s="185">
        <v>22895</v>
      </c>
      <c r="L15" s="185">
        <v>22895</v>
      </c>
      <c r="M15" s="186">
        <v>0</v>
      </c>
      <c r="N15" s="187"/>
      <c r="O15" s="185" t="s">
        <v>126</v>
      </c>
      <c r="P15" s="185" t="s">
        <v>126</v>
      </c>
      <c r="Q15" s="186" t="s">
        <v>126</v>
      </c>
    </row>
    <row r="16" spans="2:17" s="188" customFormat="1" ht="15" customHeight="1" x14ac:dyDescent="0.2">
      <c r="B16" s="52" t="s">
        <v>23</v>
      </c>
      <c r="C16" s="185">
        <v>5635</v>
      </c>
      <c r="D16" s="185">
        <v>5635</v>
      </c>
      <c r="E16" s="186">
        <v>0</v>
      </c>
      <c r="F16" s="187"/>
      <c r="G16" s="185">
        <v>18464</v>
      </c>
      <c r="H16" s="185">
        <v>18464</v>
      </c>
      <c r="I16" s="186">
        <v>0</v>
      </c>
      <c r="J16" s="187"/>
      <c r="K16" s="185">
        <v>24099</v>
      </c>
      <c r="L16" s="185">
        <v>24099</v>
      </c>
      <c r="M16" s="186">
        <v>0</v>
      </c>
      <c r="N16" s="187"/>
      <c r="O16" s="185">
        <v>662.59400000000005</v>
      </c>
      <c r="P16" s="185">
        <v>632.97900000000004</v>
      </c>
      <c r="Q16" s="186">
        <v>4.6786702244466349E-2</v>
      </c>
    </row>
    <row r="17" spans="2:20" s="188" customFormat="1" ht="15" customHeight="1" x14ac:dyDescent="0.2">
      <c r="B17" s="52" t="s">
        <v>24</v>
      </c>
      <c r="C17" s="185">
        <v>5461</v>
      </c>
      <c r="D17" s="185">
        <v>5461</v>
      </c>
      <c r="E17" s="186">
        <v>0</v>
      </c>
      <c r="F17" s="187"/>
      <c r="G17" s="185">
        <v>11737</v>
      </c>
      <c r="H17" s="185">
        <v>11737</v>
      </c>
      <c r="I17" s="186">
        <v>0</v>
      </c>
      <c r="J17" s="187"/>
      <c r="K17" s="185">
        <v>17198</v>
      </c>
      <c r="L17" s="185">
        <v>17198</v>
      </c>
      <c r="M17" s="186">
        <v>0</v>
      </c>
      <c r="N17" s="187"/>
      <c r="O17" s="185" t="s">
        <v>126</v>
      </c>
      <c r="P17" s="185" t="s">
        <v>126</v>
      </c>
      <c r="Q17" s="186" t="s">
        <v>126</v>
      </c>
    </row>
    <row r="18" spans="2:20" s="188" customFormat="1" ht="15" customHeight="1" x14ac:dyDescent="0.2">
      <c r="B18" s="57" t="s">
        <v>39</v>
      </c>
      <c r="C18" s="185">
        <v>50447.030000000006</v>
      </c>
      <c r="D18" s="185">
        <v>50447.030000000006</v>
      </c>
      <c r="E18" s="186">
        <v>0</v>
      </c>
      <c r="F18" s="187"/>
      <c r="G18" s="185">
        <v>176163.93450000003</v>
      </c>
      <c r="H18" s="185">
        <v>176163.93450000003</v>
      </c>
      <c r="I18" s="186">
        <v>0</v>
      </c>
      <c r="J18" s="187"/>
      <c r="K18" s="185">
        <v>226610.96450000003</v>
      </c>
      <c r="L18" s="185">
        <v>226610.96450000003</v>
      </c>
      <c r="M18" s="186">
        <v>0</v>
      </c>
      <c r="N18" s="187"/>
      <c r="O18" s="185">
        <v>1542.5540000000001</v>
      </c>
      <c r="P18" s="185">
        <v>1504.164</v>
      </c>
      <c r="Q18" s="186">
        <v>2.5522482920745437E-2</v>
      </c>
    </row>
    <row r="19" spans="2:20" s="188" customFormat="1" ht="15" customHeight="1" x14ac:dyDescent="0.2">
      <c r="B19" s="189" t="s">
        <v>25</v>
      </c>
      <c r="C19" s="190">
        <v>279505.33900000004</v>
      </c>
      <c r="D19" s="190">
        <v>279505.33900000004</v>
      </c>
      <c r="E19" s="191">
        <v>0</v>
      </c>
      <c r="F19" s="187"/>
      <c r="G19" s="190">
        <v>465850.54450000002</v>
      </c>
      <c r="H19" s="190">
        <v>465850.54450000002</v>
      </c>
      <c r="I19" s="191">
        <v>0</v>
      </c>
      <c r="J19" s="187"/>
      <c r="K19" s="190">
        <v>745355.8835</v>
      </c>
      <c r="L19" s="190">
        <v>745355.8835</v>
      </c>
      <c r="M19" s="191">
        <v>0</v>
      </c>
      <c r="N19" s="187"/>
      <c r="O19" s="190">
        <v>13579.654999999999</v>
      </c>
      <c r="P19" s="190">
        <v>13181.149000000001</v>
      </c>
      <c r="Q19" s="191">
        <v>3.0233024450296186E-2</v>
      </c>
    </row>
    <row r="20" spans="2:20" ht="9.9499999999999993" customHeight="1" x14ac:dyDescent="0.25">
      <c r="B20" s="83"/>
      <c r="F20" s="183"/>
      <c r="J20" s="183"/>
      <c r="N20" s="183"/>
    </row>
    <row r="21" spans="2:20" s="188" customFormat="1" ht="13.5" x14ac:dyDescent="0.2">
      <c r="B21" s="230"/>
      <c r="C21" s="232" t="s">
        <v>104</v>
      </c>
      <c r="D21" s="232"/>
      <c r="E21" s="232"/>
      <c r="F21" s="183"/>
      <c r="G21" s="232" t="s">
        <v>105</v>
      </c>
      <c r="H21" s="232"/>
      <c r="I21" s="232"/>
      <c r="J21" s="183"/>
      <c r="K21" s="232" t="s">
        <v>94</v>
      </c>
      <c r="L21" s="232"/>
      <c r="M21" s="232"/>
      <c r="N21" s="183"/>
      <c r="O21" s="232" t="s">
        <v>106</v>
      </c>
      <c r="P21" s="232"/>
      <c r="Q21" s="232"/>
    </row>
    <row r="22" spans="2:20" s="162" customFormat="1" ht="13.5" x14ac:dyDescent="0.25">
      <c r="B22" s="231"/>
      <c r="C22" s="164" t="str">
        <f>Supermarkets!$C$5</f>
        <v>4Q25</v>
      </c>
      <c r="D22" s="164" t="str">
        <f>Supermarkets!$D$5</f>
        <v>4Q24</v>
      </c>
      <c r="E22" s="164" t="s">
        <v>8</v>
      </c>
      <c r="F22" s="165"/>
      <c r="G22" s="164" t="str">
        <f>Supermarkets!$C$5</f>
        <v>4Q25</v>
      </c>
      <c r="H22" s="164" t="str">
        <f>Supermarkets!$D$5</f>
        <v>4Q24</v>
      </c>
      <c r="I22" s="164" t="s">
        <v>8</v>
      </c>
      <c r="J22" s="165"/>
      <c r="K22" s="164" t="str">
        <f>Supermarkets!$C$5</f>
        <v>4Q25</v>
      </c>
      <c r="L22" s="164" t="str">
        <f>Supermarkets!$D$5</f>
        <v>4Q24</v>
      </c>
      <c r="M22" s="164" t="s">
        <v>8</v>
      </c>
      <c r="N22" s="161"/>
      <c r="O22" s="164" t="str">
        <f>Supermarkets!$C$5</f>
        <v>4Q25</v>
      </c>
      <c r="P22" s="164" t="str">
        <f>Supermarkets!$D$5</f>
        <v>4Q24</v>
      </c>
      <c r="Q22" s="164" t="s">
        <v>8</v>
      </c>
    </row>
    <row r="23" spans="2:20" s="192" customFormat="1" ht="15" customHeight="1" x14ac:dyDescent="0.2">
      <c r="B23" s="52" t="s">
        <v>13</v>
      </c>
      <c r="C23" s="185">
        <v>192873.3053128678</v>
      </c>
      <c r="D23" s="185">
        <v>172271.7303310995</v>
      </c>
      <c r="E23" s="186">
        <v>0.11958767083939348</v>
      </c>
      <c r="F23" s="187"/>
      <c r="G23" s="185">
        <v>27838.835132059998</v>
      </c>
      <c r="H23" s="185">
        <v>22863.074600720003</v>
      </c>
      <c r="I23" s="186">
        <v>0.21763304447177445</v>
      </c>
      <c r="J23" s="187"/>
      <c r="K23" s="185">
        <v>220712.14044492779</v>
      </c>
      <c r="L23" s="185">
        <v>195134.8049318195</v>
      </c>
      <c r="M23" s="186">
        <v>0.13107520988910748</v>
      </c>
      <c r="N23" s="187"/>
      <c r="O23" s="185">
        <v>16239.619241872932</v>
      </c>
      <c r="P23" s="185">
        <v>13851.0285248319</v>
      </c>
      <c r="Q23" s="186">
        <v>0.17244861728201655</v>
      </c>
      <c r="T23" s="39"/>
    </row>
    <row r="24" spans="2:20" s="192" customFormat="1" ht="15" customHeight="1" x14ac:dyDescent="0.2">
      <c r="B24" s="52" t="s">
        <v>14</v>
      </c>
      <c r="C24" s="185">
        <v>39741.897575289244</v>
      </c>
      <c r="D24" s="185">
        <v>33978.672849215123</v>
      </c>
      <c r="E24" s="186">
        <v>0.16961300259280865</v>
      </c>
      <c r="F24" s="187"/>
      <c r="G24" s="185">
        <v>11916.801193759999</v>
      </c>
      <c r="H24" s="185">
        <v>9062.3227137399972</v>
      </c>
      <c r="I24" s="186">
        <v>0.31498309762155507</v>
      </c>
      <c r="J24" s="187"/>
      <c r="K24" s="185">
        <v>51658.698769049239</v>
      </c>
      <c r="L24" s="185">
        <v>43040.995562955119</v>
      </c>
      <c r="M24" s="186">
        <v>0.20022081490864196</v>
      </c>
      <c r="N24" s="187"/>
      <c r="O24" s="185">
        <v>3134.9693022146976</v>
      </c>
      <c r="P24" s="185">
        <v>2401.3923029674506</v>
      </c>
      <c r="Q24" s="186">
        <v>0.30547986613463807</v>
      </c>
      <c r="T24" s="39"/>
    </row>
    <row r="25" spans="2:20" s="192" customFormat="1" ht="15" customHeight="1" x14ac:dyDescent="0.2">
      <c r="B25" s="57" t="s">
        <v>15</v>
      </c>
      <c r="C25" s="185">
        <v>45022.107209876034</v>
      </c>
      <c r="D25" s="185">
        <v>37697.793688576858</v>
      </c>
      <c r="E25" s="186">
        <v>0.19429024366268366</v>
      </c>
      <c r="F25" s="187"/>
      <c r="G25" s="185">
        <v>36065.65085921</v>
      </c>
      <c r="H25" s="185">
        <v>28591.509163769999</v>
      </c>
      <c r="I25" s="186">
        <v>0.26141123410550615</v>
      </c>
      <c r="J25" s="187"/>
      <c r="K25" s="185">
        <v>81087.758069086034</v>
      </c>
      <c r="L25" s="185">
        <v>66289.302852346853</v>
      </c>
      <c r="M25" s="186">
        <v>0.22324047138799052</v>
      </c>
      <c r="N25" s="187"/>
      <c r="O25" s="185">
        <v>3828.5703384533394</v>
      </c>
      <c r="P25" s="185">
        <v>3042.8791854734477</v>
      </c>
      <c r="Q25" s="186">
        <v>0.25820648967291948</v>
      </c>
      <c r="T25" s="40"/>
    </row>
    <row r="26" spans="2:20" s="192" customFormat="1" ht="15" customHeight="1" x14ac:dyDescent="0.2">
      <c r="B26" s="52" t="s">
        <v>16</v>
      </c>
      <c r="C26" s="185">
        <v>21868.935328429754</v>
      </c>
      <c r="D26" s="185">
        <v>19050.861668090904</v>
      </c>
      <c r="E26" s="186">
        <v>0.14792368499840403</v>
      </c>
      <c r="F26" s="187"/>
      <c r="G26" s="185">
        <v>12696.529866970001</v>
      </c>
      <c r="H26" s="185">
        <v>10320.196868950001</v>
      </c>
      <c r="I26" s="186">
        <v>0.23026043283821318</v>
      </c>
      <c r="J26" s="187"/>
      <c r="K26" s="185">
        <v>34565.465195399753</v>
      </c>
      <c r="L26" s="185">
        <v>29371.058537040903</v>
      </c>
      <c r="M26" s="186">
        <v>0.17685459486616728</v>
      </c>
      <c r="N26" s="187"/>
      <c r="O26" s="185">
        <v>1085.033759576346</v>
      </c>
      <c r="P26" s="185">
        <v>918.47030510116201</v>
      </c>
      <c r="Q26" s="186">
        <v>0.18134876386323495</v>
      </c>
      <c r="T26" s="39"/>
    </row>
    <row r="27" spans="2:20" s="192" customFormat="1" ht="15" customHeight="1" x14ac:dyDescent="0.2">
      <c r="B27" s="52" t="s">
        <v>17</v>
      </c>
      <c r="C27" s="185">
        <v>24981.272036760329</v>
      </c>
      <c r="D27" s="185">
        <v>23418.555784938842</v>
      </c>
      <c r="E27" s="186">
        <v>6.6729830232593379E-2</v>
      </c>
      <c r="F27" s="187"/>
      <c r="G27" s="185">
        <v>32654.763535920007</v>
      </c>
      <c r="H27" s="185">
        <v>24455.745643779999</v>
      </c>
      <c r="I27" s="186">
        <v>0.33525937060215227</v>
      </c>
      <c r="J27" s="187"/>
      <c r="K27" s="185">
        <v>57636.035572680339</v>
      </c>
      <c r="L27" s="185">
        <v>47874.301428718842</v>
      </c>
      <c r="M27" s="186">
        <v>0.20390342736375944</v>
      </c>
      <c r="N27" s="187"/>
      <c r="O27" s="185">
        <v>1765.9398425088884</v>
      </c>
      <c r="P27" s="185">
        <v>1529.2072693554239</v>
      </c>
      <c r="Q27" s="186">
        <v>0.15480738150901519</v>
      </c>
      <c r="T27" s="39"/>
    </row>
    <row r="28" spans="2:20" s="192" customFormat="1" ht="15" customHeight="1" x14ac:dyDescent="0.2">
      <c r="B28" s="52" t="s">
        <v>18</v>
      </c>
      <c r="C28" s="185">
        <v>11982.753262198348</v>
      </c>
      <c r="D28" s="185">
        <v>11610.638225842975</v>
      </c>
      <c r="E28" s="186">
        <v>3.2049490227601618E-2</v>
      </c>
      <c r="F28" s="187"/>
      <c r="G28" s="185">
        <v>16487.672263649998</v>
      </c>
      <c r="H28" s="185">
        <v>13910.804370809999</v>
      </c>
      <c r="I28" s="186">
        <v>0.18524219190712055</v>
      </c>
      <c r="J28" s="187"/>
      <c r="K28" s="185">
        <v>28470.425525848346</v>
      </c>
      <c r="L28" s="185">
        <v>25521.442596652974</v>
      </c>
      <c r="M28" s="186">
        <v>0.11554922563750836</v>
      </c>
      <c r="N28" s="187"/>
      <c r="O28" s="185">
        <v>834.93010777579389</v>
      </c>
      <c r="P28" s="185">
        <v>804.30726656305671</v>
      </c>
      <c r="Q28" s="186">
        <v>3.8073560299403786E-2</v>
      </c>
      <c r="T28" s="39"/>
    </row>
    <row r="29" spans="2:20" s="192" customFormat="1" ht="15" customHeight="1" x14ac:dyDescent="0.2">
      <c r="B29" s="52" t="s">
        <v>19</v>
      </c>
      <c r="C29" s="185">
        <v>19828.722101876025</v>
      </c>
      <c r="D29" s="185">
        <v>16595.617174933883</v>
      </c>
      <c r="E29" s="186">
        <v>0.19481679366679061</v>
      </c>
      <c r="F29" s="187"/>
      <c r="G29" s="185">
        <v>14218.189030449999</v>
      </c>
      <c r="H29" s="185">
        <v>11489.183644139999</v>
      </c>
      <c r="I29" s="186">
        <v>0.23752822400936346</v>
      </c>
      <c r="J29" s="187"/>
      <c r="K29" s="185">
        <v>34046.911132326022</v>
      </c>
      <c r="L29" s="185">
        <v>28084.800819073884</v>
      </c>
      <c r="M29" s="186">
        <v>0.21228957084869027</v>
      </c>
      <c r="N29" s="187"/>
      <c r="O29" s="185">
        <v>1692.1648527941641</v>
      </c>
      <c r="P29" s="185">
        <v>1311.0565976996404</v>
      </c>
      <c r="Q29" s="186">
        <v>0.29068787401185459</v>
      </c>
      <c r="T29" s="39"/>
    </row>
    <row r="30" spans="2:20" s="192" customFormat="1" ht="15" customHeight="1" x14ac:dyDescent="0.2">
      <c r="B30" s="52" t="s">
        <v>20</v>
      </c>
      <c r="C30" s="185">
        <v>5491.3590456611564</v>
      </c>
      <c r="D30" s="185">
        <v>5074.989775322314</v>
      </c>
      <c r="E30" s="186">
        <v>8.2043371272092491E-2</v>
      </c>
      <c r="F30" s="187"/>
      <c r="G30" s="185">
        <v>20168.138936660001</v>
      </c>
      <c r="H30" s="185">
        <v>17020.029193629998</v>
      </c>
      <c r="I30" s="186">
        <v>0.18496500253996229</v>
      </c>
      <c r="J30" s="187"/>
      <c r="K30" s="185">
        <v>25659.497982321158</v>
      </c>
      <c r="L30" s="185">
        <v>22095.01896895231</v>
      </c>
      <c r="M30" s="186">
        <v>0.16132500353937762</v>
      </c>
      <c r="N30" s="187"/>
      <c r="O30" s="185">
        <v>363.72069039479663</v>
      </c>
      <c r="P30" s="185">
        <v>292.51599346213084</v>
      </c>
      <c r="Q30" s="186">
        <v>0.24342155138222887</v>
      </c>
      <c r="T30" s="39"/>
    </row>
    <row r="31" spans="2:20" s="192" customFormat="1" ht="15" customHeight="1" x14ac:dyDescent="0.2">
      <c r="B31" s="52" t="s">
        <v>21</v>
      </c>
      <c r="C31" s="185">
        <v>7994.0456356033064</v>
      </c>
      <c r="D31" s="185">
        <v>7648.5406979173549</v>
      </c>
      <c r="E31" s="186">
        <v>4.5172661208435549E-2</v>
      </c>
      <c r="F31" s="187"/>
      <c r="G31" s="185">
        <v>18166.883653480003</v>
      </c>
      <c r="H31" s="185">
        <v>15035.70106928</v>
      </c>
      <c r="I31" s="186">
        <v>0.20824985611062985</v>
      </c>
      <c r="J31" s="187"/>
      <c r="K31" s="185">
        <v>26160.929289083309</v>
      </c>
      <c r="L31" s="185">
        <v>22684.241767197353</v>
      </c>
      <c r="M31" s="186">
        <v>0.15326443605946038</v>
      </c>
      <c r="N31" s="187"/>
      <c r="O31" s="185">
        <v>476.29757213710491</v>
      </c>
      <c r="P31" s="185">
        <v>418.10241783602794</v>
      </c>
      <c r="Q31" s="186">
        <v>0.13918875332574632</v>
      </c>
      <c r="T31" s="39"/>
    </row>
    <row r="32" spans="2:20" s="192" customFormat="1" ht="15" customHeight="1" x14ac:dyDescent="0.2">
      <c r="B32" s="52" t="s">
        <v>22</v>
      </c>
      <c r="C32" s="185">
        <v>8737.8338434628095</v>
      </c>
      <c r="D32" s="185">
        <v>8716.0905521983459</v>
      </c>
      <c r="E32" s="186">
        <v>2.4946151183549148E-3</v>
      </c>
      <c r="F32" s="187"/>
      <c r="G32" s="185">
        <v>6419.7249503499997</v>
      </c>
      <c r="H32" s="185">
        <v>5901.8516197700001</v>
      </c>
      <c r="I32" s="186">
        <v>8.7747602607498587E-2</v>
      </c>
      <c r="J32" s="187"/>
      <c r="K32" s="185">
        <v>15157.558793812808</v>
      </c>
      <c r="L32" s="185">
        <v>14617.942171968345</v>
      </c>
      <c r="M32" s="186">
        <v>3.6914677558325781E-2</v>
      </c>
      <c r="N32" s="187"/>
      <c r="O32" s="185">
        <v>570.71695719591946</v>
      </c>
      <c r="P32" s="185">
        <v>610.80701808663241</v>
      </c>
      <c r="Q32" s="186">
        <v>-6.5634578031365853E-2</v>
      </c>
      <c r="T32" s="39"/>
    </row>
    <row r="33" spans="2:20" s="192" customFormat="1" ht="15" customHeight="1" x14ac:dyDescent="0.2">
      <c r="B33" s="52" t="s">
        <v>23</v>
      </c>
      <c r="C33" s="185">
        <v>8648.7964216776872</v>
      </c>
      <c r="D33" s="185">
        <v>7636.6261305619846</v>
      </c>
      <c r="E33" s="186">
        <v>0.13254155353566022</v>
      </c>
      <c r="F33" s="187"/>
      <c r="G33" s="185">
        <v>14193.874747630001</v>
      </c>
      <c r="H33" s="185">
        <v>11740.944586149997</v>
      </c>
      <c r="I33" s="186">
        <v>0.20892102364349463</v>
      </c>
      <c r="J33" s="187"/>
      <c r="K33" s="185">
        <v>22842.671169307687</v>
      </c>
      <c r="L33" s="185">
        <v>19377.570716711984</v>
      </c>
      <c r="M33" s="186">
        <v>0.17882016808264112</v>
      </c>
      <c r="N33" s="187"/>
      <c r="O33" s="185">
        <v>746.1388116419248</v>
      </c>
      <c r="P33" s="185">
        <v>635.04444021026404</v>
      </c>
      <c r="Q33" s="186">
        <v>0.1749395229645303</v>
      </c>
      <c r="T33" s="39"/>
    </row>
    <row r="34" spans="2:20" s="192" customFormat="1" ht="15" customHeight="1" x14ac:dyDescent="0.2">
      <c r="B34" s="52" t="s">
        <v>24</v>
      </c>
      <c r="C34" s="185">
        <v>4952.0328791404954</v>
      </c>
      <c r="D34" s="185">
        <v>3350.2296280330579</v>
      </c>
      <c r="E34" s="186">
        <v>0.47811745132463268</v>
      </c>
      <c r="F34" s="187"/>
      <c r="G34" s="185">
        <v>8928.0329822999993</v>
      </c>
      <c r="H34" s="185">
        <v>6941.2549486900007</v>
      </c>
      <c r="I34" s="186">
        <v>0.28622749751973253</v>
      </c>
      <c r="J34" s="187"/>
      <c r="K34" s="185">
        <v>13880.065861440495</v>
      </c>
      <c r="L34" s="185">
        <v>10291.484576723058</v>
      </c>
      <c r="M34" s="186">
        <v>0.34869422948307882</v>
      </c>
      <c r="N34" s="187"/>
      <c r="O34" s="185">
        <v>444.55980117679189</v>
      </c>
      <c r="P34" s="185">
        <v>247.0653413387995</v>
      </c>
      <c r="Q34" s="186">
        <v>0.79936124900323113</v>
      </c>
      <c r="T34" s="39"/>
    </row>
    <row r="35" spans="2:20" s="192" customFormat="1" x14ac:dyDescent="0.2">
      <c r="B35" s="57" t="s">
        <v>39</v>
      </c>
      <c r="C35" s="185">
        <v>65253.330614983461</v>
      </c>
      <c r="D35" s="185">
        <v>55464.826176462819</v>
      </c>
      <c r="E35" s="186">
        <v>0.17648129658566414</v>
      </c>
      <c r="F35" s="187"/>
      <c r="G35" s="185">
        <v>120433.58840167</v>
      </c>
      <c r="H35" s="185">
        <v>98736.160200579994</v>
      </c>
      <c r="I35" s="186">
        <v>0.21975159006601253</v>
      </c>
      <c r="J35" s="187"/>
      <c r="K35" s="185">
        <v>185686.91901665347</v>
      </c>
      <c r="L35" s="185">
        <v>154200.98637704281</v>
      </c>
      <c r="M35" s="186">
        <v>0.20418762148915959</v>
      </c>
      <c r="N35" s="187"/>
      <c r="O35" s="185">
        <v>5188.8059545872984</v>
      </c>
      <c r="P35" s="185">
        <v>3858.854130074069</v>
      </c>
      <c r="Q35" s="186">
        <v>0.34464941655820036</v>
      </c>
      <c r="T35" s="40"/>
    </row>
    <row r="36" spans="2:20" s="188" customFormat="1" ht="15" customHeight="1" x14ac:dyDescent="0.2">
      <c r="B36" s="189" t="s">
        <v>25</v>
      </c>
      <c r="C36" s="190">
        <v>457376.39126782649</v>
      </c>
      <c r="D36" s="190">
        <v>402515.17268319399</v>
      </c>
      <c r="E36" s="191">
        <v>0.13629602635578641</v>
      </c>
      <c r="F36" s="187"/>
      <c r="G36" s="190">
        <v>340188.68555411004</v>
      </c>
      <c r="H36" s="190">
        <v>276068.77862401004</v>
      </c>
      <c r="I36" s="191">
        <v>0.23226062450700979</v>
      </c>
      <c r="J36" s="187"/>
      <c r="K36" s="190">
        <v>797565.07682193641</v>
      </c>
      <c r="L36" s="190">
        <v>678583.95130720397</v>
      </c>
      <c r="M36" s="191">
        <v>0.17533737024804474</v>
      </c>
      <c r="N36" s="187"/>
      <c r="O36" s="190">
        <v>36371.467232329996</v>
      </c>
      <c r="P36" s="190">
        <v>29920.730793000002</v>
      </c>
      <c r="Q36" s="191">
        <v>0.21559421405706947</v>
      </c>
    </row>
    <row r="37" spans="2:20" x14ac:dyDescent="0.25">
      <c r="B37" s="193"/>
      <c r="F37" s="183"/>
      <c r="J37" s="183"/>
      <c r="N37" s="183"/>
    </row>
    <row r="38" spans="2:20" x14ac:dyDescent="0.25">
      <c r="C38" s="49"/>
      <c r="D38" s="49"/>
      <c r="E38" s="49"/>
      <c r="F38" s="183"/>
      <c r="J38" s="183"/>
      <c r="M38" s="49"/>
      <c r="N38" s="183"/>
      <c r="O38" s="49"/>
    </row>
    <row r="39" spans="2:20" x14ac:dyDescent="0.25">
      <c r="C39" s="49"/>
      <c r="D39" s="49"/>
      <c r="E39" s="49"/>
      <c r="F39" s="183"/>
      <c r="J39" s="183"/>
      <c r="M39" s="49"/>
      <c r="N39" s="183"/>
      <c r="O39" s="49"/>
    </row>
    <row r="40" spans="2:20" x14ac:dyDescent="0.25">
      <c r="C40" s="49"/>
      <c r="D40" s="49"/>
      <c r="E40" s="49"/>
      <c r="F40" s="183"/>
      <c r="J40" s="183"/>
      <c r="M40" s="49"/>
      <c r="N40" s="183"/>
      <c r="O40" s="49"/>
    </row>
    <row r="41" spans="2:20" x14ac:dyDescent="0.25">
      <c r="C41" s="49"/>
      <c r="D41" s="49"/>
      <c r="E41" s="49"/>
      <c r="F41" s="183"/>
      <c r="J41" s="183"/>
      <c r="M41" s="49"/>
      <c r="N41" s="183"/>
      <c r="O41" s="49"/>
    </row>
    <row r="42" spans="2:20" x14ac:dyDescent="0.25">
      <c r="C42" s="49"/>
      <c r="D42" s="49"/>
      <c r="E42" s="49"/>
      <c r="F42" s="183"/>
      <c r="J42" s="183"/>
      <c r="M42" s="49"/>
      <c r="N42" s="183"/>
      <c r="O42" s="49"/>
    </row>
    <row r="43" spans="2:20" x14ac:dyDescent="0.25">
      <c r="C43" s="49"/>
      <c r="D43" s="49"/>
      <c r="E43" s="49"/>
      <c r="F43" s="183"/>
      <c r="J43" s="183"/>
      <c r="M43" s="49"/>
      <c r="N43" s="183"/>
      <c r="O43" s="49"/>
    </row>
    <row r="44" spans="2:20" x14ac:dyDescent="0.25">
      <c r="C44" s="49"/>
      <c r="D44" s="49"/>
      <c r="E44" s="49"/>
      <c r="F44" s="183"/>
      <c r="J44" s="183"/>
      <c r="M44" s="49"/>
      <c r="N44" s="183"/>
      <c r="O44" s="49"/>
    </row>
    <row r="45" spans="2:20" x14ac:dyDescent="0.25">
      <c r="C45" s="49"/>
      <c r="D45" s="49"/>
      <c r="E45" s="49"/>
      <c r="F45" s="183"/>
      <c r="J45" s="183"/>
      <c r="M45" s="49"/>
      <c r="N45" s="183"/>
      <c r="O45" s="49"/>
    </row>
    <row r="46" spans="2:20" x14ac:dyDescent="0.25">
      <c r="C46" s="49"/>
      <c r="D46" s="49"/>
      <c r="E46" s="49"/>
      <c r="F46" s="183"/>
      <c r="J46" s="183"/>
      <c r="M46" s="49"/>
      <c r="N46" s="183"/>
      <c r="O46" s="49"/>
    </row>
    <row r="47" spans="2:20" x14ac:dyDescent="0.25">
      <c r="C47" s="49"/>
      <c r="D47" s="49"/>
      <c r="E47" s="49"/>
      <c r="F47" s="183"/>
      <c r="J47" s="183"/>
      <c r="M47" s="49"/>
      <c r="N47" s="183"/>
      <c r="O47" s="49"/>
    </row>
    <row r="48" spans="2:20" x14ac:dyDescent="0.25">
      <c r="C48" s="49"/>
      <c r="D48" s="49"/>
      <c r="E48" s="49"/>
      <c r="F48" s="183"/>
      <c r="J48" s="183"/>
      <c r="M48" s="49"/>
      <c r="N48" s="183"/>
      <c r="O48" s="49"/>
    </row>
    <row r="49" spans="6:14" s="49" customFormat="1" x14ac:dyDescent="0.25">
      <c r="F49" s="183"/>
      <c r="J49" s="183"/>
      <c r="N49" s="183"/>
    </row>
    <row r="50" spans="6:14" s="49" customFormat="1" x14ac:dyDescent="0.25">
      <c r="F50" s="183"/>
      <c r="J50" s="183"/>
      <c r="N50" s="183"/>
    </row>
    <row r="51" spans="6:14" s="49" customFormat="1" x14ac:dyDescent="0.25">
      <c r="F51" s="183"/>
      <c r="J51" s="183"/>
      <c r="N51" s="183"/>
    </row>
    <row r="52" spans="6:14" s="49" customFormat="1" x14ac:dyDescent="0.25">
      <c r="F52" s="183"/>
      <c r="J52" s="183"/>
      <c r="N52" s="183"/>
    </row>
    <row r="53" spans="6:14" s="49" customFormat="1" x14ac:dyDescent="0.25">
      <c r="F53" s="183"/>
      <c r="J53" s="183"/>
      <c r="N53" s="183"/>
    </row>
    <row r="54" spans="6:14" s="49" customFormat="1" x14ac:dyDescent="0.25">
      <c r="F54" s="183"/>
      <c r="J54" s="183"/>
      <c r="N54" s="183"/>
    </row>
    <row r="55" spans="6:14" s="49" customFormat="1" x14ac:dyDescent="0.25">
      <c r="F55" s="183"/>
      <c r="J55" s="183"/>
      <c r="N55" s="183"/>
    </row>
    <row r="56" spans="6:14" s="49" customFormat="1" x14ac:dyDescent="0.25">
      <c r="F56" s="183"/>
      <c r="J56" s="183"/>
      <c r="N56" s="183"/>
    </row>
    <row r="57" spans="6:14" s="49" customFormat="1" x14ac:dyDescent="0.25">
      <c r="F57" s="183"/>
      <c r="J57" s="183"/>
      <c r="N57" s="183"/>
    </row>
    <row r="58" spans="6:14" s="49" customFormat="1" x14ac:dyDescent="0.25">
      <c r="F58" s="183"/>
      <c r="J58" s="183"/>
      <c r="N58" s="183"/>
    </row>
    <row r="59" spans="6:14" s="49" customFormat="1" x14ac:dyDescent="0.25">
      <c r="F59" s="183"/>
      <c r="J59" s="183"/>
      <c r="N59" s="183"/>
    </row>
    <row r="60" spans="6:14" s="49" customFormat="1" x14ac:dyDescent="0.25">
      <c r="F60" s="183"/>
      <c r="J60" s="183"/>
      <c r="N60" s="183"/>
    </row>
    <row r="61" spans="6:14" s="49" customFormat="1" x14ac:dyDescent="0.25">
      <c r="F61" s="183"/>
      <c r="J61" s="183"/>
      <c r="N61" s="183"/>
    </row>
    <row r="62" spans="6:14" s="49" customFormat="1" x14ac:dyDescent="0.25">
      <c r="F62" s="183"/>
      <c r="J62" s="183"/>
      <c r="N62" s="183"/>
    </row>
    <row r="63" spans="6:14" s="49" customFormat="1" x14ac:dyDescent="0.25">
      <c r="F63" s="183"/>
      <c r="J63" s="183"/>
      <c r="N63" s="183"/>
    </row>
    <row r="64" spans="6:14" s="49" customFormat="1" x14ac:dyDescent="0.25">
      <c r="F64" s="183"/>
      <c r="J64" s="183"/>
      <c r="N64" s="183"/>
    </row>
    <row r="65" spans="6:14" s="49" customFormat="1" x14ac:dyDescent="0.25">
      <c r="F65" s="183"/>
      <c r="J65" s="183"/>
      <c r="N65" s="183"/>
    </row>
    <row r="66" spans="6:14" s="49" customFormat="1" x14ac:dyDescent="0.25">
      <c r="F66" s="183"/>
      <c r="J66" s="183"/>
      <c r="N66" s="183"/>
    </row>
    <row r="67" spans="6:14" s="49" customFormat="1" x14ac:dyDescent="0.25">
      <c r="F67" s="183"/>
      <c r="J67" s="183"/>
      <c r="N67" s="183"/>
    </row>
    <row r="68" spans="6:14" s="49" customFormat="1" x14ac:dyDescent="0.25">
      <c r="F68" s="183"/>
      <c r="J68" s="183"/>
      <c r="N68" s="183"/>
    </row>
    <row r="69" spans="6:14" s="49" customFormat="1" x14ac:dyDescent="0.25">
      <c r="F69" s="183"/>
      <c r="J69" s="183"/>
      <c r="N69" s="183"/>
    </row>
    <row r="70" spans="6:14" s="49" customFormat="1" x14ac:dyDescent="0.25">
      <c r="F70" s="183"/>
      <c r="J70" s="183"/>
      <c r="N70" s="183"/>
    </row>
    <row r="71" spans="6:14" s="49" customFormat="1" x14ac:dyDescent="0.25">
      <c r="F71" s="183"/>
      <c r="J71" s="183"/>
      <c r="N71" s="183"/>
    </row>
    <row r="72" spans="6:14" s="49" customFormat="1" x14ac:dyDescent="0.25">
      <c r="F72" s="183"/>
      <c r="J72" s="183"/>
      <c r="N72" s="183"/>
    </row>
    <row r="73" spans="6:14" s="49" customFormat="1" x14ac:dyDescent="0.25">
      <c r="F73" s="183"/>
      <c r="J73" s="183"/>
      <c r="N73" s="183"/>
    </row>
    <row r="74" spans="6:14" s="49" customFormat="1" x14ac:dyDescent="0.25">
      <c r="F74" s="183"/>
      <c r="J74" s="183"/>
      <c r="N74" s="183"/>
    </row>
    <row r="75" spans="6:14" s="49" customFormat="1" x14ac:dyDescent="0.25">
      <c r="F75" s="183"/>
      <c r="J75" s="183"/>
      <c r="N75" s="183"/>
    </row>
    <row r="76" spans="6:14" s="49" customFormat="1" x14ac:dyDescent="0.25">
      <c r="F76" s="183"/>
      <c r="J76" s="183"/>
      <c r="N76" s="183"/>
    </row>
    <row r="77" spans="6:14" s="49" customFormat="1" x14ac:dyDescent="0.25">
      <c r="F77" s="183"/>
      <c r="J77" s="183"/>
      <c r="N77" s="183"/>
    </row>
    <row r="78" spans="6:14" s="49" customFormat="1" x14ac:dyDescent="0.25">
      <c r="F78" s="183"/>
      <c r="J78" s="183"/>
      <c r="N78" s="183"/>
    </row>
    <row r="79" spans="6:14" s="49" customFormat="1" x14ac:dyDescent="0.25">
      <c r="F79" s="183"/>
      <c r="J79" s="183"/>
      <c r="N79" s="183"/>
    </row>
    <row r="80" spans="6:14" s="49" customFormat="1" x14ac:dyDescent="0.25">
      <c r="F80" s="183"/>
      <c r="J80" s="183"/>
      <c r="N80" s="183"/>
    </row>
    <row r="81" spans="6:14" s="49" customFormat="1" x14ac:dyDescent="0.25">
      <c r="F81" s="183"/>
      <c r="J81" s="183"/>
      <c r="N81" s="183"/>
    </row>
    <row r="82" spans="6:14" s="49" customFormat="1" x14ac:dyDescent="0.25">
      <c r="F82" s="183"/>
      <c r="J82" s="183"/>
      <c r="N82" s="183"/>
    </row>
    <row r="83" spans="6:14" s="49" customFormat="1" x14ac:dyDescent="0.25">
      <c r="F83" s="183"/>
      <c r="J83" s="183"/>
      <c r="N83" s="183"/>
    </row>
    <row r="84" spans="6:14" s="49" customFormat="1" x14ac:dyDescent="0.25">
      <c r="F84" s="183"/>
      <c r="J84" s="183"/>
      <c r="N84" s="183"/>
    </row>
    <row r="85" spans="6:14" s="49" customFormat="1" x14ac:dyDescent="0.25">
      <c r="F85" s="183"/>
      <c r="J85" s="183"/>
      <c r="N85" s="183"/>
    </row>
    <row r="86" spans="6:14" s="49" customFormat="1" x14ac:dyDescent="0.25">
      <c r="F86" s="183"/>
      <c r="J86" s="183"/>
      <c r="N86" s="183"/>
    </row>
    <row r="87" spans="6:14" s="49" customFormat="1" x14ac:dyDescent="0.25">
      <c r="F87" s="183"/>
      <c r="J87" s="183"/>
      <c r="N87" s="183"/>
    </row>
    <row r="88" spans="6:14" s="49" customFormat="1" x14ac:dyDescent="0.25">
      <c r="F88" s="183"/>
      <c r="J88" s="183"/>
      <c r="N88" s="183"/>
    </row>
    <row r="89" spans="6:14" s="49" customFormat="1" x14ac:dyDescent="0.25">
      <c r="F89" s="183"/>
      <c r="J89" s="183"/>
      <c r="N89" s="183"/>
    </row>
    <row r="90" spans="6:14" s="49" customFormat="1" x14ac:dyDescent="0.25">
      <c r="F90" s="183"/>
      <c r="J90" s="183"/>
      <c r="N90" s="183"/>
    </row>
    <row r="91" spans="6:14" s="49" customFormat="1" x14ac:dyDescent="0.25">
      <c r="F91" s="183"/>
      <c r="J91" s="183"/>
      <c r="N91" s="183"/>
    </row>
    <row r="92" spans="6:14" s="49" customFormat="1" x14ac:dyDescent="0.25">
      <c r="F92" s="183"/>
      <c r="J92" s="183"/>
      <c r="N92" s="183"/>
    </row>
    <row r="93" spans="6:14" s="49" customFormat="1" x14ac:dyDescent="0.25">
      <c r="F93" s="183"/>
      <c r="J93" s="183"/>
      <c r="N93" s="183"/>
    </row>
    <row r="94" spans="6:14" s="49" customFormat="1" x14ac:dyDescent="0.25">
      <c r="F94" s="183"/>
      <c r="J94" s="183"/>
      <c r="N94" s="183"/>
    </row>
    <row r="95" spans="6:14" s="49" customFormat="1" x14ac:dyDescent="0.25">
      <c r="F95" s="183"/>
      <c r="J95" s="183"/>
      <c r="N95" s="183"/>
    </row>
    <row r="96" spans="6:14" s="49" customFormat="1" x14ac:dyDescent="0.25">
      <c r="F96" s="183"/>
      <c r="J96" s="183"/>
      <c r="N96" s="183"/>
    </row>
    <row r="97" spans="6:14" s="49" customFormat="1" x14ac:dyDescent="0.25">
      <c r="F97" s="183"/>
      <c r="J97" s="183"/>
      <c r="N97" s="183"/>
    </row>
    <row r="98" spans="6:14" s="49" customFormat="1" x14ac:dyDescent="0.25">
      <c r="F98" s="183"/>
      <c r="J98" s="183"/>
      <c r="N98" s="183"/>
    </row>
    <row r="99" spans="6:14" s="49" customFormat="1" x14ac:dyDescent="0.25">
      <c r="F99" s="183"/>
      <c r="J99" s="183"/>
      <c r="N99" s="183"/>
    </row>
    <row r="100" spans="6:14" s="49" customFormat="1" x14ac:dyDescent="0.25">
      <c r="F100" s="183"/>
      <c r="J100" s="183"/>
      <c r="N100" s="183"/>
    </row>
    <row r="101" spans="6:14" s="49" customFormat="1" x14ac:dyDescent="0.25">
      <c r="F101" s="183"/>
      <c r="J101" s="183"/>
      <c r="N101" s="183"/>
    </row>
    <row r="102" spans="6:14" s="49" customFormat="1" x14ac:dyDescent="0.25">
      <c r="F102" s="183"/>
      <c r="J102" s="183"/>
      <c r="N102" s="183"/>
    </row>
    <row r="103" spans="6:14" s="49" customFormat="1" x14ac:dyDescent="0.25">
      <c r="F103" s="183"/>
      <c r="J103" s="183"/>
      <c r="N103" s="183"/>
    </row>
    <row r="104" spans="6:14" s="49" customFormat="1" x14ac:dyDescent="0.25">
      <c r="F104" s="183"/>
      <c r="J104" s="183"/>
      <c r="N104" s="183"/>
    </row>
    <row r="105" spans="6:14" s="49" customFormat="1" x14ac:dyDescent="0.25">
      <c r="F105" s="183"/>
      <c r="J105" s="183"/>
      <c r="N105" s="183"/>
    </row>
    <row r="106" spans="6:14" s="49" customFormat="1" x14ac:dyDescent="0.25">
      <c r="F106" s="183"/>
      <c r="J106" s="183"/>
      <c r="N106" s="183"/>
    </row>
    <row r="107" spans="6:14" s="49" customFormat="1" x14ac:dyDescent="0.25">
      <c r="F107" s="183"/>
      <c r="J107" s="183"/>
      <c r="N107" s="183"/>
    </row>
    <row r="108" spans="6:14" s="49" customFormat="1" x14ac:dyDescent="0.25">
      <c r="F108" s="183"/>
      <c r="J108" s="183"/>
      <c r="N108" s="183"/>
    </row>
    <row r="109" spans="6:14" s="49" customFormat="1" x14ac:dyDescent="0.25">
      <c r="F109" s="183"/>
      <c r="J109" s="183"/>
      <c r="N109" s="183"/>
    </row>
    <row r="110" spans="6:14" s="49" customFormat="1" x14ac:dyDescent="0.25">
      <c r="F110" s="183"/>
      <c r="J110" s="183"/>
      <c r="N110" s="183"/>
    </row>
    <row r="111" spans="6:14" s="49" customFormat="1" x14ac:dyDescent="0.25">
      <c r="F111" s="183"/>
      <c r="J111" s="183"/>
      <c r="N111" s="183"/>
    </row>
    <row r="112" spans="6:14" s="49" customFormat="1" x14ac:dyDescent="0.25">
      <c r="F112" s="183"/>
      <c r="J112" s="183"/>
      <c r="N112" s="183"/>
    </row>
    <row r="113" spans="6:14" s="49" customFormat="1" x14ac:dyDescent="0.25">
      <c r="F113" s="183"/>
      <c r="J113" s="183"/>
      <c r="N113" s="183"/>
    </row>
    <row r="114" spans="6:14" s="49" customFormat="1" x14ac:dyDescent="0.25">
      <c r="F114" s="183"/>
      <c r="J114" s="183"/>
      <c r="N114" s="183"/>
    </row>
    <row r="115" spans="6:14" s="49" customFormat="1" x14ac:dyDescent="0.25">
      <c r="F115" s="183"/>
      <c r="J115" s="183"/>
      <c r="N115" s="183"/>
    </row>
    <row r="116" spans="6:14" s="49" customFormat="1" x14ac:dyDescent="0.25"/>
    <row r="117" spans="6:14" s="49" customFormat="1" x14ac:dyDescent="0.25"/>
    <row r="118" spans="6:14" s="49" customFormat="1" x14ac:dyDescent="0.25"/>
    <row r="119" spans="6:14" s="49" customFormat="1" x14ac:dyDescent="0.25"/>
    <row r="120" spans="6:14" s="49" customFormat="1" x14ac:dyDescent="0.25"/>
    <row r="121" spans="6:14" s="49" customFormat="1" x14ac:dyDescent="0.25"/>
    <row r="122" spans="6:14" s="49" customFormat="1" x14ac:dyDescent="0.25"/>
    <row r="123" spans="6:14" s="49" customFormat="1" x14ac:dyDescent="0.25"/>
    <row r="124" spans="6:14" s="49" customFormat="1" x14ac:dyDescent="0.25"/>
    <row r="125" spans="6:14" s="49" customFormat="1" x14ac:dyDescent="0.25"/>
    <row r="126" spans="6:14" s="49" customFormat="1" x14ac:dyDescent="0.25"/>
    <row r="127" spans="6:14" s="49" customFormat="1" x14ac:dyDescent="0.25"/>
    <row r="128" spans="6:14" s="49" customFormat="1" x14ac:dyDescent="0.25"/>
    <row r="129" s="49" customFormat="1" x14ac:dyDescent="0.25"/>
    <row r="130" s="49" customFormat="1" x14ac:dyDescent="0.25"/>
    <row r="131" s="49" customFormat="1" x14ac:dyDescent="0.25"/>
    <row r="132" s="49" customFormat="1" x14ac:dyDescent="0.25"/>
    <row r="133" s="49" customFormat="1" x14ac:dyDescent="0.25"/>
    <row r="134" s="49" customFormat="1" x14ac:dyDescent="0.25"/>
    <row r="135" s="49" customFormat="1" x14ac:dyDescent="0.25"/>
    <row r="136" s="49" customFormat="1" x14ac:dyDescent="0.25"/>
    <row r="137" s="49" customFormat="1" x14ac:dyDescent="0.25"/>
    <row r="138" s="49" customFormat="1" x14ac:dyDescent="0.25"/>
    <row r="139" s="49" customFormat="1" x14ac:dyDescent="0.25"/>
    <row r="140" s="49" customFormat="1" x14ac:dyDescent="0.25"/>
    <row r="141" s="49" customFormat="1" x14ac:dyDescent="0.25"/>
    <row r="142" s="49" customFormat="1" x14ac:dyDescent="0.25"/>
    <row r="143" s="49" customFormat="1" x14ac:dyDescent="0.25"/>
    <row r="144" s="49" customFormat="1" x14ac:dyDescent="0.25"/>
    <row r="145" s="49" customFormat="1" x14ac:dyDescent="0.25"/>
    <row r="146" s="49" customFormat="1" x14ac:dyDescent="0.25"/>
    <row r="147" s="49" customFormat="1" x14ac:dyDescent="0.25"/>
    <row r="148" s="49" customFormat="1" x14ac:dyDescent="0.25"/>
    <row r="149" s="49" customFormat="1" x14ac:dyDescent="0.25"/>
    <row r="150" s="49" customFormat="1" x14ac:dyDescent="0.25"/>
    <row r="151" s="49" customFormat="1" x14ac:dyDescent="0.25"/>
    <row r="152" s="49" customFormat="1" x14ac:dyDescent="0.25"/>
    <row r="153" s="49" customFormat="1" x14ac:dyDescent="0.25"/>
    <row r="154" s="49" customFormat="1" x14ac:dyDescent="0.25"/>
    <row r="155" s="49" customFormat="1" x14ac:dyDescent="0.25"/>
    <row r="156" s="49" customFormat="1" x14ac:dyDescent="0.25"/>
    <row r="157" s="49" customFormat="1" x14ac:dyDescent="0.25"/>
    <row r="158" s="49" customFormat="1" x14ac:dyDescent="0.25"/>
    <row r="159" s="49" customFormat="1" x14ac:dyDescent="0.25"/>
    <row r="160" s="49" customFormat="1" x14ac:dyDescent="0.25"/>
    <row r="161" s="49" customFormat="1" x14ac:dyDescent="0.25"/>
    <row r="162" s="49" customFormat="1" x14ac:dyDescent="0.25"/>
    <row r="163" s="49" customFormat="1" x14ac:dyDescent="0.25"/>
    <row r="164" s="49" customFormat="1" x14ac:dyDescent="0.25"/>
    <row r="165" s="49" customFormat="1" x14ac:dyDescent="0.25"/>
    <row r="166" s="49" customFormat="1" x14ac:dyDescent="0.25"/>
    <row r="167" s="49" customFormat="1" x14ac:dyDescent="0.25"/>
    <row r="168" s="49" customFormat="1" x14ac:dyDescent="0.25"/>
    <row r="169" s="49" customFormat="1" x14ac:dyDescent="0.25"/>
    <row r="170" s="49" customFormat="1" x14ac:dyDescent="0.25"/>
    <row r="171" s="49" customFormat="1" x14ac:dyDescent="0.25"/>
    <row r="172" s="49" customFormat="1" x14ac:dyDescent="0.25"/>
    <row r="173" s="49" customFormat="1" x14ac:dyDescent="0.25"/>
    <row r="174" s="49" customFormat="1" x14ac:dyDescent="0.25"/>
    <row r="175" s="49" customFormat="1" x14ac:dyDescent="0.25"/>
    <row r="176" s="49" customFormat="1" x14ac:dyDescent="0.25"/>
    <row r="177" s="49" customFormat="1" x14ac:dyDescent="0.25"/>
    <row r="178" s="49" customFormat="1" x14ac:dyDescent="0.25"/>
    <row r="179" s="49" customFormat="1" x14ac:dyDescent="0.25"/>
    <row r="180" s="49" customFormat="1" x14ac:dyDescent="0.25"/>
    <row r="181" s="49" customFormat="1" x14ac:dyDescent="0.25"/>
    <row r="182" s="49" customFormat="1" x14ac:dyDescent="0.25"/>
    <row r="183" s="49" customFormat="1" x14ac:dyDescent="0.25"/>
    <row r="184" s="49" customFormat="1" x14ac:dyDescent="0.25"/>
    <row r="185" s="49" customFormat="1" x14ac:dyDescent="0.25"/>
    <row r="186" s="49" customFormat="1" x14ac:dyDescent="0.25"/>
    <row r="187" s="49" customFormat="1" x14ac:dyDescent="0.25"/>
    <row r="188" s="49" customFormat="1" x14ac:dyDescent="0.25"/>
    <row r="189" s="49" customFormat="1" x14ac:dyDescent="0.25"/>
    <row r="190" s="49" customFormat="1" x14ac:dyDescent="0.25"/>
    <row r="191" s="49" customFormat="1" x14ac:dyDescent="0.25"/>
    <row r="192" s="49" customFormat="1" x14ac:dyDescent="0.25"/>
    <row r="193" s="49" customFormat="1" x14ac:dyDescent="0.25"/>
    <row r="194" s="49" customFormat="1" x14ac:dyDescent="0.25"/>
    <row r="195" s="49" customFormat="1" x14ac:dyDescent="0.25"/>
    <row r="196" s="49" customFormat="1" x14ac:dyDescent="0.25"/>
    <row r="197" s="49" customFormat="1" x14ac:dyDescent="0.25"/>
    <row r="198" s="49" customFormat="1" x14ac:dyDescent="0.25"/>
    <row r="199" s="49" customFormat="1" x14ac:dyDescent="0.25"/>
    <row r="200" s="49" customFormat="1" x14ac:dyDescent="0.25"/>
    <row r="201" s="49" customFormat="1" x14ac:dyDescent="0.25"/>
    <row r="202" s="49" customFormat="1" x14ac:dyDescent="0.25"/>
    <row r="203" s="49" customFormat="1" x14ac:dyDescent="0.25"/>
    <row r="204" s="49" customFormat="1" x14ac:dyDescent="0.25"/>
    <row r="205" s="49" customFormat="1" x14ac:dyDescent="0.25"/>
    <row r="206" s="49" customFormat="1" x14ac:dyDescent="0.25"/>
    <row r="207" s="49" customFormat="1" x14ac:dyDescent="0.25"/>
    <row r="208" s="49" customFormat="1" x14ac:dyDescent="0.25"/>
    <row r="209" s="49" customFormat="1" x14ac:dyDescent="0.25"/>
    <row r="210" s="49" customFormat="1" x14ac:dyDescent="0.25"/>
    <row r="211" s="49" customFormat="1" x14ac:dyDescent="0.25"/>
    <row r="212" s="49" customFormat="1" x14ac:dyDescent="0.25"/>
    <row r="213" s="49" customFormat="1" x14ac:dyDescent="0.25"/>
    <row r="214" s="49" customFormat="1" x14ac:dyDescent="0.25"/>
    <row r="215" s="49" customFormat="1" x14ac:dyDescent="0.25"/>
    <row r="216" s="49" customFormat="1" x14ac:dyDescent="0.25"/>
    <row r="217" s="49" customFormat="1" x14ac:dyDescent="0.25"/>
    <row r="218" s="49" customFormat="1" x14ac:dyDescent="0.25"/>
    <row r="219" s="49" customFormat="1" x14ac:dyDescent="0.25"/>
    <row r="220" s="49" customFormat="1" x14ac:dyDescent="0.25"/>
    <row r="221" s="49" customFormat="1" x14ac:dyDescent="0.25"/>
    <row r="222" s="49" customFormat="1" x14ac:dyDescent="0.25"/>
    <row r="223" s="49" customFormat="1" x14ac:dyDescent="0.25"/>
    <row r="224" s="49" customFormat="1" x14ac:dyDescent="0.25"/>
    <row r="225" s="49" customFormat="1" x14ac:dyDescent="0.25"/>
    <row r="226" s="49" customFormat="1" x14ac:dyDescent="0.25"/>
    <row r="227" s="49" customFormat="1" x14ac:dyDescent="0.25"/>
    <row r="228" s="49" customFormat="1" x14ac:dyDescent="0.25"/>
    <row r="229" s="49" customFormat="1" x14ac:dyDescent="0.25"/>
    <row r="230" s="49" customFormat="1" x14ac:dyDescent="0.25"/>
    <row r="231" s="49" customFormat="1" x14ac:dyDescent="0.25"/>
    <row r="232" s="49" customFormat="1" x14ac:dyDescent="0.25"/>
    <row r="233" s="49" customFormat="1" x14ac:dyDescent="0.25"/>
    <row r="234" s="49" customFormat="1" x14ac:dyDescent="0.25"/>
    <row r="235" s="49" customFormat="1" x14ac:dyDescent="0.25"/>
    <row r="236" s="49" customFormat="1" x14ac:dyDescent="0.25"/>
    <row r="237" s="49" customFormat="1" x14ac:dyDescent="0.25"/>
    <row r="238" s="49" customFormat="1" x14ac:dyDescent="0.25"/>
    <row r="239" s="49" customFormat="1" x14ac:dyDescent="0.25"/>
    <row r="240" s="49" customFormat="1" x14ac:dyDescent="0.25"/>
    <row r="241" s="49" customFormat="1" x14ac:dyDescent="0.25"/>
    <row r="242" s="49" customFormat="1" x14ac:dyDescent="0.25"/>
    <row r="243" s="49" customFormat="1" x14ac:dyDescent="0.25"/>
    <row r="244" s="49" customFormat="1" x14ac:dyDescent="0.25"/>
    <row r="245" s="49" customFormat="1" x14ac:dyDescent="0.25"/>
    <row r="246" s="49" customFormat="1" x14ac:dyDescent="0.25"/>
    <row r="247" s="49" customFormat="1" x14ac:dyDescent="0.25"/>
    <row r="248" s="49" customFormat="1" x14ac:dyDescent="0.25"/>
    <row r="249" s="49" customFormat="1" x14ac:dyDescent="0.25"/>
    <row r="250" s="49" customFormat="1" x14ac:dyDescent="0.25"/>
    <row r="251" s="49" customFormat="1" x14ac:dyDescent="0.25"/>
  </sheetData>
  <mergeCells count="10">
    <mergeCell ref="B4:B5"/>
    <mergeCell ref="C4:E4"/>
    <mergeCell ref="G4:I4"/>
    <mergeCell ref="K4:M4"/>
    <mergeCell ref="O4:Q4"/>
    <mergeCell ref="B21:B22"/>
    <mergeCell ref="C21:E21"/>
    <mergeCell ref="G21:I21"/>
    <mergeCell ref="K21:M21"/>
    <mergeCell ref="O21:Q21"/>
  </mergeCells>
  <pageMargins left="0.7" right="0.7" top="0.75" bottom="0.75" header="0.3" footer="0.3"/>
  <pageSetup paperSize="9"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P27"/>
  <sheetViews>
    <sheetView showGridLines="0" zoomScale="85" zoomScaleNormal="85" zoomScaleSheetLayoutView="90" workbookViewId="0">
      <selection activeCell="S22" sqref="S22"/>
    </sheetView>
  </sheetViews>
  <sheetFormatPr baseColWidth="10" defaultColWidth="11.42578125" defaultRowHeight="13.5" x14ac:dyDescent="0.25"/>
  <cols>
    <col min="1" max="1" width="0.85546875" style="162" customWidth="1"/>
    <col min="2" max="2" width="16.85546875" style="162" customWidth="1"/>
    <col min="3" max="4" width="9.5703125" style="179" bestFit="1" customWidth="1"/>
    <col min="5" max="5" width="7.5703125" style="179" bestFit="1" customWidth="1"/>
    <col min="6" max="6" width="0.85546875" style="179" customWidth="1"/>
    <col min="7" max="8" width="9.5703125" style="162" bestFit="1" customWidth="1"/>
    <col min="9" max="9" width="7.5703125" style="162" bestFit="1" customWidth="1"/>
    <col min="10" max="10" width="0.85546875" style="162" customWidth="1"/>
    <col min="11" max="11" width="12.5703125" style="162" customWidth="1"/>
    <col min="12" max="12" width="11.85546875" style="162" customWidth="1"/>
    <col min="13" max="13" width="10.85546875" style="179" customWidth="1"/>
    <col min="14" max="15" width="9.28515625" style="162" customWidth="1"/>
    <col min="16" max="16" width="7" style="162" customWidth="1"/>
    <col min="17" max="17" width="1.7109375" style="162" customWidth="1"/>
    <col min="18" max="16384" width="11.42578125" style="162"/>
  </cols>
  <sheetData>
    <row r="1" spans="2:16" s="157" customFormat="1" ht="6.75" customHeight="1" x14ac:dyDescent="0.25">
      <c r="N1" s="162"/>
      <c r="O1" s="162"/>
      <c r="P1" s="162"/>
    </row>
    <row r="2" spans="2:16" s="159" customFormat="1" x14ac:dyDescent="0.25">
      <c r="B2" s="158" t="s">
        <v>96</v>
      </c>
      <c r="N2" s="162"/>
      <c r="O2" s="162"/>
      <c r="P2" s="162"/>
    </row>
    <row r="3" spans="2:16" s="157" customFormat="1" ht="6.75" customHeight="1" x14ac:dyDescent="0.25">
      <c r="N3" s="162"/>
      <c r="O3" s="162"/>
      <c r="P3" s="162"/>
    </row>
    <row r="4" spans="2:16" ht="16.5" customHeight="1" x14ac:dyDescent="0.25">
      <c r="B4" s="237"/>
      <c r="C4" s="236" t="s">
        <v>89</v>
      </c>
      <c r="D4" s="236"/>
      <c r="E4" s="236"/>
      <c r="F4" s="157"/>
      <c r="G4" s="236" t="s">
        <v>90</v>
      </c>
      <c r="H4" s="236"/>
      <c r="I4" s="236"/>
      <c r="J4" s="157"/>
      <c r="K4" s="236" t="s">
        <v>91</v>
      </c>
      <c r="L4" s="236"/>
      <c r="M4" s="236"/>
    </row>
    <row r="5" spans="2:16" ht="13.5" customHeight="1" x14ac:dyDescent="0.25">
      <c r="B5" s="238"/>
      <c r="C5" s="164" t="str">
        <f>Supermarkets!$C$5</f>
        <v>4Q25</v>
      </c>
      <c r="D5" s="164" t="str">
        <f>Supermarkets!$D$5</f>
        <v>4Q24</v>
      </c>
      <c r="E5" s="164" t="s">
        <v>8</v>
      </c>
      <c r="F5" s="157"/>
      <c r="G5" s="164" t="str">
        <f>Supermarkets!$C$5</f>
        <v>4Q25</v>
      </c>
      <c r="H5" s="164" t="str">
        <f>Supermarkets!$D$5</f>
        <v>4Q24</v>
      </c>
      <c r="I5" s="164" t="s">
        <v>8</v>
      </c>
      <c r="J5" s="157"/>
      <c r="K5" s="164" t="str">
        <f>Supermarkets!$C$5</f>
        <v>4Q25</v>
      </c>
      <c r="L5" s="164" t="str">
        <f>Supermarkets!$D$5</f>
        <v>4Q24</v>
      </c>
      <c r="M5" s="164" t="s">
        <v>8</v>
      </c>
    </row>
    <row r="6" spans="2:16" ht="15" customHeight="1" x14ac:dyDescent="0.25">
      <c r="B6" s="166" t="s">
        <v>26</v>
      </c>
      <c r="C6" s="167">
        <v>43634</v>
      </c>
      <c r="D6" s="167">
        <v>43634</v>
      </c>
      <c r="E6" s="194">
        <v>0</v>
      </c>
      <c r="F6" s="195"/>
      <c r="G6" s="167">
        <v>32263</v>
      </c>
      <c r="H6" s="167">
        <v>32263</v>
      </c>
      <c r="I6" s="194">
        <v>0</v>
      </c>
      <c r="J6" s="195"/>
      <c r="K6" s="167">
        <v>75897</v>
      </c>
      <c r="L6" s="167">
        <v>75897</v>
      </c>
      <c r="M6" s="194">
        <v>0</v>
      </c>
    </row>
    <row r="7" spans="2:16" ht="15" customHeight="1" x14ac:dyDescent="0.25">
      <c r="B7" s="166" t="s">
        <v>27</v>
      </c>
      <c r="C7" s="167">
        <v>1031</v>
      </c>
      <c r="D7" s="167">
        <v>1031</v>
      </c>
      <c r="E7" s="194">
        <v>0</v>
      </c>
      <c r="F7" s="195"/>
      <c r="G7" s="167">
        <v>6050</v>
      </c>
      <c r="H7" s="167">
        <v>6050</v>
      </c>
      <c r="I7" s="194">
        <v>0</v>
      </c>
      <c r="J7" s="195"/>
      <c r="K7" s="167">
        <v>7081</v>
      </c>
      <c r="L7" s="167">
        <v>7081</v>
      </c>
      <c r="M7" s="194">
        <v>0</v>
      </c>
    </row>
    <row r="8" spans="2:16" ht="15" customHeight="1" x14ac:dyDescent="0.25">
      <c r="B8" s="166" t="s">
        <v>28</v>
      </c>
      <c r="C8" s="167">
        <v>9451</v>
      </c>
      <c r="D8" s="167">
        <v>9451</v>
      </c>
      <c r="E8" s="194">
        <v>0</v>
      </c>
      <c r="F8" s="195"/>
      <c r="G8" s="167">
        <v>436</v>
      </c>
      <c r="H8" s="167">
        <v>436</v>
      </c>
      <c r="I8" s="194">
        <v>0</v>
      </c>
      <c r="J8" s="195"/>
      <c r="K8" s="167">
        <v>9887</v>
      </c>
      <c r="L8" s="167">
        <v>9887</v>
      </c>
      <c r="M8" s="194">
        <v>0</v>
      </c>
    </row>
    <row r="9" spans="2:16" ht="15" customHeight="1" x14ac:dyDescent="0.25">
      <c r="B9" s="166" t="s">
        <v>11</v>
      </c>
      <c r="C9" s="167" t="s">
        <v>126</v>
      </c>
      <c r="D9" s="167">
        <v>0</v>
      </c>
      <c r="E9" s="194" t="s">
        <v>126</v>
      </c>
      <c r="F9" s="195"/>
      <c r="G9" s="167" t="s">
        <v>126</v>
      </c>
      <c r="H9" s="167" t="s">
        <v>126</v>
      </c>
      <c r="I9" s="194" t="s">
        <v>126</v>
      </c>
      <c r="J9" s="195"/>
      <c r="K9" s="167" t="s">
        <v>126</v>
      </c>
      <c r="L9" s="167" t="s">
        <v>126</v>
      </c>
      <c r="M9" s="194" t="s">
        <v>126</v>
      </c>
    </row>
    <row r="10" spans="2:16" ht="15" customHeight="1" x14ac:dyDescent="0.25">
      <c r="B10" s="166" t="s">
        <v>100</v>
      </c>
      <c r="C10" s="167">
        <v>50855.170000000013</v>
      </c>
      <c r="D10" s="167">
        <v>35432.079999999987</v>
      </c>
      <c r="E10" s="194">
        <v>0.43528604586578123</v>
      </c>
      <c r="F10" s="195"/>
      <c r="G10" s="167">
        <v>26962.97</v>
      </c>
      <c r="H10" s="167">
        <v>25101.75</v>
      </c>
      <c r="I10" s="194">
        <v>7.4147021621998599E-2</v>
      </c>
      <c r="J10" s="195"/>
      <c r="K10" s="167">
        <v>77818.140000000014</v>
      </c>
      <c r="L10" s="167">
        <v>60533.829999999987</v>
      </c>
      <c r="M10" s="194">
        <v>0.2855314127653914</v>
      </c>
    </row>
    <row r="11" spans="2:16" ht="15" customHeight="1" x14ac:dyDescent="0.25">
      <c r="B11" s="196" t="s">
        <v>97</v>
      </c>
      <c r="C11" s="197">
        <v>104971.17000000001</v>
      </c>
      <c r="D11" s="197">
        <v>89548.079999999987</v>
      </c>
      <c r="E11" s="198">
        <v>0.17223250347746188</v>
      </c>
      <c r="F11" s="195"/>
      <c r="G11" s="197">
        <v>65711.97</v>
      </c>
      <c r="H11" s="197">
        <v>63850.75</v>
      </c>
      <c r="I11" s="198">
        <v>2.914954013852622E-2</v>
      </c>
      <c r="J11" s="195"/>
      <c r="K11" s="197">
        <v>170683.14</v>
      </c>
      <c r="L11" s="197">
        <v>153398.82999999999</v>
      </c>
      <c r="M11" s="198">
        <v>0.11267563122873892</v>
      </c>
    </row>
    <row r="12" spans="2:16" ht="9.9499999999999993" customHeight="1" x14ac:dyDescent="0.25">
      <c r="B12" s="166"/>
      <c r="C12" s="199"/>
      <c r="D12" s="199"/>
      <c r="E12" s="199"/>
      <c r="F12" s="157"/>
      <c r="G12" s="199"/>
      <c r="H12" s="199"/>
      <c r="I12" s="166"/>
      <c r="J12" s="157"/>
      <c r="K12" s="166"/>
      <c r="L12" s="166"/>
      <c r="M12" s="200"/>
    </row>
    <row r="13" spans="2:16" ht="16.5" customHeight="1" x14ac:dyDescent="0.25">
      <c r="B13" s="234"/>
      <c r="C13" s="236" t="s">
        <v>92</v>
      </c>
      <c r="D13" s="236"/>
      <c r="E13" s="236"/>
      <c r="F13" s="157"/>
      <c r="G13" s="236" t="s">
        <v>95</v>
      </c>
      <c r="H13" s="236"/>
      <c r="I13" s="236"/>
      <c r="J13" s="157"/>
      <c r="K13" s="236" t="s">
        <v>108</v>
      </c>
      <c r="L13" s="236"/>
      <c r="M13" s="236"/>
    </row>
    <row r="14" spans="2:16" ht="13.5" customHeight="1" x14ac:dyDescent="0.25">
      <c r="B14" s="235"/>
      <c r="C14" s="164" t="str">
        <f>Supermarkets!$C$5</f>
        <v>4Q25</v>
      </c>
      <c r="D14" s="164" t="str">
        <f>Supermarkets!$D$5</f>
        <v>4Q24</v>
      </c>
      <c r="E14" s="164" t="s">
        <v>8</v>
      </c>
      <c r="F14" s="157"/>
      <c r="G14" s="164" t="str">
        <f>Supermarkets!$C$5</f>
        <v>4Q25</v>
      </c>
      <c r="H14" s="164" t="str">
        <f>Supermarkets!$D$5</f>
        <v>4Q24</v>
      </c>
      <c r="I14" s="164" t="s">
        <v>8</v>
      </c>
      <c r="J14" s="157"/>
      <c r="K14" s="164" t="str">
        <f>Supermarkets!$C$5</f>
        <v>4Q25</v>
      </c>
      <c r="L14" s="164" t="str">
        <f>Supermarkets!$D$5</f>
        <v>4Q24</v>
      </c>
      <c r="M14" s="164" t="s">
        <v>8</v>
      </c>
    </row>
    <row r="15" spans="2:16" ht="15" customHeight="1" x14ac:dyDescent="0.25">
      <c r="B15" s="166" t="s">
        <v>26</v>
      </c>
      <c r="C15" s="167">
        <v>2414.2379999999998</v>
      </c>
      <c r="D15" s="167">
        <v>2368.4699999999998</v>
      </c>
      <c r="E15" s="194">
        <v>1.9323867306742404E-2</v>
      </c>
      <c r="F15" s="195"/>
      <c r="G15" s="167">
        <v>120.05177126238677</v>
      </c>
      <c r="H15" s="167">
        <v>111.0429215124468</v>
      </c>
      <c r="I15" s="194">
        <v>8.1129437403447247E-2</v>
      </c>
      <c r="J15" s="195"/>
      <c r="K15" s="167">
        <v>9.7257311800000004</v>
      </c>
      <c r="L15" s="167">
        <v>9.5068394000000023</v>
      </c>
      <c r="M15" s="194">
        <v>2.3024663696327829E-2</v>
      </c>
    </row>
    <row r="16" spans="2:16" ht="15" customHeight="1" x14ac:dyDescent="0.25">
      <c r="B16" s="166" t="s">
        <v>27</v>
      </c>
      <c r="C16" s="167" t="s">
        <v>126</v>
      </c>
      <c r="D16" s="167" t="s">
        <v>126</v>
      </c>
      <c r="E16" s="194" t="s">
        <v>126</v>
      </c>
      <c r="F16" s="195"/>
      <c r="G16" s="167">
        <v>30.772224185300001</v>
      </c>
      <c r="H16" s="167">
        <v>30.239588991088134</v>
      </c>
      <c r="I16" s="194">
        <v>1.7613837091795093E-2</v>
      </c>
      <c r="J16" s="195"/>
      <c r="K16" s="167">
        <v>0.86083780999999993</v>
      </c>
      <c r="L16" s="167">
        <v>0.88790878000000006</v>
      </c>
      <c r="M16" s="194">
        <v>-3.0488458510343985E-2</v>
      </c>
    </row>
    <row r="17" spans="2:16" ht="15" customHeight="1" x14ac:dyDescent="0.25">
      <c r="B17" s="166" t="s">
        <v>28</v>
      </c>
      <c r="C17" s="167" t="s">
        <v>126</v>
      </c>
      <c r="D17" s="167" t="s">
        <v>126</v>
      </c>
      <c r="E17" s="194" t="s">
        <v>126</v>
      </c>
      <c r="F17" s="195"/>
      <c r="G17" s="167">
        <v>4.6493126144764707</v>
      </c>
      <c r="H17" s="167">
        <v>4.9428716860000002</v>
      </c>
      <c r="I17" s="194">
        <v>-5.9390388861397136E-2</v>
      </c>
      <c r="J17" s="195"/>
      <c r="K17" s="167">
        <v>0.73527359999999997</v>
      </c>
      <c r="L17" s="167">
        <v>0.70214969999999999</v>
      </c>
      <c r="M17" s="194">
        <v>4.7174982770768148E-2</v>
      </c>
    </row>
    <row r="18" spans="2:16" ht="15" customHeight="1" x14ac:dyDescent="0.25">
      <c r="B18" s="166" t="s">
        <v>11</v>
      </c>
      <c r="C18" s="167" t="s">
        <v>126</v>
      </c>
      <c r="D18" s="167" t="s">
        <v>126</v>
      </c>
      <c r="E18" s="194" t="s">
        <v>126</v>
      </c>
      <c r="F18" s="195"/>
      <c r="G18" s="167" t="s">
        <v>126</v>
      </c>
      <c r="H18" s="167" t="s">
        <v>126</v>
      </c>
      <c r="I18" s="194" t="s">
        <v>126</v>
      </c>
      <c r="J18" s="195"/>
      <c r="K18" s="167">
        <v>16.171583210000001</v>
      </c>
      <c r="L18" s="167">
        <v>14.263985689999998</v>
      </c>
      <c r="M18" s="194">
        <v>0.13373523792423292</v>
      </c>
    </row>
    <row r="19" spans="2:16" ht="15" customHeight="1" x14ac:dyDescent="0.25">
      <c r="B19" s="166" t="s">
        <v>100</v>
      </c>
      <c r="C19" s="167">
        <v>1970.261</v>
      </c>
      <c r="D19" s="167">
        <v>1675.8530000000001</v>
      </c>
      <c r="E19" s="194">
        <v>0.17567650623294528</v>
      </c>
      <c r="F19" s="195"/>
      <c r="G19" s="167">
        <v>139.48429068082422</v>
      </c>
      <c r="H19" s="167">
        <v>124.74937878474307</v>
      </c>
      <c r="I19" s="194">
        <v>0.11811611440171133</v>
      </c>
      <c r="J19" s="195"/>
      <c r="K19" s="167">
        <v>5.6487852699999994</v>
      </c>
      <c r="L19" s="167">
        <v>5.6157845799999997</v>
      </c>
      <c r="M19" s="194">
        <v>5.8764166484461811E-3</v>
      </c>
    </row>
    <row r="20" spans="2:16" s="188" customFormat="1" ht="14.45" customHeight="1" x14ac:dyDescent="0.25">
      <c r="B20" s="196" t="s">
        <v>97</v>
      </c>
      <c r="C20" s="197">
        <v>4384.4989999999998</v>
      </c>
      <c r="D20" s="197">
        <v>4044.3229999999999</v>
      </c>
      <c r="E20" s="198">
        <v>8.4111976219505724E-2</v>
      </c>
      <c r="F20" s="195"/>
      <c r="G20" s="197">
        <v>294.95759874298744</v>
      </c>
      <c r="H20" s="197">
        <v>270.97476097427796</v>
      </c>
      <c r="I20" s="198">
        <v>8.850579914705059E-2</v>
      </c>
      <c r="J20" s="195"/>
      <c r="K20" s="197">
        <v>33.142211070000002</v>
      </c>
      <c r="L20" s="197">
        <v>30.976668149999998</v>
      </c>
      <c r="M20" s="198">
        <v>6.9908839437271775E-2</v>
      </c>
      <c r="N20" s="162"/>
      <c r="O20" s="162"/>
      <c r="P20" s="162"/>
    </row>
    <row r="26" spans="2:16" x14ac:dyDescent="0.25">
      <c r="M26" s="201"/>
    </row>
    <row r="27" spans="2:16" x14ac:dyDescent="0.25">
      <c r="F27" s="201"/>
    </row>
  </sheetData>
  <mergeCells count="8">
    <mergeCell ref="B13:B14"/>
    <mergeCell ref="C13:E13"/>
    <mergeCell ref="G13:I13"/>
    <mergeCell ref="K13:M13"/>
    <mergeCell ref="B4:B5"/>
    <mergeCell ref="C4:E4"/>
    <mergeCell ref="G4:I4"/>
    <mergeCell ref="K4:M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R30"/>
  <sheetViews>
    <sheetView showGridLines="0" zoomScaleNormal="100" zoomScaleSheetLayoutView="90" workbookViewId="0">
      <selection activeCell="D19" sqref="D19"/>
    </sheetView>
  </sheetViews>
  <sheetFormatPr baseColWidth="10" defaultColWidth="11.42578125" defaultRowHeight="15" x14ac:dyDescent="0.25"/>
  <cols>
    <col min="1" max="1" width="0.85546875" style="49" customWidth="1"/>
    <col min="2" max="2" width="20.42578125" style="49" customWidth="1"/>
    <col min="3" max="3" width="12.42578125" style="125" bestFit="1" customWidth="1"/>
    <col min="4" max="4" width="10.140625" style="125" bestFit="1" customWidth="1"/>
    <col min="5" max="5" width="7.85546875" style="125" bestFit="1" customWidth="1"/>
    <col min="6" max="6" width="0.85546875" style="125" customWidth="1"/>
    <col min="7" max="7" width="10.85546875" style="49" bestFit="1" customWidth="1"/>
    <col min="8" max="8" width="10" style="49" bestFit="1" customWidth="1"/>
    <col min="9" max="9" width="7.7109375" style="49" bestFit="1" customWidth="1"/>
    <col min="10" max="10" width="0.85546875" style="49" customWidth="1"/>
    <col min="11" max="11" width="12.85546875" style="49" customWidth="1"/>
    <col min="12" max="12" width="13.7109375" style="49" customWidth="1"/>
    <col min="13" max="13" width="10.140625" style="125" customWidth="1"/>
    <col min="14" max="15" width="9.28515625" style="49" customWidth="1"/>
    <col min="16" max="16" width="7" style="49" customWidth="1"/>
    <col min="17" max="17" width="1.7109375" style="49" customWidth="1"/>
    <col min="18" max="16384" width="11.42578125" style="49"/>
  </cols>
  <sheetData>
    <row r="1" spans="2:18" s="51" customFormat="1" ht="6.75" customHeight="1" x14ac:dyDescent="0.25">
      <c r="N1" s="49"/>
      <c r="O1" s="49"/>
      <c r="P1" s="49"/>
      <c r="Q1" s="49"/>
      <c r="R1" s="49"/>
    </row>
    <row r="2" spans="2:18" s="48" customFormat="1" x14ac:dyDescent="0.25">
      <c r="B2" s="103" t="s">
        <v>32</v>
      </c>
      <c r="F2" s="51"/>
      <c r="J2" s="51"/>
      <c r="N2" s="49"/>
      <c r="O2" s="49"/>
      <c r="P2" s="49"/>
      <c r="Q2" s="49"/>
      <c r="R2" s="49"/>
    </row>
    <row r="3" spans="2:18" s="51" customFormat="1" ht="6.75" customHeight="1" x14ac:dyDescent="0.25">
      <c r="N3" s="49"/>
      <c r="O3" s="49"/>
      <c r="P3" s="49"/>
      <c r="Q3" s="49"/>
      <c r="R3" s="49"/>
    </row>
    <row r="4" spans="2:18" s="54" customFormat="1" ht="15" customHeight="1" x14ac:dyDescent="0.25">
      <c r="B4" s="239"/>
      <c r="C4" s="236" t="s">
        <v>89</v>
      </c>
      <c r="D4" s="236"/>
      <c r="E4" s="236"/>
      <c r="F4" s="51"/>
      <c r="G4" s="236" t="s">
        <v>90</v>
      </c>
      <c r="H4" s="236"/>
      <c r="I4" s="236"/>
      <c r="J4" s="51"/>
      <c r="K4" s="236" t="s">
        <v>91</v>
      </c>
      <c r="L4" s="236"/>
      <c r="M4" s="236"/>
      <c r="N4" s="49"/>
      <c r="O4" s="49"/>
      <c r="P4" s="49"/>
      <c r="Q4" s="49"/>
      <c r="R4" s="49"/>
    </row>
    <row r="5" spans="2:18" s="54" customFormat="1" ht="15" customHeight="1" x14ac:dyDescent="0.25">
      <c r="B5" s="233"/>
      <c r="C5" s="164" t="str">
        <f>Supermarkets!$C$5</f>
        <v>4Q25</v>
      </c>
      <c r="D5" s="164" t="str">
        <f>Supermarkets!$D$5</f>
        <v>4Q24</v>
      </c>
      <c r="E5" s="164" t="s">
        <v>8</v>
      </c>
      <c r="F5" s="157"/>
      <c r="G5" s="164" t="str">
        <f>Supermarkets!$C$5</f>
        <v>4Q25</v>
      </c>
      <c r="H5" s="164" t="str">
        <f>Supermarkets!$D$5</f>
        <v>4Q24</v>
      </c>
      <c r="I5" s="164" t="s">
        <v>8</v>
      </c>
      <c r="J5" s="157"/>
      <c r="K5" s="164" t="str">
        <f>Supermarkets!$C$5</f>
        <v>4Q25</v>
      </c>
      <c r="L5" s="164" t="str">
        <f>Supermarkets!$D$5</f>
        <v>4Q24</v>
      </c>
      <c r="M5" s="164" t="s">
        <v>8</v>
      </c>
      <c r="N5" s="49"/>
      <c r="O5" s="49"/>
      <c r="P5" s="49"/>
      <c r="Q5" s="49"/>
      <c r="R5" s="49"/>
    </row>
    <row r="6" spans="2:18" s="54" customFormat="1" ht="15" customHeight="1" x14ac:dyDescent="0.25">
      <c r="B6" s="52" t="s">
        <v>99</v>
      </c>
      <c r="C6" s="202">
        <v>46176</v>
      </c>
      <c r="D6" s="202">
        <v>46175.900000000016</v>
      </c>
      <c r="E6" s="203">
        <v>2.1656318551777076E-6</v>
      </c>
      <c r="F6" s="204"/>
      <c r="G6" s="202" t="s">
        <v>126</v>
      </c>
      <c r="H6" s="202" t="s">
        <v>126</v>
      </c>
      <c r="I6" s="203" t="s">
        <v>126</v>
      </c>
      <c r="J6" s="204"/>
      <c r="K6" s="202">
        <v>46176</v>
      </c>
      <c r="L6" s="202">
        <v>46175.900000000016</v>
      </c>
      <c r="M6" s="203">
        <v>2.1656318551777076E-6</v>
      </c>
      <c r="N6" s="49"/>
      <c r="O6" s="49"/>
      <c r="P6" s="49"/>
      <c r="Q6" s="49"/>
      <c r="R6" s="49"/>
    </row>
    <row r="7" spans="2:18" s="54" customFormat="1" ht="15" customHeight="1" x14ac:dyDescent="0.25">
      <c r="B7" s="52" t="s">
        <v>100</v>
      </c>
      <c r="C7" s="202">
        <v>28813.89</v>
      </c>
      <c r="D7" s="202">
        <v>12742.169999999996</v>
      </c>
      <c r="E7" s="203">
        <v>1.2613016464228628</v>
      </c>
      <c r="F7" s="204"/>
      <c r="G7" s="202">
        <v>50159.28</v>
      </c>
      <c r="H7" s="202">
        <v>50514.710000000006</v>
      </c>
      <c r="I7" s="203">
        <v>-7.0361682765278655E-3</v>
      </c>
      <c r="J7" s="204"/>
      <c r="K7" s="202">
        <v>78973.17</v>
      </c>
      <c r="L7" s="202">
        <v>63256.880000000005</v>
      </c>
      <c r="M7" s="203">
        <v>0.24845186800234198</v>
      </c>
      <c r="N7" s="49"/>
      <c r="O7" s="49"/>
      <c r="P7" s="49"/>
      <c r="Q7" s="49"/>
      <c r="R7" s="49"/>
    </row>
    <row r="8" spans="2:18" s="54" customFormat="1" ht="15" customHeight="1" x14ac:dyDescent="0.25">
      <c r="B8" s="189" t="s">
        <v>29</v>
      </c>
      <c r="C8" s="190">
        <v>74989.89</v>
      </c>
      <c r="D8" s="190">
        <v>58918.070000000014</v>
      </c>
      <c r="E8" s="205">
        <v>0.27278252665099156</v>
      </c>
      <c r="F8" s="204"/>
      <c r="G8" s="190">
        <v>50159.28</v>
      </c>
      <c r="H8" s="190">
        <v>50514.710000000006</v>
      </c>
      <c r="I8" s="205">
        <v>-7.0361682765278655E-3</v>
      </c>
      <c r="J8" s="204"/>
      <c r="K8" s="190">
        <v>125149.17</v>
      </c>
      <c r="L8" s="190">
        <v>109432.78000000003</v>
      </c>
      <c r="M8" s="205">
        <v>0.1436168394881312</v>
      </c>
      <c r="N8" s="49"/>
      <c r="O8" s="49"/>
      <c r="P8" s="49"/>
      <c r="Q8" s="49"/>
      <c r="R8" s="49"/>
    </row>
    <row r="9" spans="2:18" s="54" customFormat="1" ht="9.9499999999999993" customHeight="1" x14ac:dyDescent="0.25">
      <c r="B9" s="52"/>
      <c r="C9" s="206"/>
      <c r="D9" s="206"/>
      <c r="E9" s="206"/>
      <c r="F9" s="51"/>
      <c r="G9" s="206"/>
      <c r="H9" s="206"/>
      <c r="I9" s="52"/>
      <c r="J9" s="51"/>
      <c r="K9" s="52"/>
      <c r="L9" s="52"/>
      <c r="M9" s="207"/>
      <c r="N9" s="49"/>
      <c r="O9" s="49"/>
      <c r="P9" s="49"/>
      <c r="Q9" s="49"/>
      <c r="R9" s="49"/>
    </row>
    <row r="10" spans="2:18" s="54" customFormat="1" ht="15" customHeight="1" x14ac:dyDescent="0.25">
      <c r="B10" s="239"/>
      <c r="C10" s="236" t="s">
        <v>92</v>
      </c>
      <c r="D10" s="236"/>
      <c r="E10" s="236"/>
      <c r="F10" s="51"/>
      <c r="G10" s="236" t="s">
        <v>98</v>
      </c>
      <c r="H10" s="236"/>
      <c r="I10" s="236"/>
      <c r="J10" s="51"/>
      <c r="K10" s="236" t="s">
        <v>109</v>
      </c>
      <c r="L10" s="236"/>
      <c r="M10" s="236"/>
      <c r="N10" s="49"/>
      <c r="O10" s="49"/>
      <c r="P10" s="49"/>
      <c r="Q10" s="49"/>
      <c r="R10" s="49"/>
    </row>
    <row r="11" spans="2:18" s="54" customFormat="1" ht="15" customHeight="1" x14ac:dyDescent="0.25">
      <c r="B11" s="233"/>
      <c r="C11" s="164" t="str">
        <f>Supermarkets!$C$5</f>
        <v>4Q25</v>
      </c>
      <c r="D11" s="164" t="str">
        <f>Supermarkets!$D$5</f>
        <v>4Q24</v>
      </c>
      <c r="E11" s="164" t="s">
        <v>8</v>
      </c>
      <c r="F11" s="157"/>
      <c r="G11" s="164" t="str">
        <f>Supermarkets!$C$5</f>
        <v>4Q25</v>
      </c>
      <c r="H11" s="164" t="str">
        <f>Supermarkets!$D$5</f>
        <v>4Q24</v>
      </c>
      <c r="I11" s="164" t="s">
        <v>8</v>
      </c>
      <c r="J11" s="157"/>
      <c r="K11" s="164" t="str">
        <f>Supermarkets!$C$5</f>
        <v>4Q25</v>
      </c>
      <c r="L11" s="164" t="str">
        <f>Supermarkets!$D$5</f>
        <v>4Q24</v>
      </c>
      <c r="M11" s="164" t="s">
        <v>8</v>
      </c>
      <c r="N11" s="49"/>
      <c r="O11" s="49"/>
      <c r="P11" s="49"/>
      <c r="Q11" s="49"/>
      <c r="R11" s="49"/>
    </row>
    <row r="12" spans="2:18" s="54" customFormat="1" ht="15" customHeight="1" x14ac:dyDescent="0.25">
      <c r="B12" s="52" t="s">
        <v>99</v>
      </c>
      <c r="C12" s="202" t="s">
        <v>126</v>
      </c>
      <c r="D12" s="202" t="s">
        <v>126</v>
      </c>
      <c r="E12" s="203" t="s">
        <v>126</v>
      </c>
      <c r="F12" s="204"/>
      <c r="G12" s="202" t="s">
        <v>126</v>
      </c>
      <c r="H12" s="202" t="s">
        <v>126</v>
      </c>
      <c r="I12" s="203" t="s">
        <v>126</v>
      </c>
      <c r="J12" s="204"/>
      <c r="K12" s="202">
        <v>13327.462696000001</v>
      </c>
      <c r="L12" s="202">
        <v>11256.310476000001</v>
      </c>
      <c r="M12" s="203">
        <v>0.1839992086586435</v>
      </c>
      <c r="N12" s="49"/>
      <c r="O12" s="49"/>
      <c r="P12" s="49"/>
      <c r="Q12" s="49"/>
      <c r="R12" s="49"/>
    </row>
    <row r="13" spans="2:18" s="54" customFormat="1" ht="15" customHeight="1" x14ac:dyDescent="0.25">
      <c r="B13" s="52" t="s">
        <v>100</v>
      </c>
      <c r="C13" s="202">
        <v>376.81400000000002</v>
      </c>
      <c r="D13" s="202">
        <v>335.78500000000003</v>
      </c>
      <c r="E13" s="203">
        <v>0.12218830501660283</v>
      </c>
      <c r="F13" s="204"/>
      <c r="G13" s="202">
        <v>121426.24540099999</v>
      </c>
      <c r="H13" s="202">
        <v>101974.576785</v>
      </c>
      <c r="I13" s="203">
        <v>0.19075017743894418</v>
      </c>
      <c r="J13" s="204"/>
      <c r="K13" s="202">
        <v>2175.169304</v>
      </c>
      <c r="L13" s="202">
        <v>1751.2855709999999</v>
      </c>
      <c r="M13" s="203">
        <v>0.24204146943205762</v>
      </c>
      <c r="N13" s="49"/>
      <c r="O13" s="49"/>
      <c r="P13" s="49"/>
      <c r="Q13" s="49"/>
      <c r="R13" s="49"/>
    </row>
    <row r="14" spans="2:18" s="54" customFormat="1" ht="15" customHeight="1" x14ac:dyDescent="0.25">
      <c r="B14" s="189" t="s">
        <v>29</v>
      </c>
      <c r="C14" s="190">
        <v>376.81400000000002</v>
      </c>
      <c r="D14" s="190">
        <v>335.78500000000003</v>
      </c>
      <c r="E14" s="205">
        <v>0.12218830501660283</v>
      </c>
      <c r="F14" s="204"/>
      <c r="G14" s="190">
        <v>121426.24540099999</v>
      </c>
      <c r="H14" s="190">
        <v>101974.576785</v>
      </c>
      <c r="I14" s="205">
        <v>0.19075017743894418</v>
      </c>
      <c r="J14" s="204"/>
      <c r="K14" s="190">
        <v>15502.632000000001</v>
      </c>
      <c r="L14" s="190">
        <v>13007.596047000001</v>
      </c>
      <c r="M14" s="205">
        <v>0.19181376358742641</v>
      </c>
      <c r="N14" s="49"/>
      <c r="O14" s="49"/>
      <c r="P14" s="49"/>
      <c r="Q14" s="49"/>
      <c r="R14" s="49"/>
    </row>
    <row r="15" spans="2:18" x14ac:dyDescent="0.25">
      <c r="F15" s="51"/>
      <c r="J15" s="51"/>
    </row>
    <row r="16" spans="2:18" x14ac:dyDescent="0.25">
      <c r="C16" s="49"/>
      <c r="D16" s="49"/>
      <c r="E16" s="49"/>
      <c r="F16" s="49"/>
      <c r="M16" s="49"/>
    </row>
    <row r="17" spans="3:13" x14ac:dyDescent="0.25">
      <c r="C17" s="49"/>
      <c r="D17" s="49"/>
      <c r="E17" s="49"/>
      <c r="F17" s="49"/>
      <c r="M17" s="49"/>
    </row>
    <row r="18" spans="3:13" x14ac:dyDescent="0.25">
      <c r="C18" s="49"/>
      <c r="D18" s="49"/>
      <c r="E18" s="49"/>
      <c r="F18" s="49"/>
      <c r="M18" s="49"/>
    </row>
    <row r="19" spans="3:13" x14ac:dyDescent="0.25">
      <c r="C19" s="49"/>
      <c r="D19" s="49"/>
      <c r="E19" s="49"/>
      <c r="F19" s="49"/>
      <c r="M19" s="49"/>
    </row>
    <row r="20" spans="3:13" x14ac:dyDescent="0.25">
      <c r="C20" s="49"/>
      <c r="D20" s="49"/>
      <c r="E20" s="49"/>
      <c r="F20" s="49"/>
      <c r="M20" s="49"/>
    </row>
    <row r="21" spans="3:13" x14ac:dyDescent="0.25">
      <c r="C21" s="49"/>
      <c r="D21" s="49"/>
      <c r="E21" s="49"/>
      <c r="F21" s="49"/>
      <c r="M21" s="49"/>
    </row>
    <row r="22" spans="3:13" x14ac:dyDescent="0.25">
      <c r="C22" s="49"/>
      <c r="D22" s="49"/>
      <c r="E22" s="49"/>
      <c r="F22" s="49"/>
      <c r="M22" s="49"/>
    </row>
    <row r="23" spans="3:13" x14ac:dyDescent="0.25">
      <c r="C23" s="49"/>
      <c r="D23" s="49"/>
      <c r="E23" s="49"/>
      <c r="F23" s="49"/>
      <c r="M23" s="49"/>
    </row>
    <row r="24" spans="3:13" x14ac:dyDescent="0.25">
      <c r="C24" s="49"/>
      <c r="D24" s="49"/>
      <c r="E24" s="49"/>
      <c r="F24" s="49"/>
      <c r="M24" s="49"/>
    </row>
    <row r="25" spans="3:13" x14ac:dyDescent="0.25">
      <c r="C25" s="49"/>
      <c r="D25" s="49"/>
      <c r="E25" s="49"/>
      <c r="F25" s="49"/>
      <c r="M25" s="49"/>
    </row>
    <row r="26" spans="3:13" x14ac:dyDescent="0.25">
      <c r="C26" s="49"/>
      <c r="D26" s="49"/>
      <c r="E26" s="49"/>
      <c r="F26" s="49"/>
      <c r="M26" s="180"/>
    </row>
    <row r="27" spans="3:13" x14ac:dyDescent="0.25">
      <c r="C27" s="49"/>
      <c r="D27" s="49"/>
      <c r="E27" s="49"/>
      <c r="F27" s="180"/>
      <c r="M27" s="49"/>
    </row>
    <row r="28" spans="3:13" x14ac:dyDescent="0.25">
      <c r="C28" s="49"/>
      <c r="D28" s="49"/>
      <c r="E28" s="49"/>
      <c r="F28" s="49"/>
      <c r="M28" s="49"/>
    </row>
    <row r="29" spans="3:13" x14ac:dyDescent="0.25">
      <c r="C29" s="49"/>
      <c r="D29" s="49"/>
      <c r="E29" s="49"/>
      <c r="F29" s="49"/>
      <c r="M29" s="49"/>
    </row>
    <row r="30" spans="3:13" x14ac:dyDescent="0.25">
      <c r="C30" s="49"/>
      <c r="D30" s="49"/>
      <c r="E30" s="49"/>
      <c r="F30" s="49"/>
      <c r="M30" s="49"/>
    </row>
  </sheetData>
  <mergeCells count="8">
    <mergeCell ref="B10:B11"/>
    <mergeCell ref="C10:E10"/>
    <mergeCell ref="G10:I10"/>
    <mergeCell ref="K10:M10"/>
    <mergeCell ref="B4:B5"/>
    <mergeCell ref="C4:E4"/>
    <mergeCell ref="G4:I4"/>
    <mergeCell ref="K4:M4"/>
  </mergeCells>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2feef19-8635-4ac1-99c8-359b55ecb566" xsi:nil="true"/>
    <lcf76f155ced4ddcb4097134ff3c332f xmlns="08031b62-9f4c-4e7f-bc0d-0ebf66e94f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8374C677858444E8AA0BB8BB0D0ED25" ma:contentTypeVersion="16" ma:contentTypeDescription="Crear nuevo documento." ma:contentTypeScope="" ma:versionID="47931f3ed14e988a47a9821a5e84bc50">
  <xsd:schema xmlns:xsd="http://www.w3.org/2001/XMLSchema" xmlns:xs="http://www.w3.org/2001/XMLSchema" xmlns:p="http://schemas.microsoft.com/office/2006/metadata/properties" xmlns:ns2="08031b62-9f4c-4e7f-bc0d-0ebf66e94f9c" xmlns:ns3="02feef19-8635-4ac1-99c8-359b55ecb566" targetNamespace="http://schemas.microsoft.com/office/2006/metadata/properties" ma:root="true" ma:fieldsID="b95d9e183c7beeb71ec00ac7c2801d8b" ns2:_="" ns3:_="">
    <xsd:import namespace="08031b62-9f4c-4e7f-bc0d-0ebf66e94f9c"/>
    <xsd:import namespace="02feef19-8635-4ac1-99c8-359b55ecb56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031b62-9f4c-4e7f-bc0d-0ebf66e94f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4e9e73d8-5e95-4c28-afa1-90bb81f9627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feef19-8635-4ac1-99c8-359b55ecb566"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36eeedb-7598-4dbc-b1c4-21acdd65fb75}" ma:internalName="TaxCatchAll" ma:showField="CatchAllData" ma:web="02feef19-8635-4ac1-99c8-359b55ecb56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357C70-87A9-4698-BD26-1A3B1E0587F5}">
  <ds:schemaRefs>
    <ds:schemaRef ds:uri="http://schemas.microsoft.com/office/2006/metadata/properties"/>
    <ds:schemaRef ds:uri="http://schemas.microsoft.com/office/infopath/2007/PartnerControls"/>
    <ds:schemaRef ds:uri="02feef19-8635-4ac1-99c8-359b55ecb566"/>
    <ds:schemaRef ds:uri="08031b62-9f4c-4e7f-bc0d-0ebf66e94f9c"/>
  </ds:schemaRefs>
</ds:datastoreItem>
</file>

<file path=customXml/itemProps2.xml><?xml version="1.0" encoding="utf-8"?>
<ds:datastoreItem xmlns:ds="http://schemas.openxmlformats.org/officeDocument/2006/customXml" ds:itemID="{57628774-574F-461C-97FB-48DA09079C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031b62-9f4c-4e7f-bc0d-0ebf66e94f9c"/>
    <ds:schemaRef ds:uri="02feef19-8635-4ac1-99c8-359b55ecb5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CD974C-76F4-48ED-BEDF-51C5BB1205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vt:lpstr>
      <vt:lpstr>Supermarkets</vt:lpstr>
      <vt:lpstr>Home Improvement</vt:lpstr>
      <vt:lpstr>Department Stores</vt:lpstr>
      <vt:lpstr>Shopping Centers</vt:lpstr>
      <vt:lpstr>SC CHILE</vt:lpstr>
      <vt:lpstr>SC ARG</vt:lpstr>
      <vt:lpstr>SC PERU</vt:lpstr>
      <vt:lpstr>SC COL</vt:lpstr>
      <vt:lpstr>Financial Services</vt:lpstr>
    </vt:vector>
  </TitlesOfParts>
  <Company>Cencosud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Torres Sousa, Mafalda</dc:creator>
  <cp:lastModifiedBy>Bentjerodt Martino, Oscar Gabriel</cp:lastModifiedBy>
  <dcterms:created xsi:type="dcterms:W3CDTF">2020-03-24T13:52:05Z</dcterms:created>
  <dcterms:modified xsi:type="dcterms:W3CDTF">2026-02-05T18:20:19Z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0x01010018374C677858444E8AA0BB8BB0D0ED25</vt:lpwstr>
  </property>
  <property fmtid="{D5CDD505-2E9C-101B-9397-08002B2CF9AE}" pid="5" name="MediaServiceImageTags">
    <vt:lpwstr/>
  </property>
</Properties>
</file>